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Rockefeller Institute\Departments\Central Staff\Publications\Yearbooks 2002-17\Yearbook Compilation\State Government and Finance (E)\"/>
    </mc:Choice>
  </mc:AlternateContent>
  <bookViews>
    <workbookView xWindow="0" yWindow="0" windowWidth="28800" windowHeight="11835"/>
  </bookViews>
  <sheets>
    <sheet name="2019-20" sheetId="22" r:id="rId1"/>
    <sheet name="2018-19" sheetId="23" r:id="rId2"/>
    <sheet name="2017-18" sheetId="3" r:id="rId3"/>
    <sheet name="2016-17" sheetId="1" r:id="rId4"/>
    <sheet name="2014-15" sheetId="4" r:id="rId5"/>
    <sheet name="2013-14" sheetId="5" r:id="rId6"/>
    <sheet name="2012-13" sheetId="6" r:id="rId7"/>
    <sheet name="2011-12" sheetId="7" r:id="rId8"/>
    <sheet name="2009-10" sheetId="8" r:id="rId9"/>
    <sheet name="2008-09" sheetId="9" r:id="rId10"/>
    <sheet name="2007-08" sheetId="10" r:id="rId11"/>
    <sheet name="2006-07" sheetId="11" r:id="rId12"/>
    <sheet name="2005-06" sheetId="12" r:id="rId13"/>
    <sheet name="2004-05" sheetId="13" r:id="rId14"/>
    <sheet name="2003-04" sheetId="14" r:id="rId15"/>
    <sheet name="2002-03" sheetId="15" r:id="rId16"/>
    <sheet name="2001-02" sheetId="16" r:id="rId17"/>
    <sheet name="2000-01" sheetId="17" r:id="rId18"/>
    <sheet name="1999-2000" sheetId="18" r:id="rId19"/>
    <sheet name="1998-99" sheetId="19" r:id="rId20"/>
    <sheet name="1997-98" sheetId="20" r:id="rId21"/>
    <sheet name="1996-97" sheetId="21" r:id="rId22"/>
  </sheets>
  <definedNames>
    <definedName name="_xlnm.Print_Area" localSheetId="21">'1996-97'!$A$1:$E$173</definedName>
    <definedName name="_xlnm.Print_Area" localSheetId="20">'1997-98'!$A$1:$E$175</definedName>
    <definedName name="_xlnm.Print_Area" localSheetId="19">'1998-99'!$A$1:$E$175</definedName>
    <definedName name="_xlnm.Print_Area" localSheetId="18">'1999-2000'!$A$1:$E$175</definedName>
    <definedName name="_xlnm.Print_Area" localSheetId="17">'2000-01'!$A$1:$E$176</definedName>
    <definedName name="_xlnm.Print_Area" localSheetId="16">'2001-02'!$A$1:$E$168</definedName>
    <definedName name="_xlnm.Print_Area" localSheetId="15">'2002-03'!$A$1:$E$168</definedName>
    <definedName name="_xlnm.Print_Area" localSheetId="14">'2003-04'!$A$1:$E$168</definedName>
    <definedName name="_xlnm.Print_Area" localSheetId="12">'2005-06'!$A$1:$E$172</definedName>
    <definedName name="_xlnm.Print_Area" localSheetId="11">'2006-07'!$A$1:$E$170</definedName>
    <definedName name="_xlnm.Print_Area" localSheetId="10">'2007-08'!$A$1:$E$172</definedName>
    <definedName name="_xlnm.Print_Area" localSheetId="9">'2008-09'!$A$1:$E$169</definedName>
    <definedName name="_xlnm.Print_Area" localSheetId="8">'2009-10'!$A$1:$E$175</definedName>
    <definedName name="_xlnm.Print_Area" localSheetId="7">'2011-12'!$A$1:$E$175</definedName>
    <definedName name="_xlnm.Print_Area" localSheetId="6">'2012-13'!$A$1:$D$172</definedName>
    <definedName name="_xlnm.Print_Area" localSheetId="5">'2013-14'!$A$1:$C$171</definedName>
    <definedName name="_xlnm.Print_Area" localSheetId="4">'2014-15'!$A$1:$D$171</definedName>
    <definedName name="_xlnm.Print_Area" localSheetId="3">'2016-17'!$A$1:$E$169</definedName>
    <definedName name="_xlnm.Print_Area" localSheetId="2">'2017-18'!$A$1:$D$167</definedName>
    <definedName name="_xlnm.Print_Area" localSheetId="1">'2018-19'!$A$1:$C$164</definedName>
    <definedName name="_xlnm.Print_Area" localSheetId="0">'2019-20'!$A$1:$C$164</definedName>
    <definedName name="_xlnm.Print_Area">#REF!</definedName>
  </definedNames>
  <calcPr calcId="162913"/>
</workbook>
</file>

<file path=xl/calcChain.xml><?xml version="1.0" encoding="utf-8"?>
<calcChain xmlns="http://schemas.openxmlformats.org/spreadsheetml/2006/main">
  <c r="B118" i="22" l="1"/>
  <c r="B18" i="22"/>
  <c r="B17" i="22" s="1"/>
  <c r="B13" i="22" s="1"/>
  <c r="B10" i="22" s="1"/>
  <c r="B6" i="22" s="1"/>
  <c r="B119" i="23"/>
  <c r="B115" i="23"/>
  <c r="B105" i="23"/>
  <c r="B83" i="23"/>
  <c r="B23" i="23"/>
  <c r="B146" i="22"/>
  <c r="B114" i="22"/>
  <c r="B103" i="22"/>
  <c r="B83" i="22"/>
  <c r="B23" i="22"/>
  <c r="B114" i="23" l="1"/>
  <c r="B113" i="22"/>
  <c r="B111" i="22" s="1"/>
  <c r="B82" i="22"/>
  <c r="B148" i="21"/>
  <c r="B127" i="21"/>
  <c r="B122" i="21"/>
  <c r="B110" i="21"/>
  <c r="B83" i="21"/>
  <c r="B24" i="21"/>
  <c r="B19" i="21"/>
  <c r="B15" i="21"/>
  <c r="B150" i="20"/>
  <c r="B124" i="20"/>
  <c r="B111" i="20"/>
  <c r="B24" i="20"/>
  <c r="B19" i="20"/>
  <c r="B18" i="20" s="1"/>
  <c r="B15" i="20"/>
  <c r="B150" i="19"/>
  <c r="B129" i="19"/>
  <c r="B124" i="19"/>
  <c r="B111" i="19"/>
  <c r="B84" i="19"/>
  <c r="B24" i="19"/>
  <c r="B19" i="19"/>
  <c r="B18" i="19" s="1"/>
  <c r="B15" i="19"/>
  <c r="B150" i="18"/>
  <c r="B111" i="18"/>
  <c r="B124" i="18"/>
  <c r="B19" i="18"/>
  <c r="B18" i="18" s="1"/>
  <c r="B15" i="18"/>
  <c r="B125" i="17"/>
  <c r="B109" i="17"/>
  <c r="B24" i="17"/>
  <c r="B19" i="17"/>
  <c r="B18" i="17" s="1"/>
  <c r="B149" i="16"/>
  <c r="B128" i="16"/>
  <c r="B123" i="16" s="1"/>
  <c r="B109" i="16"/>
  <c r="B83" i="16" s="1"/>
  <c r="B19" i="16"/>
  <c r="B18" i="16" s="1"/>
  <c r="B15" i="16"/>
  <c r="B150" i="15"/>
  <c r="B125" i="15"/>
  <c r="B84" i="15"/>
  <c r="B19" i="15"/>
  <c r="B18" i="15" s="1"/>
  <c r="B15" i="15"/>
  <c r="B150" i="14"/>
  <c r="B128" i="14"/>
  <c r="B124" i="14"/>
  <c r="B84" i="14"/>
  <c r="B24" i="14"/>
  <c r="B19" i="14"/>
  <c r="B18" i="14" s="1"/>
  <c r="B15" i="14"/>
  <c r="B110" i="13"/>
  <c r="B152" i="13"/>
  <c r="B129" i="13"/>
  <c r="B125" i="13"/>
  <c r="B84" i="13"/>
  <c r="B24" i="13"/>
  <c r="B19" i="13"/>
  <c r="B18" i="13" s="1"/>
  <c r="B151" i="12"/>
  <c r="B128" i="12"/>
  <c r="B124" i="12"/>
  <c r="B84" i="12"/>
  <c r="B19" i="12"/>
  <c r="B18" i="12" s="1"/>
  <c r="B15" i="12"/>
  <c r="B149" i="11"/>
  <c r="B126" i="11"/>
  <c r="B122" i="11"/>
  <c r="B108" i="11"/>
  <c r="B84" i="11"/>
  <c r="B19" i="11"/>
  <c r="B18" i="11" s="1"/>
  <c r="B15" i="11"/>
  <c r="B118" i="9"/>
  <c r="B151" i="10"/>
  <c r="B128" i="10"/>
  <c r="B124" i="10"/>
  <c r="B83" i="10"/>
  <c r="B83" i="9"/>
  <c r="B24" i="10"/>
  <c r="B19" i="10"/>
  <c r="B18" i="10" s="1"/>
  <c r="B15" i="10"/>
  <c r="B84" i="9"/>
  <c r="B148" i="9"/>
  <c r="B125" i="9"/>
  <c r="B121" i="9"/>
  <c r="B107" i="9"/>
  <c r="B24" i="9"/>
  <c r="B19" i="9"/>
  <c r="B18" i="9" s="1"/>
  <c r="B15" i="9"/>
  <c r="B151" i="8"/>
  <c r="B122" i="8"/>
  <c r="B84" i="8"/>
  <c r="B24" i="8"/>
  <c r="B19" i="8"/>
  <c r="B18" i="8" s="1"/>
  <c r="B15" i="8"/>
  <c r="B121" i="21" l="1"/>
  <c r="B82" i="21"/>
  <c r="B14" i="21"/>
  <c r="B6" i="21" s="1"/>
  <c r="B123" i="20"/>
  <c r="B121" i="20" s="1"/>
  <c r="B83" i="20"/>
  <c r="B14" i="20"/>
  <c r="B10" i="20" s="1"/>
  <c r="B83" i="19"/>
  <c r="B14" i="19"/>
  <c r="B10" i="19" s="1"/>
  <c r="B6" i="19" s="1"/>
  <c r="B123" i="19"/>
  <c r="B121" i="19" s="1"/>
  <c r="B123" i="18"/>
  <c r="B14" i="18"/>
  <c r="B6" i="18" s="1"/>
  <c r="B124" i="17"/>
  <c r="B122" i="17" s="1"/>
  <c r="B14" i="17"/>
  <c r="B10" i="17" s="1"/>
  <c r="B6" i="17" s="1"/>
  <c r="B121" i="16"/>
  <c r="B6" i="16"/>
  <c r="B124" i="15"/>
  <c r="B122" i="15" s="1"/>
  <c r="B83" i="15"/>
  <c r="B14" i="15"/>
  <c r="B10" i="15" s="1"/>
  <c r="B6" i="15" s="1"/>
  <c r="B10" i="14"/>
  <c r="B6" i="14" s="1"/>
  <c r="B123" i="14"/>
  <c r="B121" i="14" s="1"/>
  <c r="B83" i="14"/>
  <c r="B124" i="13"/>
  <c r="B122" i="13" s="1"/>
  <c r="B83" i="13"/>
  <c r="B14" i="13"/>
  <c r="B10" i="13" s="1"/>
  <c r="B6" i="13" s="1"/>
  <c r="B83" i="12"/>
  <c r="B123" i="12"/>
  <c r="B121" i="12" s="1"/>
  <c r="B10" i="12"/>
  <c r="B6" i="12" s="1"/>
  <c r="B121" i="11"/>
  <c r="B119" i="11" s="1"/>
  <c r="B83" i="11"/>
  <c r="B14" i="11"/>
  <c r="B6" i="11" s="1"/>
  <c r="B123" i="10"/>
  <c r="B121" i="10" s="1"/>
  <c r="B14" i="10"/>
  <c r="B10" i="10" s="1"/>
  <c r="B6" i="10" s="1"/>
  <c r="B120" i="9"/>
  <c r="B14" i="9"/>
  <c r="B10" i="9" s="1"/>
  <c r="B6" i="9" s="1"/>
  <c r="B119" i="8"/>
  <c r="B83" i="8"/>
  <c r="B14" i="8"/>
  <c r="B10" i="8" s="1"/>
  <c r="B6" i="8" s="1"/>
  <c r="B105" i="7"/>
  <c r="B151" i="7"/>
  <c r="B125" i="7"/>
  <c r="B121" i="7"/>
  <c r="B83" i="7"/>
  <c r="B23" i="7"/>
  <c r="B18" i="7"/>
  <c r="B17" i="7" s="1"/>
  <c r="B14" i="7"/>
  <c r="B148" i="6"/>
  <c r="B118" i="6"/>
  <c r="B117" i="5"/>
  <c r="B116" i="5" s="1"/>
  <c r="B122" i="6"/>
  <c r="B105" i="6"/>
  <c r="B83" i="6"/>
  <c r="B23" i="6"/>
  <c r="B18" i="6"/>
  <c r="B17" i="6" s="1"/>
  <c r="B14" i="6"/>
  <c r="B105" i="5"/>
  <c r="B17" i="3"/>
  <c r="B13" i="3" s="1"/>
  <c r="B10" i="3" s="1"/>
  <c r="B6" i="3" s="1"/>
  <c r="B14" i="5"/>
  <c r="B121" i="5"/>
  <c r="B83" i="5"/>
  <c r="B23" i="5"/>
  <c r="B18" i="5"/>
  <c r="B17" i="5" s="1"/>
  <c r="B10" i="4"/>
  <c r="B6" i="4"/>
  <c r="B10" i="1"/>
  <c r="B148" i="4"/>
  <c r="B117" i="4"/>
  <c r="B23" i="4"/>
  <c r="B145" i="3"/>
  <c r="B118" i="3"/>
  <c r="B114" i="3"/>
  <c r="B113" i="3" s="1"/>
  <c r="B105" i="3"/>
  <c r="B83" i="3"/>
  <c r="B23" i="3"/>
  <c r="B18" i="3"/>
  <c r="B82" i="7" l="1"/>
  <c r="B120" i="7"/>
  <c r="B118" i="7" s="1"/>
  <c r="B13" i="7"/>
  <c r="B10" i="7" s="1"/>
  <c r="B6" i="7" s="1"/>
  <c r="B117" i="6"/>
  <c r="B115" i="6" s="1"/>
  <c r="B82" i="6"/>
  <c r="B13" i="6"/>
  <c r="B10" i="6" s="1"/>
  <c r="B6" i="6" s="1"/>
  <c r="B13" i="5"/>
  <c r="B10" i="5" s="1"/>
  <c r="B6" i="5" s="1"/>
  <c r="B114" i="5"/>
  <c r="B82" i="5"/>
  <c r="B116" i="4"/>
  <c r="B114" i="4" s="1"/>
  <c r="B82" i="3"/>
  <c r="B82" i="4"/>
  <c r="B111" i="3"/>
</calcChain>
</file>

<file path=xl/sharedStrings.xml><?xml version="1.0" encoding="utf-8"?>
<sst xmlns="http://schemas.openxmlformats.org/spreadsheetml/2006/main" count="3410" uniqueCount="333">
  <si>
    <t>Sales and Compensating Use Tax</t>
  </si>
  <si>
    <t xml:space="preserve">  Albany</t>
  </si>
  <si>
    <t xml:space="preserve">  Allegany</t>
  </si>
  <si>
    <t xml:space="preserve">  Broome</t>
  </si>
  <si>
    <t xml:space="preserve">  Cattaraugus</t>
  </si>
  <si>
    <t xml:space="preserve">  Cayuga</t>
  </si>
  <si>
    <t xml:space="preserve">  Chautauqua</t>
  </si>
  <si>
    <t xml:space="preserve">  Chemung</t>
  </si>
  <si>
    <t xml:space="preserve">  Chenango</t>
  </si>
  <si>
    <t xml:space="preserve">  Clinton</t>
  </si>
  <si>
    <t xml:space="preserve">  Columbia</t>
  </si>
  <si>
    <t xml:space="preserve">  Cortland</t>
  </si>
  <si>
    <t xml:space="preserve">  Delaware</t>
  </si>
  <si>
    <t xml:space="preserve">  Dutchess</t>
  </si>
  <si>
    <t xml:space="preserve">  Erie</t>
  </si>
  <si>
    <t xml:space="preserve">  Essex</t>
  </si>
  <si>
    <t xml:space="preserve">  Franklin</t>
  </si>
  <si>
    <t xml:space="preserve">  Fulton</t>
  </si>
  <si>
    <t xml:space="preserve">  Genesee</t>
  </si>
  <si>
    <t xml:space="preserve">  Greene</t>
  </si>
  <si>
    <t xml:space="preserve">  Hamilton</t>
  </si>
  <si>
    <t xml:space="preserve">  Herkimer</t>
  </si>
  <si>
    <t xml:space="preserve">  Jefferson</t>
  </si>
  <si>
    <t xml:space="preserve">  Lewis</t>
  </si>
  <si>
    <t xml:space="preserve">  Livingston</t>
  </si>
  <si>
    <t xml:space="preserve">  Madison</t>
  </si>
  <si>
    <t xml:space="preserve">  Monroe</t>
  </si>
  <si>
    <t xml:space="preserve">  Montgomery</t>
  </si>
  <si>
    <t xml:space="preserve">  Nassau</t>
  </si>
  <si>
    <t xml:space="preserve">  Niagara</t>
  </si>
  <si>
    <t xml:space="preserve">  Oneida</t>
  </si>
  <si>
    <t xml:space="preserve">  Onondaga</t>
  </si>
  <si>
    <t xml:space="preserve">  Ontario</t>
  </si>
  <si>
    <t xml:space="preserve">  Orange</t>
  </si>
  <si>
    <t xml:space="preserve">  Orleans</t>
  </si>
  <si>
    <t xml:space="preserve">  Oswego</t>
  </si>
  <si>
    <t xml:space="preserve">  Otsego</t>
  </si>
  <si>
    <t xml:space="preserve">  Putnam</t>
  </si>
  <si>
    <t xml:space="preserve">  Rensselaer</t>
  </si>
  <si>
    <t xml:space="preserve">  Rockland</t>
  </si>
  <si>
    <t xml:space="preserve">  St. Lawrence</t>
  </si>
  <si>
    <t xml:space="preserve">  Saratoga</t>
  </si>
  <si>
    <t xml:space="preserve">  Schenectady</t>
  </si>
  <si>
    <t xml:space="preserve">  Schoharie</t>
  </si>
  <si>
    <t xml:space="preserve">  Schuyler</t>
  </si>
  <si>
    <t xml:space="preserve">  Seneca</t>
  </si>
  <si>
    <t xml:space="preserve">  Steuben</t>
  </si>
  <si>
    <t xml:space="preserve">  Suffolk</t>
  </si>
  <si>
    <t xml:space="preserve">  Sullivan</t>
  </si>
  <si>
    <t xml:space="preserve">  Tioga</t>
  </si>
  <si>
    <t xml:space="preserve">  Tompkins</t>
  </si>
  <si>
    <t xml:space="preserve">  Ulster</t>
  </si>
  <si>
    <t xml:space="preserve">  Warren</t>
  </si>
  <si>
    <t xml:space="preserve">  Washington</t>
  </si>
  <si>
    <t xml:space="preserve">  Wayne</t>
  </si>
  <si>
    <t xml:space="preserve">  Westchester</t>
  </si>
  <si>
    <t xml:space="preserve">  Wyoming</t>
  </si>
  <si>
    <t xml:space="preserve">  Yates</t>
  </si>
  <si>
    <t xml:space="preserve">    Auburn</t>
  </si>
  <si>
    <t xml:space="preserve">    Canandaigua</t>
  </si>
  <si>
    <t xml:space="preserve">    Corning</t>
  </si>
  <si>
    <t xml:space="preserve">    Geneva</t>
  </si>
  <si>
    <t xml:space="preserve">    Glens Falls</t>
  </si>
  <si>
    <t xml:space="preserve">    Gloversville</t>
  </si>
  <si>
    <t xml:space="preserve">    Hornell</t>
  </si>
  <si>
    <t xml:space="preserve">    Ithaca</t>
  </si>
  <si>
    <t xml:space="preserve">    Johnstown</t>
  </si>
  <si>
    <t xml:space="preserve">    Mount Vernon</t>
  </si>
  <si>
    <t xml:space="preserve">    New Rochelle</t>
  </si>
  <si>
    <t xml:space="preserve">    Olean</t>
  </si>
  <si>
    <t xml:space="preserve">    Oneida</t>
  </si>
  <si>
    <t xml:space="preserve">    Oswego</t>
  </si>
  <si>
    <t xml:space="preserve">    Rome</t>
  </si>
  <si>
    <t xml:space="preserve">    Salamanca</t>
  </si>
  <si>
    <t xml:space="preserve">    Utica</t>
  </si>
  <si>
    <t xml:space="preserve">    White Plains</t>
  </si>
  <si>
    <t xml:space="preserve">    Yonkers</t>
  </si>
  <si>
    <t xml:space="preserve">    Saratoga Springs</t>
  </si>
  <si>
    <t xml:space="preserve">    Batavia</t>
  </si>
  <si>
    <t xml:space="preserve">  New York State</t>
  </si>
  <si>
    <t xml:space="preserve">      Sales and Use Tax</t>
  </si>
  <si>
    <t xml:space="preserve">        Counties</t>
  </si>
  <si>
    <t xml:space="preserve">  Cities That No Longer Impose</t>
  </si>
  <si>
    <t>Sales and Use Tax Distributions and Other Locally Imposed Taxes</t>
  </si>
  <si>
    <t xml:space="preserve">    Ogdensburg</t>
  </si>
  <si>
    <t xml:space="preserve">    Norwich</t>
  </si>
  <si>
    <t>All Taxing Jurisdictions</t>
  </si>
  <si>
    <t xml:space="preserve">  Consumer Utility Tax Total</t>
  </si>
  <si>
    <t xml:space="preserve">    Cities</t>
  </si>
  <si>
    <t xml:space="preserve">      Newburgh</t>
  </si>
  <si>
    <t xml:space="preserve">      Port Jervis</t>
  </si>
  <si>
    <t xml:space="preserve">    City School Districts</t>
  </si>
  <si>
    <t xml:space="preserve">      Albany</t>
  </si>
  <si>
    <t xml:space="preserve">      Batavia</t>
  </si>
  <si>
    <t xml:space="preserve">      Cohoes</t>
  </si>
  <si>
    <t xml:space="preserve">      Glen Cove</t>
  </si>
  <si>
    <t xml:space="preserve">      Gloversville</t>
  </si>
  <si>
    <t xml:space="preserve">      Hornell</t>
  </si>
  <si>
    <t xml:space="preserve">      Hudson</t>
  </si>
  <si>
    <t xml:space="preserve">      Johnstown</t>
  </si>
  <si>
    <t xml:space="preserve">      Lackawanna</t>
  </si>
  <si>
    <t xml:space="preserve">      Long Beach</t>
  </si>
  <si>
    <t xml:space="preserve">      Middletown</t>
  </si>
  <si>
    <t xml:space="preserve">      Mt. Vernon</t>
  </si>
  <si>
    <t xml:space="preserve">      New Rochelle</t>
  </si>
  <si>
    <t xml:space="preserve">      Niagara Falls</t>
  </si>
  <si>
    <t xml:space="preserve">      Ogdensburg</t>
  </si>
  <si>
    <t xml:space="preserve">      Peekskill</t>
  </si>
  <si>
    <t xml:space="preserve">      Rensselaer</t>
  </si>
  <si>
    <t xml:space="preserve">      Rye</t>
  </si>
  <si>
    <t xml:space="preserve">      Schenectady</t>
  </si>
  <si>
    <t xml:space="preserve">      Troy</t>
  </si>
  <si>
    <t xml:space="preserve">      Utica</t>
  </si>
  <si>
    <t xml:space="preserve">      Watertown</t>
  </si>
  <si>
    <t xml:space="preserve">      Watervliet</t>
  </si>
  <si>
    <t xml:space="preserve">      White Plains</t>
  </si>
  <si>
    <t xml:space="preserve">      City of Lockport</t>
  </si>
  <si>
    <t xml:space="preserve">        City of Long Beach</t>
  </si>
  <si>
    <t xml:space="preserve">      City of Niagara Falls</t>
  </si>
  <si>
    <t>3  A hotel unit tax in the amount of $1.50 per unit per day imposed on every occupancy of unit in a hotel within New York City.</t>
  </si>
  <si>
    <t xml:space="preserve">    Yonkers Special</t>
  </si>
  <si>
    <t>New York State — Fiscal Year 2016-17</t>
  </si>
  <si>
    <t>2  Includes tax distributions of $10,329 to cities that no longer impose a tax.</t>
  </si>
  <si>
    <t xml:space="preserve">  Cities That Impose</t>
  </si>
  <si>
    <t>Total Cities</t>
  </si>
  <si>
    <t>Counties That Impose</t>
  </si>
  <si>
    <r>
      <t xml:space="preserve">        Cities</t>
    </r>
    <r>
      <rPr>
        <vertAlign val="superscript"/>
        <sz val="11"/>
        <rFont val="Arial"/>
        <family val="2"/>
      </rPr>
      <t>2</t>
    </r>
  </si>
  <si>
    <t>Special Local Taxes on Selected Commodities and Services</t>
  </si>
  <si>
    <t xml:space="preserve">    </t>
  </si>
  <si>
    <r>
      <t>Hotel Occupancy Tax, Convention Center Development Corporation</t>
    </r>
    <r>
      <rPr>
        <vertAlign val="superscript"/>
        <sz val="11"/>
        <rFont val="Arial"/>
        <family val="2"/>
      </rPr>
      <t>3</t>
    </r>
  </si>
  <si>
    <t>Other Special Taxes on Selected Commodities and Services</t>
  </si>
  <si>
    <t>1  An additional sales and use tax imposed in the Metropolitan Commuter Transportation District including New York City and the counties of Dutchess, Nassau, Orange, Putnam, Rockland, Suffolk, and Westchester.</t>
  </si>
  <si>
    <t xml:space="preserve">                   </t>
  </si>
  <si>
    <t>Admissions, Club Dues, Food, Drink, Amusements, and Utilities Services Tax</t>
  </si>
  <si>
    <t xml:space="preserve">    Hotel Occupancy and Restaurant Meal Tax</t>
  </si>
  <si>
    <t>Admissions, Club Dues, Food, Drink, Amusements, Hotel Occupancy Tax, and Utilities Service Tax</t>
  </si>
  <si>
    <t>Net Distribution</t>
  </si>
  <si>
    <t>New York State — Fiscal Year 2017-18</t>
  </si>
  <si>
    <r>
      <t>Metropolitan Commuter Transportation District</t>
    </r>
    <r>
      <rPr>
        <vertAlign val="superscript"/>
        <sz val="11"/>
        <rFont val="Arial"/>
        <family val="2"/>
      </rPr>
      <t>1</t>
    </r>
  </si>
  <si>
    <t>New York City</t>
  </si>
  <si>
    <t>Other Special Local Taxes on Selected Commodities and Services</t>
  </si>
  <si>
    <t>Consumer Utility Tax</t>
  </si>
  <si>
    <t>Cities</t>
  </si>
  <si>
    <t>City School Districts</t>
  </si>
  <si>
    <t xml:space="preserve">- - - - - - - - </t>
  </si>
  <si>
    <t>Metropolitan Transportation Authority Aid Trust Account</t>
  </si>
  <si>
    <r>
      <t xml:space="preserve">NOTES: </t>
    </r>
    <r>
      <rPr>
        <sz val="11"/>
        <rFont val="Arial"/>
        <family val="2"/>
      </rPr>
      <t>Net distributions are after subtracting administrative charges and are generally based on taxes collected during the preceding month.</t>
    </r>
  </si>
  <si>
    <t>1  An additional sales and use tax imposed on collections from retail businesses of the 3/8% tax rate in the Metropolitan Commuter Transportation District including New York City and the counties of Dutchess, Nassau, Orange, Putnam, Rockland, Suffolk, and Westchester.</t>
  </si>
  <si>
    <t>2  Includes tax distributions of $3,250 to cities that no longer impose a tax.</t>
  </si>
  <si>
    <t>3  Tax Law Section 1104 imposes a Convention Center hotel unit fee in the amount of $1.50 per unit day imposed on every occupancy of a unit in a hotel within New York City.</t>
  </si>
  <si>
    <t>Amsterdam</t>
  </si>
  <si>
    <t>Batavia</t>
  </si>
  <si>
    <t>Cities That No Longer Impose</t>
  </si>
  <si>
    <t>Canandaigua</t>
  </si>
  <si>
    <t>Elmira</t>
  </si>
  <si>
    <t>Geneva</t>
  </si>
  <si>
    <t>Ogdensburg</t>
  </si>
  <si>
    <t>Sherrill</t>
  </si>
  <si>
    <t xml:space="preserve">Passenger Car Rental Tax </t>
  </si>
  <si>
    <t>2  Includes tax distributions of $10,246 to cities that no longer impose a tax.</t>
  </si>
  <si>
    <t>New York State — Fiscal Year 2014-15</t>
  </si>
  <si>
    <r>
      <t xml:space="preserve">    Yonkers Special</t>
    </r>
    <r>
      <rPr>
        <vertAlign val="superscript"/>
        <sz val="11"/>
        <rFont val="Arial"/>
        <family val="2"/>
      </rPr>
      <t>4</t>
    </r>
  </si>
  <si>
    <t>NOTE: Detail may not add to totals due to rounding.</t>
  </si>
  <si>
    <t>1  Distributions are net after subtracting administrative charges and are generally based on taxes collected during the preceding month.</t>
  </si>
  <si>
    <t>3  Includes tax distribution of $9,172 to cities that no longer impose a tax.</t>
  </si>
  <si>
    <t>4  Yonkers Special is a dedicated fund intended to retire selected debt.</t>
  </si>
  <si>
    <t>5  A hotel unit tax in the amount of $1.50 per unit per day imposed on every occupancy of unit in a hotel within New York City.</t>
  </si>
  <si>
    <t>2  An additional sales and use tax is imposed in the Metropolitan Commuter Transportation District, which consists of New York City and the counties of Dutchess, Nassau, Orange, Putnam, Rockland, Suffolk, and Westchester.</t>
  </si>
  <si>
    <t>New York State — Fiscal Year 2013-14</t>
  </si>
  <si>
    <t>New York State — Fiscal Year 2012-13</t>
  </si>
  <si>
    <t>Schenectady</t>
  </si>
  <si>
    <t>3  Includes tax distribution of $22,901 to cities that no longer impose a tax.</t>
  </si>
  <si>
    <r>
      <t>Net Distribution</t>
    </r>
    <r>
      <rPr>
        <vertAlign val="superscript"/>
        <sz val="11"/>
        <rFont val="Arial"/>
        <family val="2"/>
      </rPr>
      <t>1</t>
    </r>
  </si>
  <si>
    <r>
      <t>Metropolitan Commuter Transportation District</t>
    </r>
    <r>
      <rPr>
        <vertAlign val="superscript"/>
        <sz val="11"/>
        <rFont val="Arial"/>
        <family val="2"/>
      </rPr>
      <t>2</t>
    </r>
  </si>
  <si>
    <r>
      <t xml:space="preserve">        Cities</t>
    </r>
    <r>
      <rPr>
        <vertAlign val="superscript"/>
        <sz val="11"/>
        <rFont val="Arial"/>
        <family val="2"/>
      </rPr>
      <t>3</t>
    </r>
  </si>
  <si>
    <r>
      <t>Hotel Occupancy Tax, Convention Center Development Corporation</t>
    </r>
    <r>
      <rPr>
        <vertAlign val="superscript"/>
        <sz val="11"/>
        <rFont val="Arial"/>
        <family val="2"/>
      </rPr>
      <t>5</t>
    </r>
  </si>
  <si>
    <t>New York State — Fiscal Year 2011-12</t>
  </si>
  <si>
    <t>Troy</t>
  </si>
  <si>
    <t>Cortland</t>
  </si>
  <si>
    <t>Mechanicville</t>
  </si>
  <si>
    <t>3  Includes tax distribution of $16,367 to cities that no longer impose a tax.</t>
  </si>
  <si>
    <t>New York State — Fiscal Year 2009-10</t>
  </si>
  <si>
    <t>Municipal Assistance Corp.</t>
  </si>
  <si>
    <t>Cities That Impose</t>
  </si>
  <si>
    <t>Auburn</t>
  </si>
  <si>
    <t>Corning</t>
  </si>
  <si>
    <t>Glens Falls</t>
  </si>
  <si>
    <t>Gloversville</t>
  </si>
  <si>
    <t>Hornell</t>
  </si>
  <si>
    <t>Ithaca</t>
  </si>
  <si>
    <t>Johnstown</t>
  </si>
  <si>
    <t>Mount Vernon</t>
  </si>
  <si>
    <t>New Rochelle</t>
  </si>
  <si>
    <t>Norwich</t>
  </si>
  <si>
    <t>Olean</t>
  </si>
  <si>
    <t>Oneida</t>
  </si>
  <si>
    <t>Oswego</t>
  </si>
  <si>
    <t>Rome</t>
  </si>
  <si>
    <t>Salamanca</t>
  </si>
  <si>
    <t>Saratoga Springs</t>
  </si>
  <si>
    <t>Utica</t>
  </si>
  <si>
    <t>White Plains</t>
  </si>
  <si>
    <t>Yonkers</t>
  </si>
  <si>
    <r>
      <t>Yonkers Special</t>
    </r>
    <r>
      <rPr>
        <vertAlign val="superscript"/>
        <sz val="11"/>
        <rFont val="Arial"/>
        <family val="2"/>
      </rPr>
      <t>4</t>
    </r>
  </si>
  <si>
    <t>3  Includes tax distribution of $45,690 to cities that no longer impose a tax.</t>
  </si>
  <si>
    <t>Albany</t>
  </si>
  <si>
    <t>Allegany</t>
  </si>
  <si>
    <t>Broome</t>
  </si>
  <si>
    <t>Cattaraugus</t>
  </si>
  <si>
    <t>Cayuga</t>
  </si>
  <si>
    <t>Chautauqua</t>
  </si>
  <si>
    <t>Chemung</t>
  </si>
  <si>
    <t>Chenango</t>
  </si>
  <si>
    <t>Clinton</t>
  </si>
  <si>
    <t>Columbia</t>
  </si>
  <si>
    <t>Delaware</t>
  </si>
  <si>
    <t>Dutchess</t>
  </si>
  <si>
    <t>Erie</t>
  </si>
  <si>
    <t>Essex</t>
  </si>
  <si>
    <t>Franklin</t>
  </si>
  <si>
    <t>Fulton</t>
  </si>
  <si>
    <t>Genesee</t>
  </si>
  <si>
    <t>Greene</t>
  </si>
  <si>
    <t>Hamilton</t>
  </si>
  <si>
    <t>Herkimer</t>
  </si>
  <si>
    <t>Jefferson</t>
  </si>
  <si>
    <t>Lewis</t>
  </si>
  <si>
    <t>Livingston</t>
  </si>
  <si>
    <t>Madison</t>
  </si>
  <si>
    <t>Monroe</t>
  </si>
  <si>
    <t>Montgomery</t>
  </si>
  <si>
    <t>Nassau</t>
  </si>
  <si>
    <t>Niagara</t>
  </si>
  <si>
    <t>Onondaga</t>
  </si>
  <si>
    <t>Ontario</t>
  </si>
  <si>
    <t>Orange</t>
  </si>
  <si>
    <t>Orleans</t>
  </si>
  <si>
    <t>Otsego</t>
  </si>
  <si>
    <t>Putnam</t>
  </si>
  <si>
    <t>Rensselaer</t>
  </si>
  <si>
    <t>Rockland</t>
  </si>
  <si>
    <t>St. Lawrence</t>
  </si>
  <si>
    <t>Saratoga</t>
  </si>
  <si>
    <t>Schoharie</t>
  </si>
  <si>
    <t>Schuyler</t>
  </si>
  <si>
    <t>Seneca</t>
  </si>
  <si>
    <t>Steuben</t>
  </si>
  <si>
    <t>Suffolk</t>
  </si>
  <si>
    <t>Sullivan</t>
  </si>
  <si>
    <t>Tioga</t>
  </si>
  <si>
    <t>Tompkins</t>
  </si>
  <si>
    <t>Ulster</t>
  </si>
  <si>
    <t>Warren</t>
  </si>
  <si>
    <t>Washington</t>
  </si>
  <si>
    <t>Wayne</t>
  </si>
  <si>
    <t>Westchester</t>
  </si>
  <si>
    <t>Wyoming</t>
  </si>
  <si>
    <t>Yates</t>
  </si>
  <si>
    <t>3  Includes tax distribution of $71,230 to cities that no longer impose a tax.</t>
  </si>
  <si>
    <t xml:space="preserve">                  </t>
  </si>
  <si>
    <t>SOURCE:  New York State Department of Taxation and Finance; www.tax.ny.gov/research/stats/statistics/stat_fy_collections.htm (last viewed December 17, 2010).</t>
  </si>
  <si>
    <t>Plattsburgh</t>
  </si>
  <si>
    <t xml:space="preserve">1  Distributions are net after subtracting administrative charges and are </t>
  </si>
  <si>
    <t xml:space="preserve">    generally based on taxes collected during the preceding month.</t>
  </si>
  <si>
    <t>3  Includes tax distribution of $248,991 to cities that no longer impose a tax.</t>
  </si>
  <si>
    <t xml:space="preserve">                 </t>
  </si>
  <si>
    <t>SOURCE: New York State Department of Taxation and Finance; www.tax.state.ny.us/statistics/stat_fy_collections.htm (last viewed March 21, 2007).</t>
  </si>
  <si>
    <t>New York State — Fiscal Year 2007-08</t>
  </si>
  <si>
    <t>New York State — Fiscal Year 2008-09</t>
  </si>
  <si>
    <t>Glen Cove</t>
  </si>
  <si>
    <t>3  Includes tax distribution of $323,754 to cities that no longer impose a tax.</t>
  </si>
  <si>
    <t xml:space="preserve">                </t>
  </si>
  <si>
    <t>3  Includes tax distribution of $14,966 to cities that no longer impose a tax.</t>
  </si>
  <si>
    <t>New York State — Fiscal Year 2005-06</t>
  </si>
  <si>
    <t>New York State — Fiscal Year 2006-07</t>
  </si>
  <si>
    <t>3  Includes tax distribution of $20,485 to cities that no longer impose a tax.</t>
  </si>
  <si>
    <t>SOURCE:  New York State Department of Taxation and Finance; www.tax.state.ny.us/statistics/stat_fy_collections.htm.</t>
  </si>
  <si>
    <t>2  An additional sales and use tax is imposed in the Metropolitan Commuter Transportation District, which consists of New York City and the counties of Dutchess, Nassau, Orange, Putnam, Rockland, Suffolk and Westchester.</t>
  </si>
  <si>
    <t>New York State — Fiscal Year 2003-04</t>
  </si>
  <si>
    <t>New York State — Fiscal Year 2004-05</t>
  </si>
  <si>
    <t>3  Includes tax distribution of $75,192 to cities that no longer impose a tax.</t>
  </si>
  <si>
    <t>SOURCE:  New York State Department of Taxation and Finance; www.tax.state.ny.us/Statistics/Stat_FY_Collections.htm.</t>
  </si>
  <si>
    <t>New York State — Fiscal Year 2002-03</t>
  </si>
  <si>
    <t>3  Includes tax distribution of $153,262 to cities that no longer impose a tax.</t>
  </si>
  <si>
    <t>SOURCE:  New York State Department of Taxation and Finance.</t>
  </si>
  <si>
    <t>New York State — Fiscal Year 2001-02</t>
  </si>
  <si>
    <t>3  Includes tax distribution of $68,183 to cities that no longer impose a tax.</t>
  </si>
  <si>
    <t>New York State — Fiscal Year 2000-01</t>
  </si>
  <si>
    <t>All Other Localities</t>
  </si>
  <si>
    <t>Local Governments</t>
  </si>
  <si>
    <t>Hotel Occupancy Tax</t>
  </si>
  <si>
    <t>Hudson Valley Greenway</t>
  </si>
  <si>
    <t>Food, Drink, and Utilities Services Tax</t>
  </si>
  <si>
    <t>City of North Tonawanda</t>
  </si>
  <si>
    <t>3  Includes tax distribution of $1,839,914 to cities that no longer impose a tax.</t>
  </si>
  <si>
    <r>
      <t>Hudson Valley Greenway</t>
    </r>
    <r>
      <rPr>
        <vertAlign val="superscript"/>
        <sz val="11"/>
        <rFont val="Arial"/>
        <family val="2"/>
      </rPr>
      <t>5</t>
    </r>
  </si>
  <si>
    <t>5  The tax was repealed.</t>
  </si>
  <si>
    <t>New York State — Fiscal Year 1999-2000</t>
  </si>
  <si>
    <t>Oneonta</t>
  </si>
  <si>
    <t>Consumer Utility Tax Total</t>
  </si>
  <si>
    <t>Newburgh</t>
  </si>
  <si>
    <t>Port Jervis</t>
  </si>
  <si>
    <t>NOTE: Detail may not necessarily add to totals due to rounding.</t>
  </si>
  <si>
    <t>3  Includes tax distribution of $72,130 to cities that no longer impose a tax.</t>
  </si>
  <si>
    <t>New York State — Fiscal Year 1998-99</t>
  </si>
  <si>
    <t>1  Negatives indicate the tax was repealed.</t>
  </si>
  <si>
    <t>4  Includes tax distribution of $70,113 to cities that no longer impose a tax.</t>
  </si>
  <si>
    <t>5  Yonkers Special is a dedicated fund intended to retire selected debt.</t>
  </si>
  <si>
    <t>2  Distributions are net after subtracting administrative charges and are generally based on taxes collected during the preceding month.</t>
  </si>
  <si>
    <t>3  An additional sales and use tax is imposed in the Metropolitan Commuter Transportation District, which consists of New York City and the counties of Dutchess, Nassau, Orange, Putnam, Rockland, Suffolk and Westchester.</t>
  </si>
  <si>
    <t>1  Parentheses indicate the tax was repealed.</t>
  </si>
  <si>
    <t>4  Includes tax distribution of $229,898 to cities that no longer impose a tax.</t>
  </si>
  <si>
    <t>New York State — Fiscal Year 1997-98</t>
  </si>
  <si>
    <t>New York State — Fiscal Year 1996-97</t>
  </si>
  <si>
    <t>3  Includes tax distribution of $218,180 to cities that no longer impose a tax.</t>
  </si>
  <si>
    <t>New York State — Fiscal Year 2019-20</t>
  </si>
  <si>
    <t xml:space="preserve">    Fulton</t>
  </si>
  <si>
    <t xml:space="preserve">    Sherrill</t>
  </si>
  <si>
    <t xml:space="preserve">      Poughkeepsie</t>
  </si>
  <si>
    <t>1  An additional sales and use tax imposed on collections from retail businesses of the 3/8 percent tax rate in the Metropolitan Commuter Transportation District including New York City and the counties of Dutchess, Nassau, Orange, Putnam, Rockland, Suffolk, and Westchester.</t>
  </si>
  <si>
    <t xml:space="preserve">        Cities</t>
  </si>
  <si>
    <r>
      <t>Hotel Occupancy Tax, Convention Center Development Corporation</t>
    </r>
    <r>
      <rPr>
        <vertAlign val="superscript"/>
        <sz val="11"/>
        <rFont val="Arial"/>
        <family val="2"/>
      </rPr>
      <t>2</t>
    </r>
  </si>
  <si>
    <t>2  Tax Law Section 1104 imposes a Convention Center hotel unit fee in the amount of $1.50 per unit day imposed on every occupancy of a unit in a hotel within New York City.</t>
  </si>
  <si>
    <t>New York State — Fiscal Year 2018-19</t>
  </si>
  <si>
    <t>SOURCE: New York State Department of Taxation and Finance, 2019-2020 New York State Tax Collections; https://www.tax.ny.gov/research/stats/statistics/stat_fy_collections.htm (last viewed August 6, 2020).</t>
  </si>
  <si>
    <t>SOURCE: New York State Department of Taxation and Finance, 2018-2019 New York State Tax Collections; www.tax.ny.gov/research/stats/statistics/stat_fy_collections.htm (last viewed July 15, 2019).</t>
  </si>
  <si>
    <t>SOURCE: New York State Department of Taxation and Finance, 2017-2018 New York State Tax Collections; www.tax.ny.gov/research/stats/statistics/stat_fy_collections.htm (last viewed July 15, 2019).</t>
  </si>
  <si>
    <t>SOURCE: New York State Department of Taxation and Finance, 2016-2017 New York State Tax Collections; www.tax.ny.gov/research/stats/statistics/stat_fy_collections.htm (last viewed November 29, 2017).</t>
  </si>
  <si>
    <t>SOURCE: New York State Department of Taxation and Finance, 2014-2015 New York State Tax Collections; www.tax.ny.gov/research/stats/statistics/stat_fy_collections.htm (last viewed December 27, 2016).</t>
  </si>
  <si>
    <t>SOURCE: New York State Department of Taxation and Finance, 2013-2014 New York State Tax Collections; www.tax.ny.gov/research/stats/statistics/stat_fy_collections.htm (last viewed May 18, 2015).</t>
  </si>
  <si>
    <t>SOURCE: New York State Department of Taxation and Finance, 2012-2013 New York State Tax Collections; www.tax.ny.gov/research/stats/statistics/stat_fy_collections.htm (last viewed February 19, 2014).</t>
  </si>
  <si>
    <t>SOURCE: New York State Department of Taxation and Finance, 2009-2010 New York State Tax Collections; www.tax.ny.gov/research/stats/statistics/stat_fy_collections.htm (last viewed November 21, 2012).</t>
  </si>
  <si>
    <t>SOURCE: New York State Department of Taxation and Finance, 2009-2010 New York State Tax Collections; www.tax.ny.gov/research/stats/statistics/stat_fy_collections.htm (last viewed September 2,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</si>
</sst>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164" formatCode="#,##0.0"/>
    <numFmt numFmtId="165" formatCode="&quot;$&quot;#,##0"/>
    <numFmt numFmtId="166" formatCode="#,##0.0_);\(#,##0.0\)"/>
  </numFmts>
  <fonts count="12">
    <font>
      <sz val="12"/>
      <name val="Arial"/>
    </font>
    <font>
      <sz val="10"/>
      <name val="Clearface Regular"/>
      <family val="1"/>
    </font>
    <font>
      <sz val="12"/>
      <name val="Times New Roman"/>
      <family val="1"/>
    </font>
    <font>
      <sz val="10"/>
      <name val="Times New Roman"/>
      <family val="1"/>
    </font>
    <font>
      <sz val="11"/>
      <name val="Arial"/>
      <family val="2"/>
    </font>
    <font>
      <b/>
      <sz val="11"/>
      <color rgb="FFFF0000"/>
      <name val="Arial"/>
      <family val="2"/>
    </font>
    <font>
      <sz val="11"/>
      <color indexed="8"/>
      <name val="Arial"/>
      <family val="2"/>
    </font>
    <font>
      <vertAlign val="superscript"/>
      <sz val="11"/>
      <name val="Arial"/>
      <family val="2"/>
    </font>
    <font>
      <b/>
      <sz val="11"/>
      <name val="Arial"/>
      <family val="2"/>
    </font>
    <font>
      <b/>
      <sz val="16"/>
      <color indexed="8"/>
      <name val="Arial"/>
      <family val="2"/>
    </font>
    <font>
      <sz val="12"/>
      <name val="Arial"/>
      <family val="2"/>
    </font>
    <font>
      <u/>
      <sz val="12"/>
      <color theme="1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8"/>
      </top>
      <bottom/>
      <diagonal/>
    </border>
    <border>
      <left/>
      <right/>
      <top style="thin">
        <color indexed="64"/>
      </top>
      <bottom/>
      <diagonal/>
    </border>
    <border>
      <left/>
      <right/>
      <top/>
      <bottom style="thin">
        <color indexed="64"/>
      </bottom>
      <diagonal/>
    </border>
    <border>
      <left/>
      <right/>
      <top style="thin">
        <color indexed="64"/>
      </top>
      <bottom style="thin">
        <color indexed="8"/>
      </bottom>
      <diagonal/>
    </border>
  </borders>
  <cellStyleXfs count="2">
    <xf numFmtId="0" fontId="0" fillId="0" borderId="0"/>
    <xf numFmtId="0" fontId="11" fillId="0" borderId="0" applyNumberFormat="0" applyFill="0" applyBorder="0" applyAlignment="0" applyProtection="0"/>
  </cellStyleXfs>
  <cellXfs count="111">
    <xf numFmtId="0" fontId="0" fillId="0" borderId="0" xfId="0"/>
    <xf numFmtId="0" fontId="1" fillId="0" borderId="0" xfId="0" applyNumberFormat="1" applyFont="1" applyAlignment="1"/>
    <xf numFmtId="164" fontId="3" fillId="0" borderId="0" xfId="0" applyNumberFormat="1" applyFont="1" applyAlignment="1"/>
    <xf numFmtId="164" fontId="2" fillId="0" borderId="0" xfId="0" applyNumberFormat="1" applyFont="1" applyAlignment="1"/>
    <xf numFmtId="0" fontId="4" fillId="0" borderId="0" xfId="0" applyNumberFormat="1" applyFont="1" applyAlignment="1"/>
    <xf numFmtId="0" fontId="5" fillId="0" borderId="0" xfId="0" applyFont="1" applyAlignment="1">
      <alignment horizontal="left"/>
    </xf>
    <xf numFmtId="164" fontId="4" fillId="0" borderId="0" xfId="0" applyNumberFormat="1" applyFont="1" applyAlignment="1"/>
    <xf numFmtId="0" fontId="4" fillId="0" borderId="0" xfId="0" applyFont="1" applyBorder="1" applyAlignment="1">
      <alignment horizontal="left"/>
    </xf>
    <xf numFmtId="0" fontId="5" fillId="0" borderId="0" xfId="0" applyFont="1" applyBorder="1" applyAlignment="1">
      <alignment horizontal="left"/>
    </xf>
    <xf numFmtId="165" fontId="4" fillId="0" borderId="0" xfId="0" applyNumberFormat="1" applyFont="1" applyAlignment="1" applyProtection="1">
      <alignment horizontal="left"/>
      <protection locked="0"/>
    </xf>
    <xf numFmtId="164" fontId="4" fillId="0" borderId="0" xfId="0" applyNumberFormat="1" applyFont="1" applyAlignment="1">
      <alignment horizontal="left"/>
    </xf>
    <xf numFmtId="164" fontId="5" fillId="0" borderId="0" xfId="0" applyNumberFormat="1" applyFont="1" applyAlignment="1">
      <alignment horizontal="left"/>
    </xf>
    <xf numFmtId="164" fontId="4" fillId="0" borderId="2" xfId="0" applyNumberFormat="1" applyFont="1" applyBorder="1" applyAlignment="1"/>
    <xf numFmtId="165" fontId="4" fillId="0" borderId="0" xfId="0" applyNumberFormat="1" applyFont="1" applyAlignment="1" applyProtection="1">
      <alignment horizontal="right"/>
      <protection locked="0"/>
    </xf>
    <xf numFmtId="164" fontId="4" fillId="0" borderId="0" xfId="0" applyNumberFormat="1" applyFont="1" applyBorder="1" applyAlignment="1"/>
    <xf numFmtId="164" fontId="4" fillId="0" borderId="1" xfId="0" applyNumberFormat="1" applyFont="1" applyBorder="1" applyAlignment="1"/>
    <xf numFmtId="3" fontId="4" fillId="0" borderId="0" xfId="0" applyNumberFormat="1" applyFont="1" applyAlignment="1"/>
    <xf numFmtId="165" fontId="4" fillId="0" borderId="0" xfId="0" applyNumberFormat="1" applyFont="1" applyAlignment="1"/>
    <xf numFmtId="3" fontId="4" fillId="0" borderId="0" xfId="0" applyNumberFormat="1" applyFont="1" applyBorder="1" applyAlignment="1">
      <alignment vertical="center"/>
    </xf>
    <xf numFmtId="3" fontId="4" fillId="0" borderId="0" xfId="0" applyNumberFormat="1" applyFont="1" applyAlignment="1">
      <alignment vertical="top"/>
    </xf>
    <xf numFmtId="165" fontId="4" fillId="0" borderId="0" xfId="0" applyNumberFormat="1" applyFont="1" applyAlignment="1" applyProtection="1">
      <protection locked="0"/>
    </xf>
    <xf numFmtId="165" fontId="9" fillId="0" borderId="0" xfId="0" applyNumberFormat="1" applyFont="1" applyAlignment="1" applyProtection="1">
      <alignment horizontal="left"/>
      <protection locked="0"/>
    </xf>
    <xf numFmtId="165" fontId="4" fillId="0" borderId="0" xfId="0" applyNumberFormat="1" applyFont="1" applyAlignment="1">
      <alignment horizontal="right"/>
    </xf>
    <xf numFmtId="165" fontId="6" fillId="0" borderId="0" xfId="0" applyNumberFormat="1" applyFont="1" applyAlignment="1">
      <alignment vertical="center"/>
    </xf>
    <xf numFmtId="165" fontId="4" fillId="0" borderId="2" xfId="0" applyNumberFormat="1" applyFont="1" applyBorder="1" applyAlignment="1"/>
    <xf numFmtId="165" fontId="4" fillId="0" borderId="0" xfId="0" applyNumberFormat="1" applyFont="1" applyAlignment="1">
      <alignment horizontal="left"/>
    </xf>
    <xf numFmtId="165" fontId="4" fillId="0" borderId="0" xfId="0" applyNumberFormat="1" applyFont="1" applyBorder="1" applyAlignment="1">
      <alignment vertical="top"/>
    </xf>
    <xf numFmtId="165" fontId="6" fillId="0" borderId="0" xfId="0" applyNumberFormat="1" applyFont="1" applyBorder="1" applyAlignment="1">
      <alignment vertical="center"/>
    </xf>
    <xf numFmtId="165" fontId="6" fillId="0" borderId="0" xfId="0" applyNumberFormat="1" applyFont="1" applyBorder="1" applyAlignment="1"/>
    <xf numFmtId="165" fontId="4" fillId="0" borderId="0" xfId="0" applyNumberFormat="1" applyFont="1" applyBorder="1" applyAlignment="1"/>
    <xf numFmtId="165" fontId="4" fillId="0" borderId="0" xfId="0" quotePrefix="1" applyNumberFormat="1" applyFont="1" applyBorder="1" applyAlignment="1">
      <alignment horizontal="right" vertical="top"/>
    </xf>
    <xf numFmtId="165" fontId="4" fillId="0" borderId="0" xfId="0" applyNumberFormat="1" applyFont="1" applyBorder="1" applyAlignment="1">
      <alignment vertical="center"/>
    </xf>
    <xf numFmtId="165" fontId="6" fillId="0" borderId="0" xfId="0" applyNumberFormat="1" applyFont="1" applyAlignment="1"/>
    <xf numFmtId="165" fontId="4" fillId="0" borderId="0" xfId="0" applyNumberFormat="1" applyFont="1" applyBorder="1" applyAlignment="1">
      <alignment horizontal="right"/>
    </xf>
    <xf numFmtId="165" fontId="4" fillId="0" borderId="0" xfId="0" quotePrefix="1" applyNumberFormat="1" applyFont="1" applyAlignment="1"/>
    <xf numFmtId="165" fontId="4" fillId="0" borderId="0" xfId="0" quotePrefix="1" applyNumberFormat="1" applyFont="1" applyAlignment="1">
      <alignment horizontal="right"/>
    </xf>
    <xf numFmtId="165" fontId="8" fillId="0" borderId="0" xfId="0" applyNumberFormat="1" applyFont="1" applyBorder="1" applyAlignment="1">
      <alignment vertical="top"/>
    </xf>
    <xf numFmtId="165" fontId="6" fillId="0" borderId="0" xfId="0" quotePrefix="1" applyNumberFormat="1" applyFont="1" applyAlignment="1">
      <alignment horizontal="right"/>
    </xf>
    <xf numFmtId="165" fontId="4" fillId="0" borderId="0" xfId="0" quotePrefix="1" applyNumberFormat="1" applyFont="1" applyBorder="1" applyAlignment="1">
      <alignment horizontal="right"/>
    </xf>
    <xf numFmtId="165" fontId="4" fillId="0" borderId="0" xfId="0" quotePrefix="1" applyNumberFormat="1" applyFont="1" applyAlignment="1" applyProtection="1">
      <alignment horizontal="left"/>
      <protection locked="0"/>
    </xf>
    <xf numFmtId="165" fontId="6" fillId="0" borderId="0" xfId="0" quotePrefix="1" applyNumberFormat="1" applyFont="1" applyBorder="1" applyAlignment="1">
      <alignment horizontal="right"/>
    </xf>
    <xf numFmtId="165" fontId="4" fillId="0" borderId="0" xfId="0" applyNumberFormat="1" applyFont="1" applyFill="1" applyBorder="1" applyAlignment="1"/>
    <xf numFmtId="165" fontId="8" fillId="0" borderId="0" xfId="0" applyNumberFormat="1" applyFont="1" applyAlignment="1"/>
    <xf numFmtId="165" fontId="8" fillId="0" borderId="0" xfId="0" applyNumberFormat="1" applyFont="1" applyAlignment="1">
      <alignment horizontal="right"/>
    </xf>
    <xf numFmtId="165" fontId="8" fillId="2" borderId="0" xfId="0" quotePrefix="1" applyNumberFormat="1" applyFont="1" applyFill="1" applyAlignment="1">
      <alignment horizontal="right"/>
    </xf>
    <xf numFmtId="0" fontId="4" fillId="0" borderId="0" xfId="0" applyNumberFormat="1" applyFont="1" applyBorder="1" applyAlignment="1"/>
    <xf numFmtId="165" fontId="8" fillId="0" borderId="0" xfId="0" applyNumberFormat="1" applyFont="1" applyAlignment="1">
      <alignment wrapText="1"/>
    </xf>
    <xf numFmtId="165" fontId="8" fillId="0" borderId="0" xfId="0" quotePrefix="1" applyNumberFormat="1" applyFont="1" applyAlignment="1">
      <alignment horizontal="right"/>
    </xf>
    <xf numFmtId="165" fontId="4" fillId="0" borderId="0" xfId="0" applyNumberFormat="1" applyFont="1" applyAlignment="1">
      <alignment horizontal="left" wrapText="1" indent="1"/>
    </xf>
    <xf numFmtId="0" fontId="4" fillId="0" borderId="4" xfId="0" applyNumberFormat="1" applyFont="1" applyBorder="1" applyAlignment="1" applyProtection="1">
      <protection locked="0"/>
    </xf>
    <xf numFmtId="165" fontId="4" fillId="0" borderId="4" xfId="0" applyNumberFormat="1" applyFont="1" applyBorder="1" applyAlignment="1" applyProtection="1">
      <alignment horizontal="right"/>
      <protection locked="0"/>
    </xf>
    <xf numFmtId="165" fontId="4" fillId="0" borderId="0" xfId="0" applyNumberFormat="1" applyFont="1" applyAlignment="1" applyProtection="1">
      <alignment horizontal="left" indent="1"/>
      <protection locked="0"/>
    </xf>
    <xf numFmtId="165" fontId="4" fillId="0" borderId="0" xfId="0" applyNumberFormat="1" applyFont="1" applyAlignment="1" applyProtection="1">
      <alignment horizontal="left" indent="2"/>
      <protection locked="0"/>
    </xf>
    <xf numFmtId="165" fontId="4" fillId="0" borderId="0" xfId="0" applyNumberFormat="1" applyFont="1" applyAlignment="1">
      <alignment horizontal="left" wrapText="1" indent="2"/>
    </xf>
    <xf numFmtId="165" fontId="4" fillId="0" borderId="0" xfId="0" applyNumberFormat="1" applyFont="1" applyAlignment="1">
      <alignment horizontal="left" indent="2"/>
    </xf>
    <xf numFmtId="165" fontId="0" fillId="0" borderId="0" xfId="0" applyNumberFormat="1"/>
    <xf numFmtId="0" fontId="0" fillId="0" borderId="2" xfId="0" applyBorder="1"/>
    <xf numFmtId="165" fontId="0" fillId="0" borderId="2" xfId="0" applyNumberFormat="1" applyBorder="1"/>
    <xf numFmtId="165" fontId="4" fillId="2" borderId="0" xfId="0" applyNumberFormat="1" applyFont="1" applyFill="1" applyAlignment="1"/>
    <xf numFmtId="165" fontId="4" fillId="0" borderId="0" xfId="0" applyNumberFormat="1" applyFont="1" applyBorder="1" applyAlignment="1">
      <alignment horizontal="left"/>
    </xf>
    <xf numFmtId="0" fontId="0" fillId="0" borderId="0" xfId="0" applyAlignment="1"/>
    <xf numFmtId="165" fontId="4" fillId="0" borderId="0" xfId="0" quotePrefix="1" applyNumberFormat="1" applyFont="1" applyAlignment="1" applyProtection="1">
      <alignment horizontal="right"/>
      <protection locked="0"/>
    </xf>
    <xf numFmtId="165" fontId="4" fillId="0" borderId="0" xfId="0" applyNumberFormat="1" applyFont="1" applyBorder="1" applyAlignment="1">
      <alignment horizontal="left" indent="2"/>
    </xf>
    <xf numFmtId="165" fontId="4" fillId="0" borderId="0" xfId="0" applyNumberFormat="1" applyFont="1" applyAlignment="1">
      <alignment vertical="top"/>
    </xf>
    <xf numFmtId="3" fontId="4" fillId="0" borderId="0" xfId="0" applyNumberFormat="1" applyFont="1" applyFill="1" applyAlignment="1">
      <alignment wrapText="1"/>
    </xf>
    <xf numFmtId="165" fontId="6" fillId="0" borderId="3" xfId="0" applyNumberFormat="1" applyFont="1" applyBorder="1" applyAlignment="1"/>
    <xf numFmtId="0" fontId="0" fillId="0" borderId="2" xfId="0" applyBorder="1" applyAlignment="1"/>
    <xf numFmtId="165" fontId="4" fillId="0" borderId="0" xfId="0" applyNumberFormat="1" applyFont="1"/>
    <xf numFmtId="165" fontId="6" fillId="0" borderId="0" xfId="0" applyNumberFormat="1" applyFont="1" applyAlignment="1">
      <alignment horizontal="right"/>
    </xf>
    <xf numFmtId="165" fontId="2" fillId="0" borderId="0" xfId="0" applyNumberFormat="1" applyFont="1" applyAlignment="1" applyProtection="1">
      <protection locked="0"/>
    </xf>
    <xf numFmtId="165" fontId="6" fillId="0" borderId="0" xfId="0" applyNumberFormat="1" applyFont="1" applyAlignment="1">
      <alignment horizontal="right" vertical="center"/>
    </xf>
    <xf numFmtId="165" fontId="4" fillId="0" borderId="0" xfId="0" applyNumberFormat="1" applyFont="1" applyAlignment="1">
      <alignment horizontal="left" indent="1"/>
    </xf>
    <xf numFmtId="165" fontId="4" fillId="0" borderId="0" xfId="0" applyNumberFormat="1" applyFont="1" applyBorder="1" applyAlignment="1">
      <alignment horizontal="left" indent="1"/>
    </xf>
    <xf numFmtId="165" fontId="4" fillId="0" borderId="0" xfId="0" applyNumberFormat="1" applyFont="1" applyAlignment="1" applyProtection="1">
      <alignment horizontal="left" wrapText="1" indent="2"/>
      <protection locked="0"/>
    </xf>
    <xf numFmtId="165" fontId="4" fillId="0" borderId="0" xfId="0" quotePrefix="1" applyNumberFormat="1" applyFont="1" applyAlignment="1" applyProtection="1">
      <alignment horizontal="left" wrapText="1" indent="2"/>
      <protection locked="0"/>
    </xf>
    <xf numFmtId="165" fontId="4" fillId="0" borderId="0" xfId="0" quotePrefix="1" applyNumberFormat="1" applyFont="1" applyAlignment="1">
      <alignment horizontal="left" indent="1"/>
    </xf>
    <xf numFmtId="165" fontId="4" fillId="0" borderId="0" xfId="0" quotePrefix="1" applyNumberFormat="1" applyFont="1" applyAlignment="1">
      <alignment horizontal="left" wrapText="1" indent="2"/>
    </xf>
    <xf numFmtId="165" fontId="4" fillId="0" borderId="0" xfId="0" applyNumberFormat="1" applyFont="1" applyAlignment="1">
      <alignment horizontal="left" wrapText="1" indent="3"/>
    </xf>
    <xf numFmtId="0" fontId="4" fillId="0" borderId="0" xfId="0" applyFont="1"/>
    <xf numFmtId="0" fontId="10" fillId="0" borderId="0" xfId="0" applyFont="1"/>
    <xf numFmtId="165" fontId="4" fillId="0" borderId="0" xfId="0" applyNumberFormat="1" applyFont="1" applyAlignment="1" applyProtection="1">
      <alignment horizontal="left" indent="4"/>
      <protection locked="0"/>
    </xf>
    <xf numFmtId="165" fontId="4" fillId="0" borderId="0" xfId="0" applyNumberFormat="1" applyFont="1" applyAlignment="1">
      <alignment horizontal="left" indent="5"/>
    </xf>
    <xf numFmtId="165" fontId="4" fillId="0" borderId="0" xfId="0" applyNumberFormat="1" applyFont="1" applyAlignment="1" applyProtection="1">
      <alignment horizontal="left" wrapText="1" indent="4"/>
      <protection locked="0"/>
    </xf>
    <xf numFmtId="165" fontId="8" fillId="0" borderId="0" xfId="0" applyNumberFormat="1" applyFont="1"/>
    <xf numFmtId="165" fontId="4" fillId="0" borderId="0" xfId="0" quotePrefix="1" applyNumberFormat="1" applyFont="1" applyAlignment="1">
      <alignment horizontal="left" indent="2"/>
    </xf>
    <xf numFmtId="165" fontId="4" fillId="0" borderId="0" xfId="0" quotePrefix="1" applyNumberFormat="1" applyFont="1" applyAlignment="1">
      <alignment horizontal="left" indent="4"/>
    </xf>
    <xf numFmtId="165" fontId="4" fillId="0" borderId="0" xfId="0" applyNumberFormat="1" applyFont="1" applyBorder="1" applyAlignment="1">
      <alignment horizontal="left" indent="3"/>
    </xf>
    <xf numFmtId="165" fontId="4" fillId="0" borderId="0" xfId="0" applyNumberFormat="1" applyFont="1" applyAlignment="1">
      <alignment horizontal="left" indent="3"/>
    </xf>
    <xf numFmtId="165" fontId="6" fillId="0" borderId="0" xfId="0" quotePrefix="1" applyNumberFormat="1" applyFont="1" applyAlignment="1">
      <alignment horizontal="right" vertical="center"/>
    </xf>
    <xf numFmtId="165" fontId="6" fillId="0" borderId="0" xfId="0" applyNumberFormat="1" applyFont="1"/>
    <xf numFmtId="165" fontId="6" fillId="0" borderId="0" xfId="0" applyNumberFormat="1" applyFont="1" applyBorder="1"/>
    <xf numFmtId="166" fontId="4" fillId="0" borderId="0" xfId="0" applyNumberFormat="1" applyFont="1"/>
    <xf numFmtId="5" fontId="4" fillId="0" borderId="0" xfId="0" applyNumberFormat="1" applyFont="1" applyProtection="1">
      <protection locked="0"/>
    </xf>
    <xf numFmtId="165" fontId="4" fillId="0" borderId="0" xfId="0" applyNumberFormat="1" applyFont="1" applyBorder="1" applyAlignment="1" applyProtection="1">
      <alignment vertical="center"/>
    </xf>
    <xf numFmtId="3" fontId="4" fillId="0" borderId="0" xfId="0" applyNumberFormat="1" applyFont="1" applyBorder="1" applyAlignment="1"/>
    <xf numFmtId="165" fontId="4" fillId="0" borderId="0" xfId="0" applyNumberFormat="1" applyFont="1" applyFill="1" applyAlignment="1"/>
    <xf numFmtId="165" fontId="8" fillId="0" borderId="0" xfId="0" applyNumberFormat="1" applyFont="1" applyFill="1" applyAlignment="1"/>
    <xf numFmtId="3" fontId="4" fillId="0" borderId="0" xfId="0" applyNumberFormat="1" applyFont="1" applyFill="1" applyAlignment="1"/>
    <xf numFmtId="165" fontId="8" fillId="0" borderId="0" xfId="0" applyNumberFormat="1" applyFont="1" applyBorder="1" applyAlignment="1"/>
    <xf numFmtId="165" fontId="8" fillId="0" borderId="0" xfId="0" quotePrefix="1" applyNumberFormat="1" applyFont="1" applyBorder="1" applyAlignment="1">
      <alignment horizontal="center"/>
    </xf>
    <xf numFmtId="165" fontId="8" fillId="0" borderId="0" xfId="0" applyNumberFormat="1" applyFont="1" applyBorder="1" applyAlignment="1">
      <alignment horizontal="center"/>
    </xf>
    <xf numFmtId="164" fontId="4" fillId="0" borderId="0" xfId="0" applyNumberFormat="1" applyFont="1" applyAlignment="1">
      <alignment horizontal="left" wrapText="1"/>
    </xf>
    <xf numFmtId="3" fontId="4" fillId="0" borderId="0" xfId="0" applyNumberFormat="1" applyFont="1" applyFill="1" applyAlignment="1">
      <alignment horizontal="left" vertical="top" wrapText="1"/>
    </xf>
    <xf numFmtId="3" fontId="4" fillId="0" borderId="0" xfId="0" applyNumberFormat="1" applyFont="1" applyAlignment="1">
      <alignment horizontal="left" wrapText="1"/>
    </xf>
    <xf numFmtId="3" fontId="4" fillId="0" borderId="0" xfId="0" applyNumberFormat="1" applyFont="1" applyFill="1" applyAlignment="1">
      <alignment horizontal="left" wrapText="1"/>
    </xf>
    <xf numFmtId="49" fontId="4" fillId="0" borderId="0" xfId="0" applyNumberFormat="1" applyFont="1" applyAlignment="1">
      <alignment horizontal="left" wrapText="1"/>
    </xf>
    <xf numFmtId="164" fontId="2" fillId="0" borderId="0" xfId="0" applyNumberFormat="1" applyFont="1" applyAlignment="1">
      <alignment horizontal="left" wrapText="1"/>
    </xf>
    <xf numFmtId="166" fontId="4" fillId="0" borderId="0" xfId="0" applyNumberFormat="1" applyFont="1" applyAlignment="1">
      <alignment horizontal="left" wrapText="1"/>
    </xf>
    <xf numFmtId="165" fontId="11" fillId="0" borderId="0" xfId="1" applyNumberFormat="1" applyAlignment="1" applyProtection="1">
      <alignment horizontal="left" wrapText="1"/>
      <protection locked="0"/>
    </xf>
    <xf numFmtId="165" fontId="11" fillId="0" borderId="0" xfId="1" applyNumberFormat="1" applyAlignment="1" applyProtection="1">
      <protection locked="0"/>
    </xf>
    <xf numFmtId="5" fontId="11" fillId="0" borderId="0" xfId="1" applyNumberFormat="1" applyProtection="1">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ax.ny.gov/research/stats/statistics/stat_fy_collections.ht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tax.ny.gov/research/stats/statistics/stat_fy_collections.ht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tax.ny.gov/research/stats/statistics/stat_fy_collections.ht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tax.ny.gov/research/stats/statistics/stat_fy_collections.htm"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tax.ny.gov/research/stats/statistics/stat_fy_collections.htm"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tax.ny.gov/research/stats/statistics/stat_fy_collections.ht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tax.ny.gov/research/stats/statistics/stat_fy_collections.ht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tax.ny.gov/research/stats/statistics/stat_fy_collections.ht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tax.ny.gov/research/stats/statistics/stat_fy_collections.ht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tax.ny.gov/research/stats/statistics/stat_fy_collections.ht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tax.ny.gov/research/stats/statistics/stat_fy_collections.ht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ax.ny.gov/research/stats/statistics/stat_fy_collections.htm"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tax.ny.gov/research/stats/statistics/stat_fy_collections.htm"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tax.ny.gov/research/stats/statistics/stat_fy_collections.htm"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tax.ny.gov/research/stats/statistics/stat_fy_collections.ht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ax.ny.gov/research/stats/statistics/stat_fy_collections.ht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tax.ny.gov/research/stats/statistics/stat_fy_collections.ht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tax.ny.gov/research/stats/statistics/stat_fy_collections.htm"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tax.ny.gov/research/stats/statistics/stat_fy_collections.ht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tax.ny.gov/research/stats/statistics/stat_fy_collections.ht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tax.ny.gov/research/stats/statistics/stat_fy_collections.ht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tax.ny.gov/research/stats/statistics/stat_fy_collections.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4"/>
  <sheetViews>
    <sheetView tabSelected="1" workbookViewId="0"/>
  </sheetViews>
  <sheetFormatPr defaultRowHeight="15"/>
  <cols>
    <col min="1" max="1" width="34.77734375" customWidth="1"/>
    <col min="2" max="6" width="22.77734375" customWidth="1"/>
  </cols>
  <sheetData>
    <row r="1" spans="1:2" ht="20.25">
      <c r="A1" s="21" t="s">
        <v>83</v>
      </c>
      <c r="B1" s="7"/>
    </row>
    <row r="2" spans="1:2" ht="20.25">
      <c r="A2" s="21" t="s">
        <v>315</v>
      </c>
      <c r="B2" s="9"/>
    </row>
    <row r="3" spans="1:2">
      <c r="A3" s="6"/>
      <c r="B3" s="6"/>
    </row>
    <row r="4" spans="1:2">
      <c r="A4" s="49" t="s">
        <v>0</v>
      </c>
      <c r="B4" s="50" t="s">
        <v>136</v>
      </c>
    </row>
    <row r="6" spans="1:2" ht="15.75">
      <c r="A6" s="42" t="s">
        <v>86</v>
      </c>
      <c r="B6" s="42">
        <f>+B8+B10</f>
        <v>33542090946.610001</v>
      </c>
    </row>
    <row r="7" spans="1:2">
      <c r="A7" s="17"/>
      <c r="B7" s="17"/>
    </row>
    <row r="8" spans="1:2">
      <c r="A8" s="20" t="s">
        <v>79</v>
      </c>
      <c r="B8" s="29">
        <v>15073717365.520002</v>
      </c>
    </row>
    <row r="9" spans="1:2">
      <c r="A9" s="17"/>
      <c r="B9" s="17"/>
    </row>
    <row r="10" spans="1:2">
      <c r="A10" s="51" t="s">
        <v>289</v>
      </c>
      <c r="B10" s="17">
        <f>+B11+B12+B13</f>
        <v>18468373581.089996</v>
      </c>
    </row>
    <row r="11" spans="1:2">
      <c r="A11" s="52" t="s">
        <v>139</v>
      </c>
      <c r="B11" s="94">
        <v>8344340629.2299986</v>
      </c>
    </row>
    <row r="12" spans="1:2" ht="30.75">
      <c r="A12" s="53" t="s">
        <v>138</v>
      </c>
      <c r="B12" s="94">
        <v>1058531049.6799999</v>
      </c>
    </row>
    <row r="13" spans="1:2">
      <c r="A13" s="52" t="s">
        <v>288</v>
      </c>
      <c r="B13" s="17">
        <f>+B14+B17</f>
        <v>9065501902.1800003</v>
      </c>
    </row>
    <row r="14" spans="1:2">
      <c r="A14" s="51" t="s">
        <v>80</v>
      </c>
      <c r="B14" s="17">
        <v>8962708601</v>
      </c>
    </row>
    <row r="15" spans="1:2">
      <c r="A15" s="51" t="s">
        <v>81</v>
      </c>
      <c r="B15" s="94">
        <v>8662249348.4150009</v>
      </c>
    </row>
    <row r="16" spans="1:2">
      <c r="A16" s="71" t="s">
        <v>320</v>
      </c>
      <c r="B16" s="94">
        <v>300459253.17999995</v>
      </c>
    </row>
    <row r="17" spans="1:2" ht="28.5">
      <c r="A17" s="77" t="s">
        <v>127</v>
      </c>
      <c r="B17" s="17">
        <f>+B18+B21</f>
        <v>102793301.17999999</v>
      </c>
    </row>
    <row r="18" spans="1:2">
      <c r="A18" s="80" t="s">
        <v>141</v>
      </c>
      <c r="B18" s="17">
        <f>SUM(B19:B20)</f>
        <v>37465244.550000004</v>
      </c>
    </row>
    <row r="19" spans="1:2">
      <c r="A19" s="81" t="s">
        <v>142</v>
      </c>
      <c r="B19" s="29">
        <v>1474722.51</v>
      </c>
    </row>
    <row r="20" spans="1:2">
      <c r="A20" s="81" t="s">
        <v>143</v>
      </c>
      <c r="B20" s="29">
        <v>35990522.040000007</v>
      </c>
    </row>
    <row r="21" spans="1:2" ht="28.5">
      <c r="A21" s="82" t="s">
        <v>140</v>
      </c>
      <c r="B21" s="29">
        <v>65328056.629999988</v>
      </c>
    </row>
    <row r="22" spans="1:2" ht="15.75">
      <c r="A22" s="99" t="s">
        <v>144</v>
      </c>
      <c r="B22" s="100"/>
    </row>
    <row r="23" spans="1:2" ht="15.75">
      <c r="A23" s="42" t="s">
        <v>125</v>
      </c>
      <c r="B23" s="42">
        <f>SUM(B24:B80)</f>
        <v>8662249348.4150009</v>
      </c>
    </row>
    <row r="24" spans="1:2">
      <c r="A24" s="20" t="s">
        <v>1</v>
      </c>
      <c r="B24" s="29">
        <v>288115766.64000005</v>
      </c>
    </row>
    <row r="25" spans="1:2">
      <c r="A25" s="20" t="s">
        <v>2</v>
      </c>
      <c r="B25" s="29">
        <v>22564636.200000003</v>
      </c>
    </row>
    <row r="26" spans="1:2">
      <c r="A26" s="20" t="s">
        <v>3</v>
      </c>
      <c r="B26" s="29">
        <v>143445520.30000001</v>
      </c>
    </row>
    <row r="27" spans="1:2">
      <c r="A27" s="17" t="s">
        <v>4</v>
      </c>
      <c r="B27" s="29">
        <v>40650596.759999998</v>
      </c>
    </row>
    <row r="28" spans="1:2">
      <c r="A28" s="20" t="s">
        <v>5</v>
      </c>
      <c r="B28" s="29">
        <v>38458949.18</v>
      </c>
    </row>
    <row r="29" spans="1:2">
      <c r="A29" s="20" t="s">
        <v>6</v>
      </c>
      <c r="B29" s="29">
        <v>71619757.709999993</v>
      </c>
    </row>
    <row r="30" spans="1:2">
      <c r="A30" s="17" t="s">
        <v>7</v>
      </c>
      <c r="B30" s="29">
        <v>63223016.729999997</v>
      </c>
    </row>
    <row r="31" spans="1:2">
      <c r="A31" s="17" t="s">
        <v>8</v>
      </c>
      <c r="B31" s="29">
        <v>24952209.390000001</v>
      </c>
    </row>
    <row r="32" spans="1:2">
      <c r="A32" s="17" t="s">
        <v>9</v>
      </c>
      <c r="B32" s="29">
        <v>60479199.289999992</v>
      </c>
    </row>
    <row r="33" spans="1:2">
      <c r="A33" s="17" t="s">
        <v>10</v>
      </c>
      <c r="B33" s="29">
        <v>45393058.600000001</v>
      </c>
    </row>
    <row r="34" spans="1:2">
      <c r="A34" s="17" t="s">
        <v>11</v>
      </c>
      <c r="B34" s="29">
        <v>31451007.990000002</v>
      </c>
    </row>
    <row r="35" spans="1:2">
      <c r="A35" s="17" t="s">
        <v>12</v>
      </c>
      <c r="B35" s="29">
        <v>22545987.470000003</v>
      </c>
    </row>
    <row r="36" spans="1:2">
      <c r="A36" s="20" t="s">
        <v>13</v>
      </c>
      <c r="B36" s="29">
        <v>220102123.47499999</v>
      </c>
    </row>
    <row r="37" spans="1:2">
      <c r="A37" s="20" t="s">
        <v>14</v>
      </c>
      <c r="B37" s="29">
        <v>836394565.71000004</v>
      </c>
    </row>
    <row r="38" spans="1:2">
      <c r="A38" s="20" t="s">
        <v>15</v>
      </c>
      <c r="B38" s="29">
        <v>32117401.120000001</v>
      </c>
    </row>
    <row r="39" spans="1:2">
      <c r="A39" s="20" t="s">
        <v>16</v>
      </c>
      <c r="B39" s="29">
        <v>25340803.689999998</v>
      </c>
    </row>
    <row r="40" spans="1:2">
      <c r="A40" s="17" t="s">
        <v>17</v>
      </c>
      <c r="B40" s="29">
        <v>22626804.27</v>
      </c>
    </row>
    <row r="41" spans="1:2">
      <c r="A41" s="17" t="s">
        <v>18</v>
      </c>
      <c r="B41" s="29">
        <v>42780502.079999991</v>
      </c>
    </row>
    <row r="42" spans="1:2">
      <c r="A42" s="20" t="s">
        <v>19</v>
      </c>
      <c r="B42" s="29">
        <v>35065006.939999998</v>
      </c>
    </row>
    <row r="43" spans="1:2">
      <c r="A43" s="20" t="s">
        <v>20</v>
      </c>
      <c r="B43" s="29">
        <v>4356230.17</v>
      </c>
    </row>
    <row r="44" spans="1:2">
      <c r="A44" s="17" t="s">
        <v>21</v>
      </c>
      <c r="B44" s="29">
        <v>34382255.529999994</v>
      </c>
    </row>
    <row r="45" spans="1:2">
      <c r="A45" s="20" t="s">
        <v>22</v>
      </c>
      <c r="B45" s="29">
        <v>80617717.800000012</v>
      </c>
    </row>
    <row r="46" spans="1:2">
      <c r="A46" s="17" t="s">
        <v>23</v>
      </c>
      <c r="B46" s="29">
        <v>13129528.380000003</v>
      </c>
    </row>
    <row r="47" spans="1:2">
      <c r="A47" s="17" t="s">
        <v>24</v>
      </c>
      <c r="B47" s="29">
        <v>35850616.549999997</v>
      </c>
    </row>
    <row r="48" spans="1:2">
      <c r="A48" s="17" t="s">
        <v>25</v>
      </c>
      <c r="B48" s="29">
        <v>30872085.979999997</v>
      </c>
    </row>
    <row r="49" spans="1:2">
      <c r="A49" s="20" t="s">
        <v>26</v>
      </c>
      <c r="B49" s="29">
        <v>531285253.92999995</v>
      </c>
    </row>
    <row r="50" spans="1:2">
      <c r="A50" s="17" t="s">
        <v>27</v>
      </c>
      <c r="B50" s="29">
        <v>33244785.500000004</v>
      </c>
    </row>
    <row r="51" spans="1:2">
      <c r="A51" s="17" t="s">
        <v>28</v>
      </c>
      <c r="B51" s="29">
        <v>1259962447.1800001</v>
      </c>
    </row>
    <row r="52" spans="1:2">
      <c r="A52" s="20" t="s">
        <v>29</v>
      </c>
      <c r="B52" s="29">
        <v>131368553.89</v>
      </c>
    </row>
    <row r="53" spans="1:2">
      <c r="A53" s="17" t="s">
        <v>30</v>
      </c>
      <c r="B53" s="29">
        <v>150884276.69999999</v>
      </c>
    </row>
    <row r="54" spans="1:2">
      <c r="A54" s="17" t="s">
        <v>31</v>
      </c>
      <c r="B54" s="29">
        <v>373779992.07999998</v>
      </c>
    </row>
    <row r="55" spans="1:2">
      <c r="A55" s="17" t="s">
        <v>32</v>
      </c>
      <c r="B55" s="29">
        <v>89812399.479999989</v>
      </c>
    </row>
    <row r="56" spans="1:2">
      <c r="A56" s="17" t="s">
        <v>33</v>
      </c>
      <c r="B56" s="29">
        <v>303205237.11000001</v>
      </c>
    </row>
    <row r="57" spans="1:2">
      <c r="A57" s="17" t="s">
        <v>34</v>
      </c>
      <c r="B57" s="29">
        <v>17866967.969999999</v>
      </c>
    </row>
    <row r="58" spans="1:2">
      <c r="A58" s="17" t="s">
        <v>35</v>
      </c>
      <c r="B58" s="29">
        <v>48165863.920000002</v>
      </c>
    </row>
    <row r="59" spans="1:2">
      <c r="A59" s="17" t="s">
        <v>36</v>
      </c>
      <c r="B59" s="29">
        <v>40773767.849999994</v>
      </c>
    </row>
    <row r="60" spans="1:2">
      <c r="A60" s="17" t="s">
        <v>37</v>
      </c>
      <c r="B60" s="29">
        <v>67269965.080000013</v>
      </c>
    </row>
    <row r="61" spans="1:2">
      <c r="A61" s="17" t="s">
        <v>38</v>
      </c>
      <c r="B61" s="29">
        <v>95550571.299999997</v>
      </c>
    </row>
    <row r="62" spans="1:2">
      <c r="A62" s="17" t="s">
        <v>39</v>
      </c>
      <c r="B62" s="29">
        <v>236498544.33999997</v>
      </c>
    </row>
    <row r="63" spans="1:2">
      <c r="A63" s="17" t="s">
        <v>40</v>
      </c>
      <c r="B63" s="29">
        <v>62914230.359999999</v>
      </c>
    </row>
    <row r="64" spans="1:2">
      <c r="A64" s="17" t="s">
        <v>41</v>
      </c>
      <c r="B64" s="29">
        <v>131136995.89999999</v>
      </c>
    </row>
    <row r="65" spans="1:2">
      <c r="A65" s="17" t="s">
        <v>42</v>
      </c>
      <c r="B65" s="29">
        <v>105310560.22999999</v>
      </c>
    </row>
    <row r="66" spans="1:2">
      <c r="A66" s="17" t="s">
        <v>43</v>
      </c>
      <c r="B66" s="29">
        <v>16284301.540000001</v>
      </c>
    </row>
    <row r="67" spans="1:2">
      <c r="A67" s="17" t="s">
        <v>44</v>
      </c>
      <c r="B67" s="29">
        <v>12157576.77</v>
      </c>
    </row>
    <row r="68" spans="1:2">
      <c r="A68" s="17" t="s">
        <v>45</v>
      </c>
      <c r="B68" s="29">
        <v>28086159.059999995</v>
      </c>
    </row>
    <row r="69" spans="1:2">
      <c r="A69" s="17" t="s">
        <v>46</v>
      </c>
      <c r="B69" s="29">
        <v>60170343.509999998</v>
      </c>
    </row>
    <row r="70" spans="1:2">
      <c r="A70" s="17" t="s">
        <v>47</v>
      </c>
      <c r="B70" s="29">
        <v>1530406740.23</v>
      </c>
    </row>
    <row r="71" spans="1:2">
      <c r="A71" s="17" t="s">
        <v>48</v>
      </c>
      <c r="B71" s="29">
        <v>48069082.320000008</v>
      </c>
    </row>
    <row r="72" spans="1:2">
      <c r="A72" s="17" t="s">
        <v>49</v>
      </c>
      <c r="B72" s="29">
        <v>25219748.860000003</v>
      </c>
    </row>
    <row r="73" spans="1:2">
      <c r="A73" s="17" t="s">
        <v>50</v>
      </c>
      <c r="B73" s="29">
        <v>57490185.979999989</v>
      </c>
    </row>
    <row r="74" spans="1:2">
      <c r="A74" s="17" t="s">
        <v>51</v>
      </c>
      <c r="B74" s="29">
        <v>129081132.63999999</v>
      </c>
    </row>
    <row r="75" spans="1:2">
      <c r="A75" s="17" t="s">
        <v>52</v>
      </c>
      <c r="B75" s="29">
        <v>56634121.049999997</v>
      </c>
    </row>
    <row r="76" spans="1:2">
      <c r="A76" s="17" t="s">
        <v>53</v>
      </c>
      <c r="B76" s="29">
        <v>21949732.48</v>
      </c>
    </row>
    <row r="77" spans="1:2">
      <c r="A77" s="17" t="s">
        <v>54</v>
      </c>
      <c r="B77" s="29">
        <v>48630920.590000004</v>
      </c>
    </row>
    <row r="78" spans="1:2">
      <c r="A78" s="17" t="s">
        <v>55</v>
      </c>
      <c r="B78" s="29">
        <v>649251751.88999999</v>
      </c>
    </row>
    <row r="79" spans="1:2">
      <c r="A79" s="17" t="s">
        <v>56</v>
      </c>
      <c r="B79" s="29">
        <v>19334968.199999999</v>
      </c>
    </row>
    <row r="80" spans="1:2">
      <c r="A80" s="29" t="s">
        <v>57</v>
      </c>
      <c r="B80" s="29">
        <v>13916822.520000001</v>
      </c>
    </row>
    <row r="81" spans="1:2">
      <c r="A81" s="29"/>
      <c r="B81" s="17"/>
    </row>
    <row r="82" spans="1:2" ht="15.75">
      <c r="A82" s="42" t="s">
        <v>124</v>
      </c>
      <c r="B82" s="42">
        <f>+B83+B103</f>
        <v>300459252.88999999</v>
      </c>
    </row>
    <row r="83" spans="1:2">
      <c r="A83" s="17" t="s">
        <v>123</v>
      </c>
      <c r="B83" s="17">
        <f>SUM(B84:B101)</f>
        <v>300291841.14999998</v>
      </c>
    </row>
    <row r="84" spans="1:2">
      <c r="A84" s="17" t="s">
        <v>58</v>
      </c>
      <c r="B84" s="29">
        <v>9825652.4900000002</v>
      </c>
    </row>
    <row r="85" spans="1:2">
      <c r="A85" s="20" t="s">
        <v>62</v>
      </c>
      <c r="B85" s="29">
        <v>3558634.6299999994</v>
      </c>
    </row>
    <row r="86" spans="1:2">
      <c r="A86" s="20" t="s">
        <v>63</v>
      </c>
      <c r="B86" s="29">
        <v>3952506.86</v>
      </c>
    </row>
    <row r="87" spans="1:2">
      <c r="A87" s="17" t="s">
        <v>65</v>
      </c>
      <c r="B87" s="29">
        <v>12503915.880000001</v>
      </c>
    </row>
    <row r="88" spans="1:2">
      <c r="A88" s="17" t="s">
        <v>66</v>
      </c>
      <c r="B88" s="29">
        <v>4204169.9400000004</v>
      </c>
    </row>
    <row r="89" spans="1:2">
      <c r="A89" s="20" t="s">
        <v>67</v>
      </c>
      <c r="B89" s="29">
        <v>22606606.43</v>
      </c>
    </row>
    <row r="90" spans="1:2">
      <c r="A90" s="17" t="s">
        <v>68</v>
      </c>
      <c r="B90" s="29">
        <v>31463991.119999997</v>
      </c>
    </row>
    <row r="91" spans="1:2">
      <c r="A91" s="17" t="s">
        <v>85</v>
      </c>
      <c r="B91" s="29">
        <v>1844811.8900000001</v>
      </c>
    </row>
    <row r="92" spans="1:2">
      <c r="A92" s="17" t="s">
        <v>69</v>
      </c>
      <c r="B92" s="29">
        <v>4400768.21</v>
      </c>
    </row>
    <row r="93" spans="1:2">
      <c r="A93" s="17" t="s">
        <v>70</v>
      </c>
      <c r="B93" s="29">
        <v>4870151.1900000004</v>
      </c>
    </row>
    <row r="94" spans="1:2">
      <c r="A94" s="17" t="s">
        <v>71</v>
      </c>
      <c r="B94" s="29">
        <v>14644088.399999999</v>
      </c>
    </row>
    <row r="95" spans="1:2">
      <c r="A95" s="17" t="s">
        <v>72</v>
      </c>
      <c r="B95" s="29">
        <v>8126701.3300000001</v>
      </c>
    </row>
    <row r="96" spans="1:2">
      <c r="A96" s="17" t="s">
        <v>73</v>
      </c>
      <c r="B96" s="29">
        <v>686702.17999999993</v>
      </c>
    </row>
    <row r="97" spans="1:2">
      <c r="A97" s="17" t="s">
        <v>77</v>
      </c>
      <c r="B97" s="29">
        <v>13511322.539999997</v>
      </c>
    </row>
    <row r="98" spans="1:2">
      <c r="A98" s="17" t="s">
        <v>74</v>
      </c>
      <c r="B98" s="29">
        <v>11355767</v>
      </c>
    </row>
    <row r="99" spans="1:2">
      <c r="A99" s="17" t="s">
        <v>75</v>
      </c>
      <c r="B99" s="29">
        <v>53249549.390000008</v>
      </c>
    </row>
    <row r="100" spans="1:2">
      <c r="A100" s="17" t="s">
        <v>76</v>
      </c>
      <c r="B100" s="29">
        <v>66265710.479999997</v>
      </c>
    </row>
    <row r="101" spans="1:2">
      <c r="A101" s="17" t="s">
        <v>120</v>
      </c>
      <c r="B101" s="29">
        <v>33220791.189999998</v>
      </c>
    </row>
    <row r="102" spans="1:2">
      <c r="A102" s="17"/>
      <c r="B102" s="17"/>
    </row>
    <row r="103" spans="1:2">
      <c r="A103" s="20" t="s">
        <v>82</v>
      </c>
      <c r="B103" s="17">
        <f>SUM(B104:B109)</f>
        <v>167411.74000000002</v>
      </c>
    </row>
    <row r="104" spans="1:2">
      <c r="A104" s="17" t="s">
        <v>59</v>
      </c>
      <c r="B104" s="29">
        <v>55.1</v>
      </c>
    </row>
    <row r="105" spans="1:2">
      <c r="A105" s="17" t="s">
        <v>60</v>
      </c>
      <c r="B105" s="29">
        <v>160024.07</v>
      </c>
    </row>
    <row r="106" spans="1:2">
      <c r="A106" s="17" t="s">
        <v>316</v>
      </c>
      <c r="B106" s="29">
        <v>815.73000000000013</v>
      </c>
    </row>
    <row r="107" spans="1:2">
      <c r="A107" s="17" t="s">
        <v>61</v>
      </c>
      <c r="B107" s="29">
        <v>2869.36</v>
      </c>
    </row>
    <row r="108" spans="1:2">
      <c r="A108" s="17" t="s">
        <v>64</v>
      </c>
      <c r="B108" s="29">
        <v>3108.06</v>
      </c>
    </row>
    <row r="109" spans="1:2">
      <c r="A109" s="29" t="s">
        <v>317</v>
      </c>
      <c r="B109" s="29">
        <v>539.42000000000007</v>
      </c>
    </row>
    <row r="110" spans="1:2">
      <c r="A110" s="29"/>
      <c r="B110" s="17"/>
    </row>
    <row r="111" spans="1:2" ht="30">
      <c r="A111" s="46" t="s">
        <v>127</v>
      </c>
      <c r="B111" s="96">
        <f>+B113+B146</f>
        <v>102793301.17999999</v>
      </c>
    </row>
    <row r="112" spans="1:2">
      <c r="A112" s="17"/>
    </row>
    <row r="113" spans="1:2">
      <c r="A113" s="17" t="s">
        <v>87</v>
      </c>
      <c r="B113" s="41">
        <f>+B114+B118</f>
        <v>37465244.550000004</v>
      </c>
    </row>
    <row r="114" spans="1:2">
      <c r="A114" s="17" t="s">
        <v>88</v>
      </c>
      <c r="B114" s="17">
        <f>SUM(B115:B116)</f>
        <v>1474722.51</v>
      </c>
    </row>
    <row r="115" spans="1:2">
      <c r="A115" s="17" t="s">
        <v>89</v>
      </c>
      <c r="B115" s="29">
        <v>1115862.01</v>
      </c>
    </row>
    <row r="116" spans="1:2">
      <c r="A116" s="17" t="s">
        <v>90</v>
      </c>
      <c r="B116" s="29">
        <v>358860.5</v>
      </c>
    </row>
    <row r="117" spans="1:2">
      <c r="A117" s="17"/>
      <c r="B117" s="17"/>
    </row>
    <row r="118" spans="1:2">
      <c r="A118" s="17" t="s">
        <v>91</v>
      </c>
      <c r="B118" s="95">
        <f>SUM(B119:B144)</f>
        <v>35990522.040000007</v>
      </c>
    </row>
    <row r="119" spans="1:2">
      <c r="A119" s="17" t="s">
        <v>92</v>
      </c>
      <c r="B119" s="29">
        <v>4129193.3000000007</v>
      </c>
    </row>
    <row r="120" spans="1:2">
      <c r="A120" s="17" t="s">
        <v>93</v>
      </c>
      <c r="B120" s="29">
        <v>669697.47</v>
      </c>
    </row>
    <row r="121" spans="1:2">
      <c r="A121" s="17" t="s">
        <v>94</v>
      </c>
      <c r="B121" s="29">
        <v>547927.23</v>
      </c>
    </row>
    <row r="122" spans="1:2">
      <c r="A122" s="17" t="s">
        <v>95</v>
      </c>
      <c r="B122" s="29">
        <v>1490543.21</v>
      </c>
    </row>
    <row r="123" spans="1:2">
      <c r="A123" s="17" t="s">
        <v>96</v>
      </c>
      <c r="B123" s="29">
        <v>557259.94000000006</v>
      </c>
    </row>
    <row r="124" spans="1:2">
      <c r="A124" s="17" t="s">
        <v>97</v>
      </c>
      <c r="B124" s="29">
        <v>296215.38</v>
      </c>
    </row>
    <row r="125" spans="1:2">
      <c r="A125" s="17" t="s">
        <v>98</v>
      </c>
      <c r="B125" s="29">
        <v>607738.77</v>
      </c>
    </row>
    <row r="126" spans="1:2">
      <c r="A126" s="17" t="s">
        <v>99</v>
      </c>
      <c r="B126" s="29">
        <v>449403.82</v>
      </c>
    </row>
    <row r="127" spans="1:2">
      <c r="A127" s="17" t="s">
        <v>100</v>
      </c>
      <c r="B127" s="29">
        <v>533172.72</v>
      </c>
    </row>
    <row r="128" spans="1:2">
      <c r="A128" s="17" t="s">
        <v>101</v>
      </c>
      <c r="B128" s="29">
        <v>1654397.9199999997</v>
      </c>
    </row>
    <row r="129" spans="1:2">
      <c r="A129" s="17" t="s">
        <v>102</v>
      </c>
      <c r="B129" s="29">
        <v>1998668.1099999999</v>
      </c>
    </row>
    <row r="130" spans="1:2">
      <c r="A130" s="20" t="s">
        <v>103</v>
      </c>
      <c r="B130" s="29">
        <v>2564448.6</v>
      </c>
    </row>
    <row r="131" spans="1:2">
      <c r="A131" s="20" t="s">
        <v>104</v>
      </c>
      <c r="B131" s="29">
        <v>3026766.1</v>
      </c>
    </row>
    <row r="132" spans="1:2">
      <c r="A132" s="20" t="s">
        <v>89</v>
      </c>
      <c r="B132" s="29">
        <v>2578108.0999999996</v>
      </c>
    </row>
    <row r="133" spans="1:2">
      <c r="A133" s="20" t="s">
        <v>105</v>
      </c>
      <c r="B133" s="29">
        <v>1909523.4100000004</v>
      </c>
    </row>
    <row r="134" spans="1:2">
      <c r="A134" s="17" t="s">
        <v>106</v>
      </c>
      <c r="B134" s="29">
        <v>350282.87</v>
      </c>
    </row>
    <row r="135" spans="1:2">
      <c r="A135" s="17" t="s">
        <v>107</v>
      </c>
      <c r="B135" s="29">
        <v>939572.80000000016</v>
      </c>
    </row>
    <row r="136" spans="1:2">
      <c r="A136" s="17" t="s">
        <v>318</v>
      </c>
      <c r="B136" s="29">
        <v>207735.11</v>
      </c>
    </row>
    <row r="137" spans="1:2">
      <c r="A137" s="17" t="s">
        <v>108</v>
      </c>
      <c r="B137" s="29">
        <v>375247.41</v>
      </c>
    </row>
    <row r="138" spans="1:2">
      <c r="A138" s="17" t="s">
        <v>109</v>
      </c>
      <c r="B138" s="29">
        <v>773107.74999999988</v>
      </c>
    </row>
    <row r="139" spans="1:2">
      <c r="A139" s="17" t="s">
        <v>110</v>
      </c>
      <c r="B139" s="29">
        <v>2283723.39</v>
      </c>
    </row>
    <row r="140" spans="1:2">
      <c r="A140" s="17" t="s">
        <v>111</v>
      </c>
      <c r="B140" s="29">
        <v>1340384.6800000002</v>
      </c>
    </row>
    <row r="141" spans="1:2">
      <c r="A141" s="17" t="s">
        <v>112</v>
      </c>
      <c r="B141" s="29">
        <v>1800360.43</v>
      </c>
    </row>
    <row r="142" spans="1:2">
      <c r="A142" s="17" t="s">
        <v>113</v>
      </c>
      <c r="B142" s="29">
        <v>996100.32</v>
      </c>
    </row>
    <row r="143" spans="1:2">
      <c r="A143" s="17" t="s">
        <v>114</v>
      </c>
      <c r="B143" s="29">
        <v>338059.84</v>
      </c>
    </row>
    <row r="144" spans="1:2">
      <c r="A144" s="17" t="s">
        <v>115</v>
      </c>
      <c r="B144" s="29">
        <v>3572883.36</v>
      </c>
    </row>
    <row r="145" spans="1:4">
      <c r="A145" s="17"/>
    </row>
    <row r="146" spans="1:4" ht="28.5">
      <c r="A146" s="48" t="s">
        <v>130</v>
      </c>
      <c r="B146" s="17">
        <f>SUM(B148:B157)</f>
        <v>65328056.629999988</v>
      </c>
    </row>
    <row r="147" spans="1:4">
      <c r="A147" s="34" t="s">
        <v>128</v>
      </c>
      <c r="B147" s="17"/>
    </row>
    <row r="148" spans="1:4" ht="30.75">
      <c r="A148" s="73" t="s">
        <v>321</v>
      </c>
      <c r="B148" s="29">
        <v>52271408.119999997</v>
      </c>
    </row>
    <row r="149" spans="1:4">
      <c r="A149" s="17"/>
      <c r="B149" s="29"/>
    </row>
    <row r="150" spans="1:4" ht="28.5">
      <c r="A150" s="74" t="s">
        <v>133</v>
      </c>
      <c r="B150" s="17"/>
    </row>
    <row r="151" spans="1:4">
      <c r="A151" s="71" t="s">
        <v>116</v>
      </c>
      <c r="B151" s="29">
        <v>2094858.98</v>
      </c>
    </row>
    <row r="152" spans="1:4">
      <c r="A152" s="17"/>
      <c r="B152" s="29"/>
    </row>
    <row r="153" spans="1:4">
      <c r="A153" s="75" t="s">
        <v>134</v>
      </c>
      <c r="B153" s="17"/>
    </row>
    <row r="154" spans="1:4">
      <c r="A154" s="71" t="s">
        <v>117</v>
      </c>
      <c r="B154" s="29">
        <v>2808977.4799999995</v>
      </c>
    </row>
    <row r="155" spans="1:4">
      <c r="A155" s="34"/>
      <c r="B155" s="17"/>
    </row>
    <row r="156" spans="1:4" ht="42.75">
      <c r="A156" s="76" t="s">
        <v>135</v>
      </c>
      <c r="B156" s="17"/>
    </row>
    <row r="157" spans="1:4">
      <c r="A157" s="72" t="s">
        <v>118</v>
      </c>
      <c r="B157" s="29">
        <v>8152812.0499999998</v>
      </c>
    </row>
    <row r="158" spans="1:4">
      <c r="A158" s="56"/>
      <c r="B158" s="56"/>
    </row>
    <row r="159" spans="1:4" ht="32.25" customHeight="1">
      <c r="A159" s="102" t="s">
        <v>146</v>
      </c>
      <c r="B159" s="102"/>
      <c r="C159" s="102"/>
      <c r="D159" s="97"/>
    </row>
    <row r="160" spans="1:4">
      <c r="A160" s="19"/>
      <c r="B160" s="19"/>
      <c r="C160" s="6"/>
      <c r="D160" s="6"/>
    </row>
    <row r="161" spans="1:4" ht="51.75" customHeight="1">
      <c r="A161" s="103" t="s">
        <v>319</v>
      </c>
      <c r="B161" s="103"/>
      <c r="C161" s="103"/>
      <c r="D161" s="16"/>
    </row>
    <row r="162" spans="1:4" ht="30.75" customHeight="1">
      <c r="A162" s="101" t="s">
        <v>149</v>
      </c>
      <c r="B162" s="101"/>
      <c r="C162" s="101"/>
      <c r="D162" s="6"/>
    </row>
    <row r="163" spans="1:4">
      <c r="A163" s="6"/>
      <c r="B163" s="6"/>
      <c r="C163" s="6"/>
      <c r="D163" s="6"/>
    </row>
    <row r="164" spans="1:4" ht="57" customHeight="1">
      <c r="A164" s="108" t="s">
        <v>324</v>
      </c>
      <c r="B164" s="108"/>
      <c r="C164" s="108"/>
      <c r="D164" s="20"/>
    </row>
  </sheetData>
  <mergeCells count="5">
    <mergeCell ref="A22:B22"/>
    <mergeCell ref="A162:C162"/>
    <mergeCell ref="A159:C159"/>
    <mergeCell ref="A161:C161"/>
    <mergeCell ref="A164:C164"/>
  </mergeCells>
  <hyperlinks>
    <hyperlink ref="A164:C164" r:id="rId1" display="SOURCE: New York State Department of Taxation and Finance, 2019-2020 New York State Tax Collections; https://www.tax.ny.gov/research/stats/statistics/stat_fy_collections.htm (last viewed August 6, 2020)."/>
  </hyperlinks>
  <pageMargins left="0.7" right="0.7" top="0.75" bottom="0.75" header="0.3" footer="0.3"/>
  <pageSetup scale="94" fitToHeight="4" orientation="portrait" horizontalDpi="1200"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0"/>
  <sheetViews>
    <sheetView workbookViewId="0"/>
  </sheetViews>
  <sheetFormatPr defaultRowHeight="15"/>
  <cols>
    <col min="1" max="1" width="34.77734375" customWidth="1"/>
    <col min="2" max="2" width="22.77734375" customWidth="1"/>
  </cols>
  <sheetData>
    <row r="1" spans="1:2" ht="20.25">
      <c r="A1" s="21" t="s">
        <v>83</v>
      </c>
      <c r="B1" s="7"/>
    </row>
    <row r="2" spans="1:2" ht="20.25">
      <c r="A2" s="21" t="s">
        <v>268</v>
      </c>
      <c r="B2" s="9"/>
    </row>
    <row r="3" spans="1:2">
      <c r="A3" s="6"/>
      <c r="B3" s="6"/>
    </row>
    <row r="4" spans="1:2" ht="16.5">
      <c r="A4" s="49"/>
      <c r="B4" s="50" t="s">
        <v>172</v>
      </c>
    </row>
    <row r="6" spans="1:2" ht="15.75">
      <c r="A6" s="42" t="s">
        <v>86</v>
      </c>
      <c r="B6" s="42">
        <f>+B8+B10</f>
        <v>22898472973.720001</v>
      </c>
    </row>
    <row r="7" spans="1:2">
      <c r="A7" s="17"/>
    </row>
    <row r="8" spans="1:2">
      <c r="A8" s="20" t="s">
        <v>79</v>
      </c>
      <c r="B8" s="32">
        <v>10373713321.73</v>
      </c>
    </row>
    <row r="9" spans="1:2">
      <c r="A9" s="17"/>
      <c r="B9" s="60"/>
    </row>
    <row r="10" spans="1:2">
      <c r="A10" s="51" t="s">
        <v>289</v>
      </c>
      <c r="B10" s="17">
        <f>SUM(B11:B14)</f>
        <v>12524759651.99</v>
      </c>
    </row>
    <row r="11" spans="1:2">
      <c r="A11" s="52" t="s">
        <v>139</v>
      </c>
      <c r="B11" s="32">
        <v>2429510018.4299998</v>
      </c>
    </row>
    <row r="12" spans="1:2">
      <c r="A12" s="52" t="s">
        <v>182</v>
      </c>
      <c r="B12" s="32">
        <v>2484440814.6399999</v>
      </c>
    </row>
    <row r="13" spans="1:2" ht="30.75">
      <c r="A13" s="53" t="s">
        <v>173</v>
      </c>
      <c r="B13" s="32">
        <v>709153319.82999992</v>
      </c>
    </row>
    <row r="14" spans="1:2">
      <c r="A14" s="52" t="s">
        <v>288</v>
      </c>
      <c r="B14" s="17">
        <f>+B15+B18</f>
        <v>6901655499.0900002</v>
      </c>
    </row>
    <row r="15" spans="1:2">
      <c r="A15" s="51" t="s">
        <v>80</v>
      </c>
      <c r="B15" s="32">
        <f>SUM(B16:B17)</f>
        <v>6801519548.96</v>
      </c>
    </row>
    <row r="16" spans="1:2">
      <c r="A16" s="51" t="s">
        <v>81</v>
      </c>
      <c r="B16" s="32">
        <v>6573435236.3999996</v>
      </c>
    </row>
    <row r="17" spans="1:2" ht="16.5">
      <c r="A17" s="71" t="s">
        <v>174</v>
      </c>
      <c r="B17" s="32">
        <v>228084312.56000003</v>
      </c>
    </row>
    <row r="18" spans="1:2" ht="28.5">
      <c r="A18" s="77" t="s">
        <v>127</v>
      </c>
      <c r="B18" s="32">
        <f>+B19+B22</f>
        <v>100135950.13</v>
      </c>
    </row>
    <row r="19" spans="1:2">
      <c r="A19" s="80" t="s">
        <v>141</v>
      </c>
      <c r="B19" s="17">
        <f>SUM(B20:B21)</f>
        <v>54191614.560000002</v>
      </c>
    </row>
    <row r="20" spans="1:2">
      <c r="A20" s="81" t="s">
        <v>142</v>
      </c>
      <c r="B20" s="32">
        <v>1594289.66</v>
      </c>
    </row>
    <row r="21" spans="1:2">
      <c r="A21" s="81" t="s">
        <v>143</v>
      </c>
      <c r="B21" s="32">
        <v>52597324.900000006</v>
      </c>
    </row>
    <row r="22" spans="1:2" ht="28.5">
      <c r="A22" s="82" t="s">
        <v>140</v>
      </c>
      <c r="B22" s="32">
        <v>45944335.57</v>
      </c>
    </row>
    <row r="23" spans="1:2" ht="15.75">
      <c r="A23" s="99" t="s">
        <v>144</v>
      </c>
      <c r="B23" s="100"/>
    </row>
    <row r="24" spans="1:2" ht="15.75">
      <c r="A24" s="42" t="s">
        <v>125</v>
      </c>
      <c r="B24" s="42">
        <f>SUM(B25:B81)</f>
        <v>6573435236.0499992</v>
      </c>
    </row>
    <row r="25" spans="1:2">
      <c r="A25" s="51" t="s">
        <v>205</v>
      </c>
      <c r="B25" s="23">
        <v>235613800.37999997</v>
      </c>
    </row>
    <row r="26" spans="1:2">
      <c r="A26" s="51" t="s">
        <v>206</v>
      </c>
      <c r="B26" s="23">
        <v>17561842.75</v>
      </c>
    </row>
    <row r="27" spans="1:2">
      <c r="A27" s="51" t="s">
        <v>207</v>
      </c>
      <c r="B27" s="23">
        <v>111250713.40000001</v>
      </c>
    </row>
    <row r="28" spans="1:2">
      <c r="A28" s="71" t="s">
        <v>208</v>
      </c>
      <c r="B28" s="23">
        <v>32888469.799999997</v>
      </c>
    </row>
    <row r="29" spans="1:2">
      <c r="A29" s="51" t="s">
        <v>209</v>
      </c>
      <c r="B29" s="23">
        <v>30372341.320000008</v>
      </c>
    </row>
    <row r="30" spans="1:2">
      <c r="A30" s="51" t="s">
        <v>210</v>
      </c>
      <c r="B30" s="23">
        <v>51637076.859999999</v>
      </c>
    </row>
    <row r="31" spans="1:2">
      <c r="A31" s="71" t="s">
        <v>211</v>
      </c>
      <c r="B31" s="23">
        <v>53701847.779999994</v>
      </c>
    </row>
    <row r="32" spans="1:2">
      <c r="A32" s="71" t="s">
        <v>212</v>
      </c>
      <c r="B32" s="23">
        <v>18266809.210000001</v>
      </c>
    </row>
    <row r="33" spans="1:2">
      <c r="A33" s="71" t="s">
        <v>213</v>
      </c>
      <c r="B33" s="23">
        <v>47995833.689999998</v>
      </c>
    </row>
    <row r="34" spans="1:2">
      <c r="A34" s="71" t="s">
        <v>214</v>
      </c>
      <c r="B34" s="23">
        <v>31031407.280000005</v>
      </c>
    </row>
    <row r="35" spans="1:2">
      <c r="A35" s="71" t="s">
        <v>178</v>
      </c>
      <c r="B35" s="23">
        <v>23783934.460000005</v>
      </c>
    </row>
    <row r="36" spans="1:2">
      <c r="A36" s="71" t="s">
        <v>215</v>
      </c>
      <c r="B36" s="23">
        <v>19748769.139999997</v>
      </c>
    </row>
    <row r="37" spans="1:2">
      <c r="A37" s="51" t="s">
        <v>216</v>
      </c>
      <c r="B37" s="23">
        <v>150149805.87</v>
      </c>
    </row>
    <row r="38" spans="1:2">
      <c r="A38" s="51" t="s">
        <v>217</v>
      </c>
      <c r="B38" s="23">
        <v>651638463.35000002</v>
      </c>
    </row>
    <row r="39" spans="1:2">
      <c r="A39" s="51" t="s">
        <v>218</v>
      </c>
      <c r="B39" s="23">
        <v>24141071.050000004</v>
      </c>
    </row>
    <row r="40" spans="1:2">
      <c r="A40" s="51" t="s">
        <v>219</v>
      </c>
      <c r="B40" s="23">
        <v>19982772.609999999</v>
      </c>
    </row>
    <row r="41" spans="1:2">
      <c r="A41" s="71" t="s">
        <v>220</v>
      </c>
      <c r="B41" s="23">
        <v>17570971.600000001</v>
      </c>
    </row>
    <row r="42" spans="1:2">
      <c r="A42" s="71" t="s">
        <v>221</v>
      </c>
      <c r="B42" s="23">
        <v>34477343.060000002</v>
      </c>
    </row>
    <row r="43" spans="1:2">
      <c r="A43" s="51" t="s">
        <v>222</v>
      </c>
      <c r="B43" s="23">
        <v>27412185.940000001</v>
      </c>
    </row>
    <row r="44" spans="1:2">
      <c r="A44" s="51" t="s">
        <v>223</v>
      </c>
      <c r="B44" s="23">
        <v>2487421.5799999996</v>
      </c>
    </row>
    <row r="45" spans="1:2">
      <c r="A45" s="71" t="s">
        <v>224</v>
      </c>
      <c r="B45" s="23">
        <v>26550465.419999998</v>
      </c>
    </row>
    <row r="46" spans="1:2">
      <c r="A46" s="51" t="s">
        <v>225</v>
      </c>
      <c r="B46" s="23">
        <v>62500621.289999999</v>
      </c>
    </row>
    <row r="47" spans="1:2">
      <c r="A47" s="71" t="s">
        <v>226</v>
      </c>
      <c r="B47" s="17">
        <v>9463683.9300000016</v>
      </c>
    </row>
    <row r="48" spans="1:2">
      <c r="A48" s="71" t="s">
        <v>227</v>
      </c>
      <c r="B48" s="17">
        <v>26025517.370000001</v>
      </c>
    </row>
    <row r="49" spans="1:2">
      <c r="A49" s="71" t="s">
        <v>228</v>
      </c>
      <c r="B49" s="17">
        <v>21816009.540000003</v>
      </c>
    </row>
    <row r="50" spans="1:2">
      <c r="A50" s="51" t="s">
        <v>229</v>
      </c>
      <c r="B50" s="22">
        <v>407272739</v>
      </c>
    </row>
    <row r="51" spans="1:2">
      <c r="A51" s="71" t="s">
        <v>230</v>
      </c>
      <c r="B51" s="32">
        <v>25542282.600000001</v>
      </c>
    </row>
    <row r="52" spans="1:2">
      <c r="A52" s="71" t="s">
        <v>231</v>
      </c>
      <c r="B52" s="32">
        <v>994203862.08999991</v>
      </c>
    </row>
    <row r="53" spans="1:2">
      <c r="A53" s="51" t="s">
        <v>232</v>
      </c>
      <c r="B53" s="32">
        <v>96408967.579999998</v>
      </c>
    </row>
    <row r="54" spans="1:2">
      <c r="A54" s="71" t="s">
        <v>195</v>
      </c>
      <c r="B54" s="32">
        <v>113841043.31999999</v>
      </c>
    </row>
    <row r="55" spans="1:2">
      <c r="A55" s="71" t="s">
        <v>233</v>
      </c>
      <c r="B55" s="32">
        <v>290674145</v>
      </c>
    </row>
    <row r="56" spans="1:2">
      <c r="A56" s="71" t="s">
        <v>234</v>
      </c>
      <c r="B56" s="32">
        <v>66168231.169999994</v>
      </c>
    </row>
    <row r="57" spans="1:2">
      <c r="A57" s="71" t="s">
        <v>235</v>
      </c>
      <c r="B57" s="32">
        <v>221663275.84999999</v>
      </c>
    </row>
    <row r="58" spans="1:2">
      <c r="A58" s="71" t="s">
        <v>236</v>
      </c>
      <c r="B58" s="32">
        <v>13946129.150000002</v>
      </c>
    </row>
    <row r="59" spans="1:2">
      <c r="A59" s="71" t="s">
        <v>196</v>
      </c>
      <c r="B59" s="32">
        <v>35297045.759999998</v>
      </c>
    </row>
    <row r="60" spans="1:2">
      <c r="A60" s="71" t="s">
        <v>237</v>
      </c>
      <c r="B60" s="32">
        <v>33301457.109999999</v>
      </c>
    </row>
    <row r="61" spans="1:2">
      <c r="A61" s="71" t="s">
        <v>238</v>
      </c>
      <c r="B61" s="32">
        <v>51274302.540000007</v>
      </c>
    </row>
    <row r="62" spans="1:2">
      <c r="A62" s="71" t="s">
        <v>239</v>
      </c>
      <c r="B62" s="32">
        <v>68597327.370000005</v>
      </c>
    </row>
    <row r="63" spans="1:2">
      <c r="A63" s="71" t="s">
        <v>240</v>
      </c>
      <c r="B63" s="32">
        <v>169227338.54999998</v>
      </c>
    </row>
    <row r="64" spans="1:2">
      <c r="A64" s="71" t="s">
        <v>241</v>
      </c>
      <c r="B64" s="32">
        <v>40724696.439999998</v>
      </c>
    </row>
    <row r="65" spans="1:2">
      <c r="A65" s="71" t="s">
        <v>242</v>
      </c>
      <c r="B65" s="32">
        <v>95849142.139999986</v>
      </c>
    </row>
    <row r="66" spans="1:2">
      <c r="A66" s="71" t="s">
        <v>170</v>
      </c>
      <c r="B66" s="32">
        <v>85549655.539999992</v>
      </c>
    </row>
    <row r="67" spans="1:2">
      <c r="A67" s="71" t="s">
        <v>243</v>
      </c>
      <c r="B67" s="32">
        <v>13446598.989999998</v>
      </c>
    </row>
    <row r="68" spans="1:2">
      <c r="A68" s="71" t="s">
        <v>244</v>
      </c>
      <c r="B68" s="32">
        <v>8331768.7300000014</v>
      </c>
    </row>
    <row r="69" spans="1:2">
      <c r="A69" s="71" t="s">
        <v>245</v>
      </c>
      <c r="B69" s="32">
        <v>18659657.919999998</v>
      </c>
    </row>
    <row r="70" spans="1:2">
      <c r="A70" s="71" t="s">
        <v>246</v>
      </c>
      <c r="B70" s="32">
        <v>42053745.660000011</v>
      </c>
    </row>
    <row r="71" spans="1:2">
      <c r="A71" s="71" t="s">
        <v>247</v>
      </c>
      <c r="B71" s="32">
        <v>1152873123.8800001</v>
      </c>
    </row>
    <row r="72" spans="1:2">
      <c r="A72" s="71" t="s">
        <v>248</v>
      </c>
      <c r="B72" s="32">
        <v>36198058.659999996</v>
      </c>
    </row>
    <row r="73" spans="1:2">
      <c r="A73" s="71" t="s">
        <v>249</v>
      </c>
      <c r="B73" s="32">
        <v>18463440.460000001</v>
      </c>
    </row>
    <row r="74" spans="1:2">
      <c r="A74" s="71" t="s">
        <v>250</v>
      </c>
      <c r="B74" s="32">
        <v>43982427.500000007</v>
      </c>
    </row>
    <row r="75" spans="1:2">
      <c r="A75" s="71" t="s">
        <v>251</v>
      </c>
      <c r="B75" s="32">
        <v>97594685.900000006</v>
      </c>
    </row>
    <row r="76" spans="1:2">
      <c r="A76" s="71" t="s">
        <v>252</v>
      </c>
      <c r="B76" s="32">
        <v>45481820.350000001</v>
      </c>
    </row>
    <row r="77" spans="1:2">
      <c r="A77" s="71" t="s">
        <v>253</v>
      </c>
      <c r="B77" s="32">
        <v>17656751.269999996</v>
      </c>
    </row>
    <row r="78" spans="1:2">
      <c r="A78" s="71" t="s">
        <v>254</v>
      </c>
      <c r="B78" s="17">
        <v>36087038.289999999</v>
      </c>
    </row>
    <row r="79" spans="1:2">
      <c r="A79" s="71" t="s">
        <v>255</v>
      </c>
      <c r="B79" s="17">
        <v>460541500.59000009</v>
      </c>
    </row>
    <row r="80" spans="1:2">
      <c r="A80" s="71" t="s">
        <v>256</v>
      </c>
      <c r="B80" s="17">
        <v>15191381.760000002</v>
      </c>
    </row>
    <row r="81" spans="1:2">
      <c r="A81" s="72" t="s">
        <v>257</v>
      </c>
      <c r="B81" s="17">
        <v>9262416.2000000011</v>
      </c>
    </row>
    <row r="82" spans="1:2">
      <c r="A82" s="29"/>
    </row>
    <row r="83" spans="1:2" ht="15.75">
      <c r="A83" s="42" t="s">
        <v>124</v>
      </c>
      <c r="B83" s="42">
        <f>+B84+B107</f>
        <v>228084313.28</v>
      </c>
    </row>
    <row r="84" spans="1:2">
      <c r="A84" s="71" t="s">
        <v>183</v>
      </c>
      <c r="B84" s="17">
        <f>SUM(B85:B105)</f>
        <v>228013083.14000002</v>
      </c>
    </row>
    <row r="85" spans="1:2">
      <c r="A85" s="54" t="s">
        <v>184</v>
      </c>
      <c r="B85" s="68">
        <v>7609621</v>
      </c>
    </row>
    <row r="86" spans="1:2">
      <c r="A86" s="54" t="s">
        <v>185</v>
      </c>
      <c r="B86" s="32">
        <v>2549639.2999999998</v>
      </c>
    </row>
    <row r="87" spans="1:2">
      <c r="A87" s="52" t="s">
        <v>186</v>
      </c>
      <c r="B87" s="32">
        <v>2795943.1099999994</v>
      </c>
    </row>
    <row r="88" spans="1:2">
      <c r="A88" s="52" t="s">
        <v>187</v>
      </c>
      <c r="B88" s="32">
        <v>2241158.4900000002</v>
      </c>
    </row>
    <row r="89" spans="1:2">
      <c r="A89" s="54" t="s">
        <v>188</v>
      </c>
      <c r="B89" s="32">
        <v>2374462.36</v>
      </c>
    </row>
    <row r="90" spans="1:2">
      <c r="A90" s="54" t="s">
        <v>189</v>
      </c>
      <c r="B90" s="32">
        <v>9872157.0099999998</v>
      </c>
    </row>
    <row r="91" spans="1:2">
      <c r="A91" s="54" t="s">
        <v>190</v>
      </c>
      <c r="B91" s="32">
        <v>3047686.8599999994</v>
      </c>
    </row>
    <row r="92" spans="1:2">
      <c r="A92" s="52" t="s">
        <v>191</v>
      </c>
      <c r="B92" s="32">
        <v>18090150.270000003</v>
      </c>
    </row>
    <row r="93" spans="1:2">
      <c r="A93" s="54" t="s">
        <v>192</v>
      </c>
      <c r="B93" s="32">
        <v>24850799.420000002</v>
      </c>
    </row>
    <row r="94" spans="1:2">
      <c r="A94" s="54" t="s">
        <v>193</v>
      </c>
      <c r="B94" s="32">
        <v>1440293.77</v>
      </c>
    </row>
    <row r="95" spans="1:2">
      <c r="A95" s="54" t="s">
        <v>194</v>
      </c>
      <c r="B95" s="32">
        <v>4102971.35</v>
      </c>
    </row>
    <row r="96" spans="1:2">
      <c r="A96" s="54" t="s">
        <v>195</v>
      </c>
      <c r="B96" s="32">
        <v>4110065.61</v>
      </c>
    </row>
    <row r="97" spans="1:2">
      <c r="A97" s="54" t="s">
        <v>196</v>
      </c>
      <c r="B97" s="32">
        <v>11632328.090000002</v>
      </c>
    </row>
    <row r="98" spans="1:2">
      <c r="A98" s="54" t="s">
        <v>197</v>
      </c>
      <c r="B98" s="32">
        <v>6107588.6600000001</v>
      </c>
    </row>
    <row r="99" spans="1:2">
      <c r="A99" s="54" t="s">
        <v>198</v>
      </c>
      <c r="B99" s="32">
        <v>539430.61</v>
      </c>
    </row>
    <row r="100" spans="1:2">
      <c r="A100" s="54" t="s">
        <v>199</v>
      </c>
      <c r="B100" s="32">
        <v>8703637.290000001</v>
      </c>
    </row>
    <row r="101" spans="1:2">
      <c r="A101" s="54" t="s">
        <v>157</v>
      </c>
      <c r="B101" s="32">
        <v>108569.43</v>
      </c>
    </row>
    <row r="102" spans="1:2">
      <c r="A102" s="54" t="s">
        <v>200</v>
      </c>
      <c r="B102" s="32">
        <v>8763946.5499999989</v>
      </c>
    </row>
    <row r="103" spans="1:2">
      <c r="A103" s="54" t="s">
        <v>201</v>
      </c>
      <c r="B103" s="32">
        <v>47517779.379999995</v>
      </c>
    </row>
    <row r="104" spans="1:2">
      <c r="A104" s="54" t="s">
        <v>202</v>
      </c>
      <c r="B104" s="32">
        <v>36934773.619999997</v>
      </c>
    </row>
    <row r="105" spans="1:2" ht="16.5">
      <c r="A105" s="54" t="s">
        <v>203</v>
      </c>
      <c r="B105" s="32">
        <v>24620080.960000001</v>
      </c>
    </row>
    <row r="106" spans="1:2">
      <c r="A106" s="17"/>
    </row>
    <row r="107" spans="1:2">
      <c r="A107" s="51" t="s">
        <v>152</v>
      </c>
      <c r="B107" s="17">
        <f>SUM(B108:B117)</f>
        <v>71230.14</v>
      </c>
    </row>
    <row r="108" spans="1:2">
      <c r="A108" s="52" t="s">
        <v>150</v>
      </c>
      <c r="B108" s="61">
        <v>871</v>
      </c>
    </row>
    <row r="109" spans="1:2">
      <c r="A109" s="52" t="s">
        <v>151</v>
      </c>
      <c r="B109" s="32">
        <v>12729.800000000001</v>
      </c>
    </row>
    <row r="110" spans="1:2">
      <c r="A110" s="54" t="s">
        <v>153</v>
      </c>
      <c r="B110" s="32">
        <v>13600.21</v>
      </c>
    </row>
    <row r="111" spans="1:2">
      <c r="A111" s="54" t="s">
        <v>178</v>
      </c>
      <c r="B111" s="32">
        <v>1660.52</v>
      </c>
    </row>
    <row r="112" spans="1:2">
      <c r="A112" s="52" t="s">
        <v>154</v>
      </c>
      <c r="B112" s="32">
        <v>4084.88</v>
      </c>
    </row>
    <row r="113" spans="1:2">
      <c r="A113" s="52" t="s">
        <v>220</v>
      </c>
      <c r="B113" s="32">
        <v>19177.39</v>
      </c>
    </row>
    <row r="114" spans="1:2">
      <c r="A114" s="54" t="s">
        <v>155</v>
      </c>
      <c r="B114" s="32">
        <v>17571.449999999997</v>
      </c>
    </row>
    <row r="115" spans="1:2">
      <c r="A115" s="62" t="s">
        <v>170</v>
      </c>
      <c r="B115" s="32">
        <v>1370.79</v>
      </c>
    </row>
    <row r="116" spans="1:2">
      <c r="A116" s="52" t="s">
        <v>177</v>
      </c>
      <c r="B116" s="32">
        <v>164.1</v>
      </c>
    </row>
    <row r="117" spans="1:2">
      <c r="A117" s="29"/>
    </row>
    <row r="118" spans="1:2" ht="30">
      <c r="A118" s="46" t="s">
        <v>127</v>
      </c>
      <c r="B118" s="42">
        <f>+B120+B148</f>
        <v>100135949.92999999</v>
      </c>
    </row>
    <row r="119" spans="1:2">
      <c r="A119" s="17"/>
    </row>
    <row r="120" spans="1:2">
      <c r="A120" s="17" t="s">
        <v>87</v>
      </c>
      <c r="B120" s="29">
        <f>+B121+B125</f>
        <v>54191614.359999992</v>
      </c>
    </row>
    <row r="121" spans="1:2">
      <c r="A121" s="17" t="s">
        <v>88</v>
      </c>
      <c r="B121" s="67">
        <f>SUM(B122:B123)</f>
        <v>1594289.66</v>
      </c>
    </row>
    <row r="122" spans="1:2">
      <c r="A122" s="17" t="s">
        <v>89</v>
      </c>
      <c r="B122" s="37">
        <v>1226349.79</v>
      </c>
    </row>
    <row r="123" spans="1:2">
      <c r="A123" s="17" t="s">
        <v>90</v>
      </c>
      <c r="B123" s="32">
        <v>367939.86999999994</v>
      </c>
    </row>
    <row r="124" spans="1:2">
      <c r="A124" s="17"/>
    </row>
    <row r="125" spans="1:2">
      <c r="A125" s="17" t="s">
        <v>91</v>
      </c>
      <c r="B125" s="17">
        <f>SUM(B126:B147)</f>
        <v>52597324.699999996</v>
      </c>
    </row>
    <row r="126" spans="1:2">
      <c r="A126" s="17" t="s">
        <v>92</v>
      </c>
      <c r="B126" s="32">
        <v>8689713.5599999987</v>
      </c>
    </row>
    <row r="127" spans="1:2">
      <c r="A127" s="17" t="s">
        <v>93</v>
      </c>
      <c r="B127" s="32">
        <v>1590861.9000000001</v>
      </c>
    </row>
    <row r="128" spans="1:2">
      <c r="A128" s="17" t="s">
        <v>94</v>
      </c>
      <c r="B128" s="32">
        <v>1103410.1700000002</v>
      </c>
    </row>
    <row r="129" spans="1:2">
      <c r="A129" s="17" t="s">
        <v>95</v>
      </c>
      <c r="B129" s="32">
        <v>2414883.9999999995</v>
      </c>
    </row>
    <row r="130" spans="1:2">
      <c r="A130" s="17" t="s">
        <v>96</v>
      </c>
      <c r="B130" s="32">
        <v>771209.89</v>
      </c>
    </row>
    <row r="131" spans="1:2">
      <c r="A131" s="17" t="s">
        <v>97</v>
      </c>
      <c r="B131" s="32">
        <v>539475.36</v>
      </c>
    </row>
    <row r="132" spans="1:2">
      <c r="A132" s="17" t="s">
        <v>98</v>
      </c>
      <c r="B132" s="32">
        <v>1154760.1700000002</v>
      </c>
    </row>
    <row r="133" spans="1:2">
      <c r="A133" s="17" t="s">
        <v>99</v>
      </c>
      <c r="B133" s="32">
        <v>645931.34000000008</v>
      </c>
    </row>
    <row r="134" spans="1:2">
      <c r="A134" s="17" t="s">
        <v>100</v>
      </c>
      <c r="B134" s="32">
        <v>1081369.78</v>
      </c>
    </row>
    <row r="135" spans="1:2">
      <c r="A135" s="17" t="s">
        <v>101</v>
      </c>
      <c r="B135" s="32">
        <v>3497252.5300000003</v>
      </c>
    </row>
    <row r="136" spans="1:2">
      <c r="A136" s="17" t="s">
        <v>102</v>
      </c>
      <c r="B136" s="22">
        <v>2975190</v>
      </c>
    </row>
    <row r="137" spans="1:2">
      <c r="A137" s="20" t="s">
        <v>104</v>
      </c>
      <c r="B137" s="23">
        <v>5948580.6199999992</v>
      </c>
    </row>
    <row r="138" spans="1:2">
      <c r="A138" s="20" t="s">
        <v>105</v>
      </c>
      <c r="B138" s="23">
        <v>3449955.6099999994</v>
      </c>
    </row>
    <row r="139" spans="1:2">
      <c r="A139" s="17" t="s">
        <v>106</v>
      </c>
      <c r="B139" s="23">
        <v>640052.28</v>
      </c>
    </row>
    <row r="140" spans="1:2">
      <c r="A140" s="17" t="s">
        <v>108</v>
      </c>
      <c r="B140" s="23">
        <v>396106.75000000006</v>
      </c>
    </row>
    <row r="141" spans="1:2">
      <c r="A141" s="17" t="s">
        <v>110</v>
      </c>
      <c r="B141" s="23">
        <v>4192202.7299999995</v>
      </c>
    </row>
    <row r="142" spans="1:2">
      <c r="A142" s="17" t="s">
        <v>111</v>
      </c>
      <c r="B142" s="17">
        <v>1166021.93</v>
      </c>
    </row>
    <row r="143" spans="1:2">
      <c r="A143" s="17" t="s">
        <v>112</v>
      </c>
      <c r="B143" s="23">
        <v>3075629.41</v>
      </c>
    </row>
    <row r="144" spans="1:2">
      <c r="A144" s="17" t="s">
        <v>113</v>
      </c>
      <c r="B144" s="23">
        <v>1701691.23</v>
      </c>
    </row>
    <row r="145" spans="1:2">
      <c r="A145" s="17" t="s">
        <v>114</v>
      </c>
      <c r="B145" s="23">
        <v>729454.83000000007</v>
      </c>
    </row>
    <row r="146" spans="1:2">
      <c r="A146" s="17" t="s">
        <v>115</v>
      </c>
      <c r="B146" s="23">
        <v>6833570.6100000003</v>
      </c>
    </row>
    <row r="147" spans="1:2">
      <c r="A147" s="17"/>
    </row>
    <row r="148" spans="1:2" ht="28.5">
      <c r="A148" s="48" t="s">
        <v>130</v>
      </c>
      <c r="B148" s="17">
        <f>SUM(B149:B159)</f>
        <v>45944335.57</v>
      </c>
    </row>
    <row r="149" spans="1:2">
      <c r="A149" s="34" t="s">
        <v>128</v>
      </c>
    </row>
    <row r="150" spans="1:2" ht="30.75">
      <c r="A150" s="73" t="s">
        <v>175</v>
      </c>
      <c r="B150" s="17">
        <v>36755296.170000002</v>
      </c>
    </row>
    <row r="151" spans="1:2">
      <c r="A151" s="17"/>
    </row>
    <row r="152" spans="1:2" ht="28.5">
      <c r="A152" s="74" t="s">
        <v>133</v>
      </c>
      <c r="B152" s="32">
        <v>2439150.0099999998</v>
      </c>
    </row>
    <row r="153" spans="1:2">
      <c r="A153" s="71" t="s">
        <v>116</v>
      </c>
    </row>
    <row r="154" spans="1:2">
      <c r="A154" s="17"/>
    </row>
    <row r="155" spans="1:2">
      <c r="A155" s="75" t="s">
        <v>134</v>
      </c>
    </row>
    <row r="156" spans="1:2">
      <c r="A156" s="71" t="s">
        <v>117</v>
      </c>
      <c r="B156" s="32">
        <v>1188721.6799999997</v>
      </c>
    </row>
    <row r="157" spans="1:2">
      <c r="A157" s="34"/>
    </row>
    <row r="158" spans="1:2" ht="42.75">
      <c r="A158" s="76" t="s">
        <v>135</v>
      </c>
    </row>
    <row r="159" spans="1:2">
      <c r="A159" s="72" t="s">
        <v>118</v>
      </c>
      <c r="B159" s="65">
        <v>5561167.709999999</v>
      </c>
    </row>
    <row r="160" spans="1:2">
      <c r="A160" s="56"/>
    </row>
    <row r="161" spans="1:4">
      <c r="A161" s="6" t="s">
        <v>162</v>
      </c>
      <c r="B161" s="6"/>
    </row>
    <row r="162" spans="1:4">
      <c r="A162" s="6"/>
      <c r="B162" s="6"/>
    </row>
    <row r="163" spans="1:4" ht="32.25" customHeight="1">
      <c r="A163" s="101" t="s">
        <v>163</v>
      </c>
      <c r="B163" s="101"/>
      <c r="C163" s="101"/>
      <c r="D163" s="101"/>
    </row>
    <row r="164" spans="1:4" ht="51" customHeight="1">
      <c r="A164" s="101" t="s">
        <v>167</v>
      </c>
      <c r="B164" s="101"/>
      <c r="C164" s="101"/>
      <c r="D164" s="101"/>
    </row>
    <row r="165" spans="1:4">
      <c r="A165" s="6" t="s">
        <v>258</v>
      </c>
      <c r="B165" s="6"/>
    </row>
    <row r="166" spans="1:4">
      <c r="A166" s="6" t="s">
        <v>165</v>
      </c>
      <c r="B166" s="6"/>
    </row>
    <row r="167" spans="1:4" ht="30" customHeight="1">
      <c r="A167" s="105" t="s">
        <v>166</v>
      </c>
      <c r="B167" s="105"/>
      <c r="C167" s="105"/>
      <c r="D167" s="105"/>
    </row>
    <row r="168" spans="1:4">
      <c r="A168" s="6"/>
      <c r="B168" s="6"/>
    </row>
    <row r="169" spans="1:4" ht="35.25" customHeight="1">
      <c r="A169" s="108" t="s">
        <v>260</v>
      </c>
      <c r="B169" s="108"/>
      <c r="C169" s="108"/>
      <c r="D169" s="108"/>
    </row>
    <row r="170" spans="1:4">
      <c r="A170" s="6" t="s">
        <v>259</v>
      </c>
      <c r="B170" s="6"/>
    </row>
  </sheetData>
  <mergeCells count="5">
    <mergeCell ref="A23:B23"/>
    <mergeCell ref="A163:D163"/>
    <mergeCell ref="A164:D164"/>
    <mergeCell ref="A167:D167"/>
    <mergeCell ref="A169:D169"/>
  </mergeCells>
  <hyperlinks>
    <hyperlink ref="A169:D169" r:id="rId1" display="SOURCE:  New York State Department of Taxation and Finance; www.tax.ny.gov/research/stats/statistics/stat_fy_collections.htm (last viewed December 17, 2010)."/>
  </hyperlinks>
  <pageMargins left="0.7" right="0.7" top="0.75" bottom="0.75" header="0.3" footer="0.3"/>
  <pageSetup scale="73" fitToHeight="4"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3"/>
  <sheetViews>
    <sheetView workbookViewId="0"/>
  </sheetViews>
  <sheetFormatPr defaultRowHeight="15"/>
  <cols>
    <col min="1" max="1" width="34.77734375" customWidth="1"/>
    <col min="2" max="2" width="22.77734375" customWidth="1"/>
  </cols>
  <sheetData>
    <row r="1" spans="1:2" ht="20.25">
      <c r="A1" s="21" t="s">
        <v>83</v>
      </c>
      <c r="B1" s="7"/>
    </row>
    <row r="2" spans="1:2" ht="20.25">
      <c r="A2" s="21" t="s">
        <v>267</v>
      </c>
      <c r="B2" s="9"/>
    </row>
    <row r="3" spans="1:2">
      <c r="A3" s="6"/>
      <c r="B3" s="6"/>
    </row>
    <row r="4" spans="1:2" ht="16.5">
      <c r="A4" s="49"/>
      <c r="B4" s="50" t="s">
        <v>172</v>
      </c>
    </row>
    <row r="6" spans="1:2" ht="15.75">
      <c r="A6" s="42" t="s">
        <v>86</v>
      </c>
      <c r="B6" s="42">
        <f>+B8+B10</f>
        <v>22974870873.650002</v>
      </c>
    </row>
    <row r="7" spans="1:2">
      <c r="A7" s="17"/>
    </row>
    <row r="8" spans="1:2">
      <c r="A8" s="20" t="s">
        <v>79</v>
      </c>
      <c r="B8" s="23">
        <v>10578790343.950001</v>
      </c>
    </row>
    <row r="9" spans="1:2">
      <c r="A9" s="17"/>
    </row>
    <row r="10" spans="1:2">
      <c r="A10" s="51" t="s">
        <v>289</v>
      </c>
      <c r="B10" s="17">
        <f>SUM(B11:B14)</f>
        <v>12396080529.700001</v>
      </c>
    </row>
    <row r="11" spans="1:2">
      <c r="A11" s="52" t="s">
        <v>139</v>
      </c>
      <c r="B11" s="32">
        <v>204578512.49999997</v>
      </c>
    </row>
    <row r="12" spans="1:2">
      <c r="A12" s="52" t="s">
        <v>182</v>
      </c>
      <c r="B12" s="32">
        <v>4592333109.7000008</v>
      </c>
    </row>
    <row r="13" spans="1:2" ht="30.75">
      <c r="A13" s="53" t="s">
        <v>173</v>
      </c>
      <c r="B13" s="32">
        <v>707945616.44999993</v>
      </c>
    </row>
    <row r="14" spans="1:2">
      <c r="A14" s="52" t="s">
        <v>288</v>
      </c>
      <c r="B14" s="17">
        <f>+B15+B18</f>
        <v>6891223291.0500011</v>
      </c>
    </row>
    <row r="15" spans="1:2">
      <c r="A15" s="51" t="s">
        <v>80</v>
      </c>
      <c r="B15" s="32">
        <f>SUM(B16:B17)</f>
        <v>6809390137.750001</v>
      </c>
    </row>
    <row r="16" spans="1:2">
      <c r="A16" s="51" t="s">
        <v>81</v>
      </c>
      <c r="B16" s="23">
        <v>6584224050.6800013</v>
      </c>
    </row>
    <row r="17" spans="1:2" ht="16.5">
      <c r="A17" s="71" t="s">
        <v>174</v>
      </c>
      <c r="B17" s="23">
        <v>225166087.06999999</v>
      </c>
    </row>
    <row r="18" spans="1:2" ht="28.5">
      <c r="A18" s="77" t="s">
        <v>127</v>
      </c>
      <c r="B18" s="32">
        <f>+B19+B22</f>
        <v>81833153.299999982</v>
      </c>
    </row>
    <row r="19" spans="1:2">
      <c r="A19" s="80" t="s">
        <v>141</v>
      </c>
      <c r="B19" s="17">
        <f>SUM(B20:B21)</f>
        <v>41693276.159999996</v>
      </c>
    </row>
    <row r="20" spans="1:2">
      <c r="A20" s="81" t="s">
        <v>142</v>
      </c>
      <c r="B20" s="23">
        <v>1660230.4800000002</v>
      </c>
    </row>
    <row r="21" spans="1:2">
      <c r="A21" s="81" t="s">
        <v>143</v>
      </c>
      <c r="B21" s="23">
        <v>40033045.68</v>
      </c>
    </row>
    <row r="22" spans="1:2" ht="28.5">
      <c r="A22" s="82" t="s">
        <v>140</v>
      </c>
      <c r="B22" s="32">
        <v>40139877.139999993</v>
      </c>
    </row>
    <row r="23" spans="1:2" ht="15.75">
      <c r="A23" s="99" t="s">
        <v>144</v>
      </c>
      <c r="B23" s="100"/>
    </row>
    <row r="24" spans="1:2" ht="15.75">
      <c r="A24" s="42" t="s">
        <v>125</v>
      </c>
      <c r="B24" s="42">
        <f>SUM(B25:B81)</f>
        <v>6584224050.7700005</v>
      </c>
    </row>
    <row r="25" spans="1:2">
      <c r="A25" s="51" t="s">
        <v>205</v>
      </c>
      <c r="B25" s="23">
        <v>230847700.13000003</v>
      </c>
    </row>
    <row r="26" spans="1:2">
      <c r="A26" s="51" t="s">
        <v>206</v>
      </c>
      <c r="B26" s="23">
        <v>17773797.690000001</v>
      </c>
    </row>
    <row r="27" spans="1:2">
      <c r="A27" s="51" t="s">
        <v>207</v>
      </c>
      <c r="B27" s="23">
        <v>107944603.44</v>
      </c>
    </row>
    <row r="28" spans="1:2">
      <c r="A28" s="71" t="s">
        <v>208</v>
      </c>
      <c r="B28" s="23">
        <v>31937882.920000002</v>
      </c>
    </row>
    <row r="29" spans="1:2">
      <c r="A29" s="51" t="s">
        <v>209</v>
      </c>
      <c r="B29" s="23">
        <v>30239506.770000003</v>
      </c>
    </row>
    <row r="30" spans="1:2">
      <c r="A30" s="51" t="s">
        <v>210</v>
      </c>
      <c r="B30" s="23">
        <v>57445843.359999999</v>
      </c>
    </row>
    <row r="31" spans="1:2">
      <c r="A31" s="71" t="s">
        <v>211</v>
      </c>
      <c r="B31" s="23">
        <v>51615623.649999999</v>
      </c>
    </row>
    <row r="32" spans="1:2">
      <c r="A32" s="71" t="s">
        <v>212</v>
      </c>
      <c r="B32" s="23">
        <v>18985322.93</v>
      </c>
    </row>
    <row r="33" spans="1:2">
      <c r="A33" s="71" t="s">
        <v>213</v>
      </c>
      <c r="B33" s="23">
        <v>44971858.789999999</v>
      </c>
    </row>
    <row r="34" spans="1:2">
      <c r="A34" s="71" t="s">
        <v>214</v>
      </c>
      <c r="B34" s="23">
        <v>29589516.649999999</v>
      </c>
    </row>
    <row r="35" spans="1:2">
      <c r="A35" s="71" t="s">
        <v>178</v>
      </c>
      <c r="B35" s="23">
        <v>24228046.18</v>
      </c>
    </row>
    <row r="36" spans="1:2">
      <c r="A36" s="71" t="s">
        <v>215</v>
      </c>
      <c r="B36" s="23">
        <v>20944414.880000003</v>
      </c>
    </row>
    <row r="37" spans="1:2">
      <c r="A37" s="51" t="s">
        <v>216</v>
      </c>
      <c r="B37" s="23">
        <v>153827389.53999999</v>
      </c>
    </row>
    <row r="38" spans="1:2">
      <c r="A38" s="51" t="s">
        <v>217</v>
      </c>
      <c r="B38" s="23">
        <v>646488274.99000001</v>
      </c>
    </row>
    <row r="39" spans="1:2">
      <c r="A39" s="51" t="s">
        <v>218</v>
      </c>
      <c r="B39" s="23">
        <v>23041104.150000002</v>
      </c>
    </row>
    <row r="40" spans="1:2">
      <c r="A40" s="51" t="s">
        <v>219</v>
      </c>
      <c r="B40" s="23">
        <v>19336413.949999999</v>
      </c>
    </row>
    <row r="41" spans="1:2">
      <c r="A41" s="71" t="s">
        <v>220</v>
      </c>
      <c r="B41" s="23">
        <v>18072672.359999999</v>
      </c>
    </row>
    <row r="42" spans="1:2">
      <c r="A42" s="71" t="s">
        <v>221</v>
      </c>
      <c r="B42" s="23">
        <v>31594886.529999994</v>
      </c>
    </row>
    <row r="43" spans="1:2">
      <c r="A43" s="51" t="s">
        <v>222</v>
      </c>
      <c r="B43" s="23">
        <v>27437222.329999998</v>
      </c>
    </row>
    <row r="44" spans="1:2">
      <c r="A44" s="51" t="s">
        <v>223</v>
      </c>
      <c r="B44" s="23">
        <v>2680941.2899999996</v>
      </c>
    </row>
    <row r="45" spans="1:2">
      <c r="A45" s="71" t="s">
        <v>224</v>
      </c>
      <c r="B45" s="23">
        <v>25645859.210000005</v>
      </c>
    </row>
    <row r="46" spans="1:2">
      <c r="A46" s="51" t="s">
        <v>225</v>
      </c>
      <c r="B46" s="23">
        <v>62438463.270000003</v>
      </c>
    </row>
    <row r="47" spans="1:2">
      <c r="A47" s="71" t="s">
        <v>226</v>
      </c>
      <c r="B47" s="17">
        <v>9411018.1900000032</v>
      </c>
    </row>
    <row r="48" spans="1:2">
      <c r="A48" s="71" t="s">
        <v>227</v>
      </c>
      <c r="B48" s="17">
        <v>25233421.469999995</v>
      </c>
    </row>
    <row r="49" spans="1:2">
      <c r="A49" s="71" t="s">
        <v>228</v>
      </c>
      <c r="B49" s="17">
        <v>22565055.990000006</v>
      </c>
    </row>
    <row r="50" spans="1:2">
      <c r="A50" s="51" t="s">
        <v>229</v>
      </c>
      <c r="B50" s="22">
        <v>404844915</v>
      </c>
    </row>
    <row r="51" spans="1:2">
      <c r="A51" s="71" t="s">
        <v>230</v>
      </c>
      <c r="B51" s="32">
        <v>24215212.040000003</v>
      </c>
    </row>
    <row r="52" spans="1:2">
      <c r="A52" s="71" t="s">
        <v>231</v>
      </c>
      <c r="B52" s="32">
        <v>1011932745.1499999</v>
      </c>
    </row>
    <row r="53" spans="1:2">
      <c r="A53" s="51" t="s">
        <v>232</v>
      </c>
      <c r="B53" s="32">
        <v>95287760.460000008</v>
      </c>
    </row>
    <row r="54" spans="1:2">
      <c r="A54" s="71" t="s">
        <v>195</v>
      </c>
      <c r="B54" s="32">
        <v>119977885.46000001</v>
      </c>
    </row>
    <row r="55" spans="1:2">
      <c r="A55" s="71" t="s">
        <v>233</v>
      </c>
      <c r="B55" s="32">
        <v>288453596.35000002</v>
      </c>
    </row>
    <row r="56" spans="1:2">
      <c r="A56" s="71" t="s">
        <v>234</v>
      </c>
      <c r="B56" s="32">
        <v>65534925.780000009</v>
      </c>
    </row>
    <row r="57" spans="1:2">
      <c r="A57" s="71" t="s">
        <v>235</v>
      </c>
      <c r="B57" s="32">
        <v>222163593.25999996</v>
      </c>
    </row>
    <row r="58" spans="1:2">
      <c r="A58" s="71" t="s">
        <v>236</v>
      </c>
      <c r="B58" s="32">
        <v>13955080.309999999</v>
      </c>
    </row>
    <row r="59" spans="1:2">
      <c r="A59" s="71" t="s">
        <v>196</v>
      </c>
      <c r="B59" s="32">
        <v>33750424.289999999</v>
      </c>
    </row>
    <row r="60" spans="1:2">
      <c r="A60" s="71" t="s">
        <v>237</v>
      </c>
      <c r="B60" s="32">
        <v>34385774.050000004</v>
      </c>
    </row>
    <row r="61" spans="1:2">
      <c r="A61" s="71" t="s">
        <v>238</v>
      </c>
      <c r="B61" s="32">
        <v>46563521.770000003</v>
      </c>
    </row>
    <row r="62" spans="1:2">
      <c r="A62" s="71" t="s">
        <v>239</v>
      </c>
      <c r="B62" s="32">
        <v>64240713.339999996</v>
      </c>
    </row>
    <row r="63" spans="1:2">
      <c r="A63" s="71" t="s">
        <v>240</v>
      </c>
      <c r="B63" s="32">
        <v>172854412.06</v>
      </c>
    </row>
    <row r="64" spans="1:2">
      <c r="A64" s="71" t="s">
        <v>241</v>
      </c>
      <c r="B64" s="32">
        <v>38586550.949999996</v>
      </c>
    </row>
    <row r="65" spans="1:2">
      <c r="A65" s="71" t="s">
        <v>242</v>
      </c>
      <c r="B65" s="32">
        <v>95153246.920000002</v>
      </c>
    </row>
    <row r="66" spans="1:2">
      <c r="A66" s="71" t="s">
        <v>170</v>
      </c>
      <c r="B66" s="32">
        <v>80670604.960000008</v>
      </c>
    </row>
    <row r="67" spans="1:2">
      <c r="A67" s="71" t="s">
        <v>243</v>
      </c>
      <c r="B67" s="32">
        <v>13496086.470000003</v>
      </c>
    </row>
    <row r="68" spans="1:2">
      <c r="A68" s="71" t="s">
        <v>244</v>
      </c>
      <c r="B68" s="32">
        <v>8067031.2699999986</v>
      </c>
    </row>
    <row r="69" spans="1:2">
      <c r="A69" s="71" t="s">
        <v>245</v>
      </c>
      <c r="B69" s="32">
        <v>19360904.93</v>
      </c>
    </row>
    <row r="70" spans="1:2">
      <c r="A70" s="71" t="s">
        <v>246</v>
      </c>
      <c r="B70" s="32">
        <v>39834905.730000004</v>
      </c>
    </row>
    <row r="71" spans="1:2">
      <c r="A71" s="71" t="s">
        <v>247</v>
      </c>
      <c r="B71" s="32">
        <v>1179092362.2</v>
      </c>
    </row>
    <row r="72" spans="1:2">
      <c r="A72" s="71" t="s">
        <v>248</v>
      </c>
      <c r="B72" s="32">
        <v>35201648.879999995</v>
      </c>
    </row>
    <row r="73" spans="1:2">
      <c r="A73" s="71" t="s">
        <v>249</v>
      </c>
      <c r="B73" s="32">
        <v>17983318.02</v>
      </c>
    </row>
    <row r="74" spans="1:2">
      <c r="A74" s="71" t="s">
        <v>250</v>
      </c>
      <c r="B74" s="32">
        <v>42918508.549999997</v>
      </c>
    </row>
    <row r="75" spans="1:2">
      <c r="A75" s="71" t="s">
        <v>251</v>
      </c>
      <c r="B75" s="32">
        <v>97588569.370000005</v>
      </c>
    </row>
    <row r="76" spans="1:2">
      <c r="A76" s="71" t="s">
        <v>252</v>
      </c>
      <c r="B76" s="32">
        <v>45351043.379999995</v>
      </c>
    </row>
    <row r="77" spans="1:2">
      <c r="A77" s="71" t="s">
        <v>253</v>
      </c>
      <c r="B77" s="32">
        <v>16741381.840000002</v>
      </c>
    </row>
    <row r="78" spans="1:2">
      <c r="A78" s="71" t="s">
        <v>254</v>
      </c>
      <c r="B78" s="17">
        <v>35409125.530000001</v>
      </c>
    </row>
    <row r="79" spans="1:2">
      <c r="A79" s="71" t="s">
        <v>255</v>
      </c>
      <c r="B79" s="17">
        <v>462874724.21999991</v>
      </c>
    </row>
    <row r="80" spans="1:2">
      <c r="A80" s="71" t="s">
        <v>256</v>
      </c>
      <c r="B80" s="17">
        <v>14268283.839999998</v>
      </c>
    </row>
    <row r="81" spans="1:2">
      <c r="A81" s="72" t="s">
        <v>257</v>
      </c>
      <c r="B81" s="17">
        <v>9168353.7299999986</v>
      </c>
    </row>
    <row r="82" spans="1:2">
      <c r="A82" s="29"/>
    </row>
    <row r="83" spans="1:2" ht="15.75">
      <c r="A83" s="42" t="s">
        <v>124</v>
      </c>
      <c r="B83" s="42">
        <f>+B84+B107</f>
        <v>225166087</v>
      </c>
    </row>
    <row r="84" spans="1:2">
      <c r="A84" s="71" t="s">
        <v>183</v>
      </c>
      <c r="B84" s="17">
        <v>224917096</v>
      </c>
    </row>
    <row r="85" spans="1:2">
      <c r="A85" s="54" t="s">
        <v>184</v>
      </c>
      <c r="B85" s="68">
        <v>7697880</v>
      </c>
    </row>
    <row r="86" spans="1:2">
      <c r="A86" s="54" t="s">
        <v>185</v>
      </c>
      <c r="B86" s="32">
        <v>2544661.7199999997</v>
      </c>
    </row>
    <row r="87" spans="1:2">
      <c r="A87" s="52" t="s">
        <v>186</v>
      </c>
      <c r="B87" s="32">
        <v>2864922.37</v>
      </c>
    </row>
    <row r="88" spans="1:2">
      <c r="A88" s="52" t="s">
        <v>187</v>
      </c>
      <c r="B88" s="32">
        <v>2487098.86</v>
      </c>
    </row>
    <row r="89" spans="1:2">
      <c r="A89" s="54" t="s">
        <v>188</v>
      </c>
      <c r="B89" s="32">
        <v>2267114.5300000003</v>
      </c>
    </row>
    <row r="90" spans="1:2">
      <c r="A90" s="54" t="s">
        <v>189</v>
      </c>
      <c r="B90" s="32">
        <v>9071594.209999999</v>
      </c>
    </row>
    <row r="91" spans="1:2">
      <c r="A91" s="54" t="s">
        <v>190</v>
      </c>
      <c r="B91" s="32">
        <v>3050766</v>
      </c>
    </row>
    <row r="92" spans="1:2">
      <c r="A92" s="52" t="s">
        <v>191</v>
      </c>
      <c r="B92" s="32">
        <v>17594448.780000001</v>
      </c>
    </row>
    <row r="93" spans="1:2">
      <c r="A93" s="54" t="s">
        <v>192</v>
      </c>
      <c r="B93" s="32">
        <v>24779708.689999998</v>
      </c>
    </row>
    <row r="94" spans="1:2">
      <c r="A94" s="54" t="s">
        <v>193</v>
      </c>
      <c r="B94" s="32">
        <v>1364979.98</v>
      </c>
    </row>
    <row r="95" spans="1:2">
      <c r="A95" s="54" t="s">
        <v>194</v>
      </c>
      <c r="B95" s="32">
        <v>3866175.6100000008</v>
      </c>
    </row>
    <row r="96" spans="1:2">
      <c r="A96" s="54" t="s">
        <v>195</v>
      </c>
      <c r="B96" s="32">
        <v>4406031.97</v>
      </c>
    </row>
    <row r="97" spans="1:2">
      <c r="A97" s="54" t="s">
        <v>196</v>
      </c>
      <c r="B97" s="32">
        <v>12020222.68</v>
      </c>
    </row>
    <row r="98" spans="1:2">
      <c r="A98" s="54" t="s">
        <v>197</v>
      </c>
      <c r="B98" s="32">
        <v>6305252.1899999995</v>
      </c>
    </row>
    <row r="99" spans="1:2">
      <c r="A99" s="54" t="s">
        <v>198</v>
      </c>
      <c r="B99" s="32">
        <v>570517.2300000001</v>
      </c>
    </row>
    <row r="100" spans="1:2">
      <c r="A100" s="54" t="s">
        <v>199</v>
      </c>
      <c r="B100" s="32">
        <v>8662883.870000001</v>
      </c>
    </row>
    <row r="101" spans="1:2">
      <c r="A101" s="54" t="s">
        <v>157</v>
      </c>
      <c r="B101" s="32">
        <v>192133.97999999995</v>
      </c>
    </row>
    <row r="102" spans="1:2">
      <c r="A102" s="54" t="s">
        <v>200</v>
      </c>
      <c r="B102" s="32">
        <v>8976114.3899999987</v>
      </c>
    </row>
    <row r="103" spans="1:2">
      <c r="A103" s="54" t="s">
        <v>201</v>
      </c>
      <c r="B103" s="32">
        <v>46008602.060000002</v>
      </c>
    </row>
    <row r="104" spans="1:2">
      <c r="A104" s="54" t="s">
        <v>202</v>
      </c>
      <c r="B104" s="32">
        <v>36111723.890000001</v>
      </c>
    </row>
    <row r="105" spans="1:2" ht="16.5">
      <c r="A105" s="54" t="s">
        <v>203</v>
      </c>
      <c r="B105" s="32">
        <v>24074263.77</v>
      </c>
    </row>
    <row r="106" spans="1:2">
      <c r="A106" s="17"/>
    </row>
    <row r="107" spans="1:2">
      <c r="A107" s="51" t="s">
        <v>152</v>
      </c>
      <c r="B107" s="17">
        <v>248991</v>
      </c>
    </row>
    <row r="108" spans="1:2">
      <c r="A108" s="52" t="s">
        <v>150</v>
      </c>
      <c r="B108" s="61">
        <v>558</v>
      </c>
    </row>
    <row r="109" spans="1:2">
      <c r="A109" s="52" t="s">
        <v>151</v>
      </c>
      <c r="B109" s="32">
        <v>2488</v>
      </c>
    </row>
    <row r="110" spans="1:2">
      <c r="A110" s="54" t="s">
        <v>153</v>
      </c>
      <c r="B110" s="32">
        <v>18696.25</v>
      </c>
    </row>
    <row r="111" spans="1:2">
      <c r="A111" s="54" t="s">
        <v>178</v>
      </c>
      <c r="B111" s="32">
        <v>2973.97</v>
      </c>
    </row>
    <row r="112" spans="1:2">
      <c r="A112" s="52" t="s">
        <v>154</v>
      </c>
      <c r="B112" s="32">
        <v>2960.63</v>
      </c>
    </row>
    <row r="113" spans="1:2">
      <c r="A113" s="52" t="s">
        <v>220</v>
      </c>
      <c r="B113" s="32">
        <v>186721.82</v>
      </c>
    </row>
    <row r="114" spans="1:2">
      <c r="A114" s="54" t="s">
        <v>155</v>
      </c>
      <c r="B114" s="32">
        <v>29812.239999999998</v>
      </c>
    </row>
    <row r="115" spans="1:2">
      <c r="A115" s="54" t="s">
        <v>269</v>
      </c>
      <c r="B115" s="32">
        <v>1847.45</v>
      </c>
    </row>
    <row r="116" spans="1:2">
      <c r="A116" s="54" t="s">
        <v>156</v>
      </c>
      <c r="B116" s="32">
        <v>478.44</v>
      </c>
    </row>
    <row r="117" spans="1:2">
      <c r="A117" s="54" t="s">
        <v>261</v>
      </c>
      <c r="B117" s="32">
        <v>600.6</v>
      </c>
    </row>
    <row r="118" spans="1:2">
      <c r="A118" s="62" t="s">
        <v>170</v>
      </c>
      <c r="B118" s="32">
        <v>1139.2</v>
      </c>
    </row>
    <row r="119" spans="1:2">
      <c r="A119" s="52" t="s">
        <v>177</v>
      </c>
      <c r="B119" s="32">
        <v>713.79</v>
      </c>
    </row>
    <row r="120" spans="1:2">
      <c r="A120" s="29"/>
      <c r="B120" s="32"/>
    </row>
    <row r="121" spans="1:2" ht="30">
      <c r="A121" s="46" t="s">
        <v>127</v>
      </c>
      <c r="B121" s="42">
        <f>+B123+B151</f>
        <v>81833153.239999995</v>
      </c>
    </row>
    <row r="122" spans="1:2">
      <c r="A122" s="17"/>
    </row>
    <row r="123" spans="1:2">
      <c r="A123" s="17" t="s">
        <v>87</v>
      </c>
      <c r="B123" s="29">
        <f>+B124+B128</f>
        <v>41693276.100000001</v>
      </c>
    </row>
    <row r="124" spans="1:2">
      <c r="A124" s="17" t="s">
        <v>88</v>
      </c>
      <c r="B124" s="67">
        <f>SUM(B125:B126)</f>
        <v>1660230.48</v>
      </c>
    </row>
    <row r="125" spans="1:2">
      <c r="A125" s="17" t="s">
        <v>89</v>
      </c>
      <c r="B125" s="37">
        <v>1242455.8500000001</v>
      </c>
    </row>
    <row r="126" spans="1:2">
      <c r="A126" s="17" t="s">
        <v>90</v>
      </c>
      <c r="B126" s="32">
        <v>417774.62999999995</v>
      </c>
    </row>
    <row r="127" spans="1:2">
      <c r="A127" s="17"/>
    </row>
    <row r="128" spans="1:2">
      <c r="A128" s="17" t="s">
        <v>91</v>
      </c>
      <c r="B128" s="17">
        <f>SUM(B129:B150)</f>
        <v>40033045.620000005</v>
      </c>
    </row>
    <row r="129" spans="1:2">
      <c r="A129" s="17" t="s">
        <v>92</v>
      </c>
      <c r="B129" s="32">
        <v>6313487.5300000003</v>
      </c>
    </row>
    <row r="130" spans="1:2">
      <c r="A130" s="17" t="s">
        <v>93</v>
      </c>
      <c r="B130" s="32">
        <v>987088.68</v>
      </c>
    </row>
    <row r="131" spans="1:2">
      <c r="A131" s="17" t="s">
        <v>94</v>
      </c>
      <c r="B131" s="32">
        <v>708750.17999999993</v>
      </c>
    </row>
    <row r="132" spans="1:2">
      <c r="A132" s="17" t="s">
        <v>95</v>
      </c>
      <c r="B132" s="32">
        <v>1644596.4700000002</v>
      </c>
    </row>
    <row r="133" spans="1:2">
      <c r="A133" s="17" t="s">
        <v>96</v>
      </c>
      <c r="B133" s="32">
        <v>773772.2300000001</v>
      </c>
    </row>
    <row r="134" spans="1:2">
      <c r="A134" s="17" t="s">
        <v>97</v>
      </c>
      <c r="B134" s="32">
        <v>415389.60000000003</v>
      </c>
    </row>
    <row r="135" spans="1:2">
      <c r="A135" s="17" t="s">
        <v>98</v>
      </c>
      <c r="B135" s="32">
        <v>824375.79999999993</v>
      </c>
    </row>
    <row r="136" spans="1:2">
      <c r="A136" s="17" t="s">
        <v>99</v>
      </c>
      <c r="B136" s="32">
        <v>608023.21</v>
      </c>
    </row>
    <row r="137" spans="1:2">
      <c r="A137" s="17" t="s">
        <v>100</v>
      </c>
      <c r="B137" s="32">
        <v>781189.71</v>
      </c>
    </row>
    <row r="138" spans="1:2">
      <c r="A138" s="17" t="s">
        <v>101</v>
      </c>
      <c r="B138" s="32">
        <v>2242022.1</v>
      </c>
    </row>
    <row r="139" spans="1:2">
      <c r="A139" s="17" t="s">
        <v>102</v>
      </c>
      <c r="B139" s="22">
        <v>2212321</v>
      </c>
    </row>
    <row r="140" spans="1:2">
      <c r="A140" s="20" t="s">
        <v>104</v>
      </c>
      <c r="B140" s="23">
        <v>4241774.84</v>
      </c>
    </row>
    <row r="141" spans="1:2">
      <c r="A141" s="20" t="s">
        <v>105</v>
      </c>
      <c r="B141" s="23">
        <v>2607075.12</v>
      </c>
    </row>
    <row r="142" spans="1:2">
      <c r="A142" s="17" t="s">
        <v>106</v>
      </c>
      <c r="B142" s="23">
        <v>556407.28</v>
      </c>
    </row>
    <row r="143" spans="1:2">
      <c r="A143" s="17" t="s">
        <v>108</v>
      </c>
      <c r="B143" s="23">
        <v>446337.24000000005</v>
      </c>
    </row>
    <row r="144" spans="1:2">
      <c r="A144" s="17" t="s">
        <v>110</v>
      </c>
      <c r="B144" s="23">
        <v>3284529.2099999995</v>
      </c>
    </row>
    <row r="145" spans="1:2">
      <c r="A145" s="17" t="s">
        <v>111</v>
      </c>
      <c r="B145" s="17">
        <v>1166038.77</v>
      </c>
    </row>
    <row r="146" spans="1:2">
      <c r="A146" s="17" t="s">
        <v>112</v>
      </c>
      <c r="B146" s="23">
        <v>2842652.77</v>
      </c>
    </row>
    <row r="147" spans="1:2">
      <c r="A147" s="17" t="s">
        <v>113</v>
      </c>
      <c r="B147" s="23">
        <v>1688440.73</v>
      </c>
    </row>
    <row r="148" spans="1:2">
      <c r="A148" s="17" t="s">
        <v>114</v>
      </c>
      <c r="B148" s="23">
        <v>511652.33999999997</v>
      </c>
    </row>
    <row r="149" spans="1:2">
      <c r="A149" s="17" t="s">
        <v>115</v>
      </c>
      <c r="B149" s="23">
        <v>5177120.8100000005</v>
      </c>
    </row>
    <row r="150" spans="1:2">
      <c r="A150" s="17"/>
    </row>
    <row r="151" spans="1:2" ht="28.5">
      <c r="A151" s="48" t="s">
        <v>130</v>
      </c>
      <c r="B151" s="17">
        <f>SUM(B152:B162)</f>
        <v>40139877.139999993</v>
      </c>
    </row>
    <row r="152" spans="1:2">
      <c r="A152" s="34" t="s">
        <v>128</v>
      </c>
    </row>
    <row r="153" spans="1:2" ht="30.75">
      <c r="A153" s="73" t="s">
        <v>175</v>
      </c>
      <c r="B153" s="17">
        <v>31292209.739999998</v>
      </c>
    </row>
    <row r="154" spans="1:2">
      <c r="A154" s="17"/>
    </row>
    <row r="155" spans="1:2" ht="28.5">
      <c r="A155" s="74" t="s">
        <v>133</v>
      </c>
    </row>
    <row r="156" spans="1:2">
      <c r="A156" s="71" t="s">
        <v>116</v>
      </c>
      <c r="B156" s="32">
        <v>2191823.2199999997</v>
      </c>
    </row>
    <row r="157" spans="1:2">
      <c r="A157" s="17"/>
    </row>
    <row r="158" spans="1:2">
      <c r="A158" s="75" t="s">
        <v>134</v>
      </c>
    </row>
    <row r="159" spans="1:2">
      <c r="A159" s="71" t="s">
        <v>117</v>
      </c>
      <c r="B159" s="32">
        <v>1116439.8900000001</v>
      </c>
    </row>
    <row r="160" spans="1:2">
      <c r="A160" s="34"/>
    </row>
    <row r="161" spans="1:4" ht="42.75">
      <c r="A161" s="76" t="s">
        <v>135</v>
      </c>
    </row>
    <row r="162" spans="1:4">
      <c r="A162" s="72" t="s">
        <v>118</v>
      </c>
      <c r="B162" s="65">
        <v>5539404.29</v>
      </c>
    </row>
    <row r="163" spans="1:4">
      <c r="A163" s="56"/>
      <c r="B163" s="56"/>
    </row>
    <row r="164" spans="1:4">
      <c r="A164" s="6" t="s">
        <v>162</v>
      </c>
      <c r="B164" s="6"/>
    </row>
    <row r="165" spans="1:4">
      <c r="A165" s="6"/>
      <c r="B165" s="6"/>
    </row>
    <row r="166" spans="1:4" ht="33.75" customHeight="1">
      <c r="A166" s="101" t="s">
        <v>163</v>
      </c>
      <c r="B166" s="101"/>
      <c r="C166" s="101"/>
      <c r="D166" s="101"/>
    </row>
    <row r="167" spans="1:4" ht="47.25" customHeight="1">
      <c r="A167" s="101" t="s">
        <v>167</v>
      </c>
      <c r="B167" s="101"/>
      <c r="C167" s="101"/>
      <c r="D167" s="101"/>
    </row>
    <row r="168" spans="1:4">
      <c r="A168" s="6" t="s">
        <v>264</v>
      </c>
      <c r="B168" s="6"/>
    </row>
    <row r="169" spans="1:4">
      <c r="A169" s="6" t="s">
        <v>165</v>
      </c>
      <c r="B169" s="6"/>
    </row>
    <row r="170" spans="1:4" ht="32.25" customHeight="1">
      <c r="A170" s="105" t="s">
        <v>166</v>
      </c>
      <c r="B170" s="105"/>
      <c r="C170" s="105"/>
      <c r="D170" s="105"/>
    </row>
    <row r="171" spans="1:4">
      <c r="A171" s="6"/>
      <c r="B171" s="6"/>
    </row>
    <row r="172" spans="1:4" ht="33.75" customHeight="1">
      <c r="A172" s="108" t="s">
        <v>266</v>
      </c>
      <c r="B172" s="108"/>
      <c r="C172" s="108"/>
      <c r="D172" s="108"/>
    </row>
    <row r="173" spans="1:4">
      <c r="A173" s="6" t="s">
        <v>265</v>
      </c>
      <c r="B173" s="6"/>
    </row>
  </sheetData>
  <mergeCells count="5">
    <mergeCell ref="A23:B23"/>
    <mergeCell ref="A166:D166"/>
    <mergeCell ref="A167:D167"/>
    <mergeCell ref="A170:D170"/>
    <mergeCell ref="A172:D172"/>
  </mergeCells>
  <hyperlinks>
    <hyperlink ref="A172:D172" r:id="rId1" display="SOURCE: New York State Department of Taxation and Finance; www.tax.state.ny.us/statistics/stat_fy_collections.htm (last viewed March 21, 2007)."/>
  </hyperlinks>
  <pageMargins left="0.7" right="0.7" top="0.75" bottom="0.75" header="0.3" footer="0.3"/>
  <pageSetup scale="72" fitToHeight="4"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1"/>
  <sheetViews>
    <sheetView workbookViewId="0"/>
  </sheetViews>
  <sheetFormatPr defaultRowHeight="15"/>
  <cols>
    <col min="1" max="1" width="34.77734375" customWidth="1"/>
    <col min="2" max="2" width="22.77734375" customWidth="1"/>
  </cols>
  <sheetData>
    <row r="1" spans="1:2" ht="20.25">
      <c r="A1" s="21" t="s">
        <v>83</v>
      </c>
      <c r="B1" s="7"/>
    </row>
    <row r="2" spans="1:2" ht="20.25">
      <c r="A2" s="21" t="s">
        <v>274</v>
      </c>
      <c r="B2" s="9"/>
    </row>
    <row r="3" spans="1:2">
      <c r="A3" s="6"/>
      <c r="B3" s="6"/>
    </row>
    <row r="4" spans="1:2" ht="16.5">
      <c r="A4" s="49"/>
      <c r="B4" s="50" t="s">
        <v>172</v>
      </c>
    </row>
    <row r="6" spans="1:2" ht="15.75">
      <c r="A6" s="42" t="s">
        <v>86</v>
      </c>
      <c r="B6" s="42">
        <f>+B8+B10</f>
        <v>22105414065.75</v>
      </c>
    </row>
    <row r="7" spans="1:2">
      <c r="A7" s="17"/>
    </row>
    <row r="8" spans="1:2">
      <c r="A8" s="20" t="s">
        <v>79</v>
      </c>
      <c r="B8" s="23">
        <v>10194179452.75</v>
      </c>
    </row>
    <row r="9" spans="1:2">
      <c r="A9" s="17"/>
    </row>
    <row r="10" spans="1:2">
      <c r="A10" s="51" t="s">
        <v>289</v>
      </c>
      <c r="B10" s="17">
        <v>11911234613</v>
      </c>
    </row>
    <row r="11" spans="1:2">
      <c r="A11" s="52" t="s">
        <v>139</v>
      </c>
      <c r="B11" s="32">
        <v>180429868.42999998</v>
      </c>
    </row>
    <row r="12" spans="1:2">
      <c r="A12" s="52" t="s">
        <v>182</v>
      </c>
      <c r="B12" s="32">
        <v>4377627764.4899998</v>
      </c>
    </row>
    <row r="13" spans="1:2" ht="30.75">
      <c r="A13" s="53" t="s">
        <v>173</v>
      </c>
      <c r="B13" s="32">
        <v>695502789.3900001</v>
      </c>
    </row>
    <row r="14" spans="1:2">
      <c r="A14" s="52" t="s">
        <v>288</v>
      </c>
      <c r="B14" s="17">
        <f>+B15+B18</f>
        <v>6657674191.1899996</v>
      </c>
    </row>
    <row r="15" spans="1:2">
      <c r="A15" s="51" t="s">
        <v>80</v>
      </c>
      <c r="B15" s="32">
        <f>SUM(B16:B17)</f>
        <v>6575858415.3099995</v>
      </c>
    </row>
    <row r="16" spans="1:2">
      <c r="A16" s="51" t="s">
        <v>81</v>
      </c>
      <c r="B16" s="23">
        <v>6355705437.1699991</v>
      </c>
    </row>
    <row r="17" spans="1:2" ht="16.5">
      <c r="A17" s="71" t="s">
        <v>174</v>
      </c>
      <c r="B17" s="23">
        <v>220152978.13999999</v>
      </c>
    </row>
    <row r="18" spans="1:2" ht="28.5">
      <c r="A18" s="77" t="s">
        <v>127</v>
      </c>
      <c r="B18" s="32">
        <f>+B19+B22</f>
        <v>81815775.88000001</v>
      </c>
    </row>
    <row r="19" spans="1:2">
      <c r="A19" s="80" t="s">
        <v>141</v>
      </c>
      <c r="B19" s="17">
        <f>SUM(B20:B21)</f>
        <v>40851941.400000006</v>
      </c>
    </row>
    <row r="20" spans="1:2">
      <c r="A20" s="81" t="s">
        <v>142</v>
      </c>
      <c r="B20" s="23">
        <v>1648725.36</v>
      </c>
    </row>
    <row r="21" spans="1:2">
      <c r="A21" s="81" t="s">
        <v>143</v>
      </c>
      <c r="B21" s="23">
        <v>39203216.040000007</v>
      </c>
    </row>
    <row r="22" spans="1:2" ht="28.5">
      <c r="A22" s="82" t="s">
        <v>140</v>
      </c>
      <c r="B22" s="32">
        <v>40963834.480000004</v>
      </c>
    </row>
    <row r="23" spans="1:2" ht="15.75">
      <c r="A23" s="99" t="s">
        <v>144</v>
      </c>
      <c r="B23" s="100"/>
    </row>
    <row r="24" spans="1:2" ht="15.75">
      <c r="A24" s="42" t="s">
        <v>125</v>
      </c>
      <c r="B24" s="42">
        <v>6355705437</v>
      </c>
    </row>
    <row r="25" spans="1:2">
      <c r="A25" s="51" t="s">
        <v>205</v>
      </c>
      <c r="B25" s="23">
        <v>228736473.30000004</v>
      </c>
    </row>
    <row r="26" spans="1:2">
      <c r="A26" s="51" t="s">
        <v>206</v>
      </c>
      <c r="B26" s="23">
        <v>16877594.799999997</v>
      </c>
    </row>
    <row r="27" spans="1:2">
      <c r="A27" s="51" t="s">
        <v>207</v>
      </c>
      <c r="B27" s="23">
        <v>102965912.34000002</v>
      </c>
    </row>
    <row r="28" spans="1:2">
      <c r="A28" s="71" t="s">
        <v>208</v>
      </c>
      <c r="B28" s="23">
        <v>31223743.340000004</v>
      </c>
    </row>
    <row r="29" spans="1:2">
      <c r="A29" s="51" t="s">
        <v>209</v>
      </c>
      <c r="B29" s="23">
        <v>29056739.330000006</v>
      </c>
    </row>
    <row r="30" spans="1:2">
      <c r="A30" s="51" t="s">
        <v>210</v>
      </c>
      <c r="B30" s="23">
        <v>60691940.010000005</v>
      </c>
    </row>
    <row r="31" spans="1:2">
      <c r="A31" s="71" t="s">
        <v>211</v>
      </c>
      <c r="B31" s="23">
        <v>49437514.339999996</v>
      </c>
    </row>
    <row r="32" spans="1:2">
      <c r="A32" s="71" t="s">
        <v>212</v>
      </c>
      <c r="B32" s="23">
        <v>17715163.710000001</v>
      </c>
    </row>
    <row r="33" spans="1:2">
      <c r="A33" s="71" t="s">
        <v>213</v>
      </c>
      <c r="B33" s="23">
        <v>41837830.870000005</v>
      </c>
    </row>
    <row r="34" spans="1:2">
      <c r="A34" s="71" t="s">
        <v>214</v>
      </c>
      <c r="B34" s="23">
        <v>31324153.920000002</v>
      </c>
    </row>
    <row r="35" spans="1:2">
      <c r="A35" s="71" t="s">
        <v>178</v>
      </c>
      <c r="B35" s="23">
        <v>22520204.869999997</v>
      </c>
    </row>
    <row r="36" spans="1:2">
      <c r="A36" s="71" t="s">
        <v>215</v>
      </c>
      <c r="B36" s="23">
        <v>20585820.809999995</v>
      </c>
    </row>
    <row r="37" spans="1:2">
      <c r="A37" s="51" t="s">
        <v>216</v>
      </c>
      <c r="B37" s="23">
        <v>147226602.67999998</v>
      </c>
    </row>
    <row r="38" spans="1:2">
      <c r="A38" s="51" t="s">
        <v>217</v>
      </c>
      <c r="B38" s="23">
        <v>610998734.00999999</v>
      </c>
    </row>
    <row r="39" spans="1:2">
      <c r="A39" s="51" t="s">
        <v>218</v>
      </c>
      <c r="B39" s="23">
        <v>22974875.759999998</v>
      </c>
    </row>
    <row r="40" spans="1:2">
      <c r="A40" s="51" t="s">
        <v>219</v>
      </c>
      <c r="B40" s="23">
        <v>17281749.050000001</v>
      </c>
    </row>
    <row r="41" spans="1:2">
      <c r="A41" s="71" t="s">
        <v>220</v>
      </c>
      <c r="B41" s="23">
        <v>17534111.77</v>
      </c>
    </row>
    <row r="42" spans="1:2">
      <c r="A42" s="71" t="s">
        <v>221</v>
      </c>
      <c r="B42" s="23">
        <v>30892892.349999998</v>
      </c>
    </row>
    <row r="43" spans="1:2">
      <c r="A43" s="51" t="s">
        <v>222</v>
      </c>
      <c r="B43" s="23">
        <v>26440098.669999998</v>
      </c>
    </row>
    <row r="44" spans="1:2">
      <c r="A44" s="51" t="s">
        <v>223</v>
      </c>
      <c r="B44" s="23">
        <v>2685181.82</v>
      </c>
    </row>
    <row r="45" spans="1:2">
      <c r="A45" s="71" t="s">
        <v>224</v>
      </c>
      <c r="B45" s="23">
        <v>23499705.819999993</v>
      </c>
    </row>
    <row r="46" spans="1:2">
      <c r="A46" s="51" t="s">
        <v>225</v>
      </c>
      <c r="B46" s="23">
        <v>61023706.739999995</v>
      </c>
    </row>
    <row r="47" spans="1:2">
      <c r="A47" s="71" t="s">
        <v>226</v>
      </c>
      <c r="B47" s="17">
        <v>9373327.0999999996</v>
      </c>
    </row>
    <row r="48" spans="1:2">
      <c r="A48" s="71" t="s">
        <v>227</v>
      </c>
      <c r="B48" s="17">
        <v>24546767.280000005</v>
      </c>
    </row>
    <row r="49" spans="1:2">
      <c r="A49" s="71" t="s">
        <v>228</v>
      </c>
      <c r="B49" s="17">
        <v>21147599.289999999</v>
      </c>
    </row>
    <row r="50" spans="1:2">
      <c r="A50" s="51" t="s">
        <v>229</v>
      </c>
      <c r="B50" s="22">
        <v>381790560</v>
      </c>
    </row>
    <row r="51" spans="1:2">
      <c r="A51" s="71" t="s">
        <v>230</v>
      </c>
      <c r="B51" s="32">
        <v>24700880.769999996</v>
      </c>
    </row>
    <row r="52" spans="1:2">
      <c r="A52" s="71" t="s">
        <v>231</v>
      </c>
      <c r="B52" s="32">
        <v>997790790.63</v>
      </c>
    </row>
    <row r="53" spans="1:2">
      <c r="A53" s="51" t="s">
        <v>232</v>
      </c>
      <c r="B53" s="32">
        <v>90827970.699999988</v>
      </c>
    </row>
    <row r="54" spans="1:2">
      <c r="A54" s="71" t="s">
        <v>195</v>
      </c>
      <c r="B54" s="32">
        <v>124793959.70000003</v>
      </c>
    </row>
    <row r="55" spans="1:2">
      <c r="A55" s="71" t="s">
        <v>233</v>
      </c>
      <c r="B55" s="32">
        <v>284805772.86000001</v>
      </c>
    </row>
    <row r="56" spans="1:2">
      <c r="A56" s="71" t="s">
        <v>234</v>
      </c>
      <c r="B56" s="32">
        <v>58918411.689999998</v>
      </c>
    </row>
    <row r="57" spans="1:2">
      <c r="A57" s="71" t="s">
        <v>235</v>
      </c>
      <c r="B57" s="32">
        <v>219985900.28999999</v>
      </c>
    </row>
    <row r="58" spans="1:2">
      <c r="A58" s="71" t="s">
        <v>236</v>
      </c>
      <c r="B58" s="32">
        <v>12478274.670000002</v>
      </c>
    </row>
    <row r="59" spans="1:2">
      <c r="A59" s="71" t="s">
        <v>196</v>
      </c>
      <c r="B59" s="32">
        <v>29264781.870000001</v>
      </c>
    </row>
    <row r="60" spans="1:2">
      <c r="A60" s="71" t="s">
        <v>237</v>
      </c>
      <c r="B60" s="32">
        <v>33219847.230000004</v>
      </c>
    </row>
    <row r="61" spans="1:2">
      <c r="A61" s="71" t="s">
        <v>238</v>
      </c>
      <c r="B61" s="32">
        <v>42696913.930000015</v>
      </c>
    </row>
    <row r="62" spans="1:2">
      <c r="A62" s="71" t="s">
        <v>239</v>
      </c>
      <c r="B62" s="32">
        <v>61575533.719999999</v>
      </c>
    </row>
    <row r="63" spans="1:2">
      <c r="A63" s="71" t="s">
        <v>240</v>
      </c>
      <c r="B63" s="32">
        <v>156500687.52000004</v>
      </c>
    </row>
    <row r="64" spans="1:2">
      <c r="A64" s="71" t="s">
        <v>241</v>
      </c>
      <c r="B64" s="32">
        <v>38434092.190000005</v>
      </c>
    </row>
    <row r="65" spans="1:2">
      <c r="A65" s="71" t="s">
        <v>242</v>
      </c>
      <c r="B65" s="32">
        <v>91364383.230000004</v>
      </c>
    </row>
    <row r="66" spans="1:2">
      <c r="A66" s="71" t="s">
        <v>170</v>
      </c>
      <c r="B66" s="32">
        <v>69281728.810000002</v>
      </c>
    </row>
    <row r="67" spans="1:2">
      <c r="A67" s="71" t="s">
        <v>243</v>
      </c>
      <c r="B67" s="32">
        <v>13700426.380000001</v>
      </c>
    </row>
    <row r="68" spans="1:2">
      <c r="A68" s="71" t="s">
        <v>244</v>
      </c>
      <c r="B68" s="32">
        <v>8257396.5199999996</v>
      </c>
    </row>
    <row r="69" spans="1:2">
      <c r="A69" s="71" t="s">
        <v>245</v>
      </c>
      <c r="B69" s="32">
        <v>18426765.829999998</v>
      </c>
    </row>
    <row r="70" spans="1:2">
      <c r="A70" s="71" t="s">
        <v>246</v>
      </c>
      <c r="B70" s="32">
        <v>37853717.109999999</v>
      </c>
    </row>
    <row r="71" spans="1:2">
      <c r="A71" s="71" t="s">
        <v>247</v>
      </c>
      <c r="B71" s="32">
        <v>1142721425.3699999</v>
      </c>
    </row>
    <row r="72" spans="1:2">
      <c r="A72" s="71" t="s">
        <v>248</v>
      </c>
      <c r="B72" s="32">
        <v>32439912.289999999</v>
      </c>
    </row>
    <row r="73" spans="1:2">
      <c r="A73" s="71" t="s">
        <v>249</v>
      </c>
      <c r="B73" s="32">
        <v>18369467.810000002</v>
      </c>
    </row>
    <row r="74" spans="1:2">
      <c r="A74" s="71" t="s">
        <v>250</v>
      </c>
      <c r="B74" s="32">
        <v>40379001.609999999</v>
      </c>
    </row>
    <row r="75" spans="1:2">
      <c r="A75" s="71" t="s">
        <v>251</v>
      </c>
      <c r="B75" s="32">
        <v>98134533.790000007</v>
      </c>
    </row>
    <row r="76" spans="1:2">
      <c r="A76" s="71" t="s">
        <v>252</v>
      </c>
      <c r="B76" s="32">
        <v>44804008.960000001</v>
      </c>
    </row>
    <row r="77" spans="1:2">
      <c r="A77" s="71" t="s">
        <v>253</v>
      </c>
      <c r="B77" s="32">
        <v>15456611.74</v>
      </c>
    </row>
    <row r="78" spans="1:2">
      <c r="A78" s="71" t="s">
        <v>254</v>
      </c>
      <c r="B78" s="17">
        <v>31958872.640000004</v>
      </c>
    </row>
    <row r="79" spans="1:2">
      <c r="A79" s="71" t="s">
        <v>255</v>
      </c>
      <c r="B79" s="17">
        <v>443850962.96000004</v>
      </c>
    </row>
    <row r="80" spans="1:2">
      <c r="A80" s="71" t="s">
        <v>256</v>
      </c>
      <c r="B80" s="17">
        <v>13595969.439999998</v>
      </c>
    </row>
    <row r="81" spans="1:2">
      <c r="A81" s="72" t="s">
        <v>257</v>
      </c>
      <c r="B81" s="17">
        <v>8727431.2999999989</v>
      </c>
    </row>
    <row r="82" spans="1:2">
      <c r="A82" s="29"/>
    </row>
    <row r="83" spans="1:2" ht="15.75">
      <c r="A83" s="42" t="s">
        <v>124</v>
      </c>
      <c r="B83" s="42">
        <f>+B84+B108</f>
        <v>220152978.03</v>
      </c>
    </row>
    <row r="84" spans="1:2">
      <c r="A84" s="71" t="s">
        <v>183</v>
      </c>
      <c r="B84" s="67">
        <f>SUM(B85:B106)</f>
        <v>219829224.18000001</v>
      </c>
    </row>
    <row r="85" spans="1:2">
      <c r="A85" s="54" t="s">
        <v>184</v>
      </c>
      <c r="B85" s="68">
        <v>7348866</v>
      </c>
    </row>
    <row r="86" spans="1:2">
      <c r="A86" s="54" t="s">
        <v>185</v>
      </c>
      <c r="B86" s="32">
        <v>2460310.5099999998</v>
      </c>
    </row>
    <row r="87" spans="1:2">
      <c r="A87" s="54" t="s">
        <v>220</v>
      </c>
      <c r="B87" s="32">
        <v>6547675.71</v>
      </c>
    </row>
    <row r="88" spans="1:2">
      <c r="A88" s="52" t="s">
        <v>186</v>
      </c>
      <c r="B88" s="32">
        <v>2842025.8</v>
      </c>
    </row>
    <row r="89" spans="1:2">
      <c r="A89" s="52" t="s">
        <v>187</v>
      </c>
      <c r="B89" s="32">
        <v>2391777.14</v>
      </c>
    </row>
    <row r="90" spans="1:2">
      <c r="A90" s="54" t="s">
        <v>188</v>
      </c>
      <c r="B90" s="32">
        <v>2180363.36</v>
      </c>
    </row>
    <row r="91" spans="1:2">
      <c r="A91" s="54" t="s">
        <v>189</v>
      </c>
      <c r="B91" s="32">
        <v>8274990.1600000011</v>
      </c>
    </row>
    <row r="92" spans="1:2">
      <c r="A92" s="54" t="s">
        <v>190</v>
      </c>
      <c r="B92" s="32">
        <v>2905514.14</v>
      </c>
    </row>
    <row r="93" spans="1:2">
      <c r="A93" s="52" t="s">
        <v>191</v>
      </c>
      <c r="B93" s="32">
        <v>16685594.960000001</v>
      </c>
    </row>
    <row r="94" spans="1:2">
      <c r="A94" s="54" t="s">
        <v>192</v>
      </c>
      <c r="B94" s="32">
        <v>23690849.740000002</v>
      </c>
    </row>
    <row r="95" spans="1:2">
      <c r="A95" s="54" t="s">
        <v>193</v>
      </c>
      <c r="B95" s="32">
        <v>1297932.27</v>
      </c>
    </row>
    <row r="96" spans="1:2">
      <c r="A96" s="54" t="s">
        <v>194</v>
      </c>
      <c r="B96" s="32">
        <v>3643283.78</v>
      </c>
    </row>
    <row r="97" spans="1:2">
      <c r="A97" s="54" t="s">
        <v>195</v>
      </c>
      <c r="B97" s="32">
        <v>4033688.39</v>
      </c>
    </row>
    <row r="98" spans="1:2">
      <c r="A98" s="54" t="s">
        <v>196</v>
      </c>
      <c r="B98" s="32">
        <v>12308923.209999999</v>
      </c>
    </row>
    <row r="99" spans="1:2">
      <c r="A99" s="54" t="s">
        <v>197</v>
      </c>
      <c r="B99" s="32">
        <v>6050280.5999999996</v>
      </c>
    </row>
    <row r="100" spans="1:2">
      <c r="A100" s="54" t="s">
        <v>198</v>
      </c>
      <c r="B100" s="32">
        <v>521098.33</v>
      </c>
    </row>
    <row r="101" spans="1:2">
      <c r="A101" s="54" t="s">
        <v>199</v>
      </c>
      <c r="B101" s="32">
        <v>8331575.21</v>
      </c>
    </row>
    <row r="102" spans="1:2">
      <c r="A102" s="54" t="s">
        <v>157</v>
      </c>
      <c r="B102" s="32">
        <v>186790.06</v>
      </c>
    </row>
    <row r="103" spans="1:2">
      <c r="A103" s="54" t="s">
        <v>200</v>
      </c>
      <c r="B103" s="32">
        <v>8628773.540000001</v>
      </c>
    </row>
    <row r="104" spans="1:2">
      <c r="A104" s="54" t="s">
        <v>201</v>
      </c>
      <c r="B104" s="32">
        <v>42270923.310000002</v>
      </c>
    </row>
    <row r="105" spans="1:2">
      <c r="A105" s="54" t="s">
        <v>202</v>
      </c>
      <c r="B105" s="32">
        <v>34337038.399999999</v>
      </c>
    </row>
    <row r="106" spans="1:2" ht="16.5">
      <c r="A106" s="54" t="s">
        <v>203</v>
      </c>
      <c r="B106" s="32">
        <v>22890949.559999995</v>
      </c>
    </row>
    <row r="107" spans="1:2">
      <c r="A107" s="17"/>
    </row>
    <row r="108" spans="1:2">
      <c r="A108" s="51" t="s">
        <v>152</v>
      </c>
      <c r="B108" s="67">
        <f>SUM(B109:B117)</f>
        <v>323753.84999999998</v>
      </c>
    </row>
    <row r="109" spans="1:2">
      <c r="A109" s="52" t="s">
        <v>150</v>
      </c>
      <c r="B109" s="61">
        <v>999</v>
      </c>
    </row>
    <row r="110" spans="1:2">
      <c r="A110" s="52" t="s">
        <v>151</v>
      </c>
      <c r="B110" s="32">
        <v>3773.53</v>
      </c>
    </row>
    <row r="111" spans="1:2">
      <c r="A111" s="54" t="s">
        <v>153</v>
      </c>
      <c r="B111" s="32">
        <v>171349.44</v>
      </c>
    </row>
    <row r="112" spans="1:2">
      <c r="A112" s="54" t="s">
        <v>178</v>
      </c>
      <c r="B112" s="32">
        <v>716.38</v>
      </c>
    </row>
    <row r="113" spans="1:2">
      <c r="A113" s="52" t="s">
        <v>154</v>
      </c>
      <c r="B113" s="32">
        <v>1054.72</v>
      </c>
    </row>
    <row r="114" spans="1:2">
      <c r="A114" s="54" t="s">
        <v>155</v>
      </c>
      <c r="B114" s="32">
        <v>135655.56</v>
      </c>
    </row>
    <row r="115" spans="1:2">
      <c r="A115" s="54" t="s">
        <v>156</v>
      </c>
      <c r="B115" s="32">
        <v>6131.05</v>
      </c>
    </row>
    <row r="116" spans="1:2">
      <c r="A116" s="54" t="s">
        <v>261</v>
      </c>
      <c r="B116" s="32">
        <v>137.74</v>
      </c>
    </row>
    <row r="117" spans="1:2">
      <c r="A117" s="62" t="s">
        <v>170</v>
      </c>
      <c r="B117" s="32">
        <v>3936.43</v>
      </c>
    </row>
    <row r="118" spans="1:2">
      <c r="A118" s="29"/>
    </row>
    <row r="119" spans="1:2" ht="30">
      <c r="A119" s="46" t="s">
        <v>127</v>
      </c>
      <c r="B119" s="42">
        <f>+B121+B149</f>
        <v>81815775.960000008</v>
      </c>
    </row>
    <row r="120" spans="1:2">
      <c r="A120" s="17"/>
    </row>
    <row r="121" spans="1:2">
      <c r="A121" s="17" t="s">
        <v>87</v>
      </c>
      <c r="B121" s="29">
        <f>+B122+B126</f>
        <v>40851941.480000004</v>
      </c>
    </row>
    <row r="122" spans="1:2">
      <c r="A122" s="17" t="s">
        <v>88</v>
      </c>
      <c r="B122" s="67">
        <f>SUM(B123:B124)</f>
        <v>1648725.3599999999</v>
      </c>
    </row>
    <row r="123" spans="1:2">
      <c r="A123" s="17" t="s">
        <v>89</v>
      </c>
      <c r="B123" s="37">
        <v>1266016.5</v>
      </c>
    </row>
    <row r="124" spans="1:2">
      <c r="A124" s="17" t="s">
        <v>90</v>
      </c>
      <c r="B124" s="32">
        <v>382708.86</v>
      </c>
    </row>
    <row r="125" spans="1:2">
      <c r="A125" s="17"/>
    </row>
    <row r="126" spans="1:2">
      <c r="A126" s="17" t="s">
        <v>91</v>
      </c>
      <c r="B126" s="17">
        <f>SUM(B127:B148)</f>
        <v>39203216.120000005</v>
      </c>
    </row>
    <row r="127" spans="1:2">
      <c r="A127" s="17" t="s">
        <v>92</v>
      </c>
      <c r="B127" s="32">
        <v>6215062.6899999995</v>
      </c>
    </row>
    <row r="128" spans="1:2">
      <c r="A128" s="17" t="s">
        <v>93</v>
      </c>
      <c r="B128" s="32">
        <v>1060094.8999999999</v>
      </c>
    </row>
    <row r="129" spans="1:2">
      <c r="A129" s="17" t="s">
        <v>94</v>
      </c>
      <c r="B129" s="32">
        <v>716209.93</v>
      </c>
    </row>
    <row r="130" spans="1:2">
      <c r="A130" s="17" t="s">
        <v>95</v>
      </c>
      <c r="B130" s="32">
        <v>1513136.09</v>
      </c>
    </row>
    <row r="131" spans="1:2">
      <c r="A131" s="17" t="s">
        <v>96</v>
      </c>
      <c r="B131" s="32">
        <v>797024.81</v>
      </c>
    </row>
    <row r="132" spans="1:2">
      <c r="A132" s="17" t="s">
        <v>97</v>
      </c>
      <c r="B132" s="32">
        <v>438157.63</v>
      </c>
    </row>
    <row r="133" spans="1:2">
      <c r="A133" s="17" t="s">
        <v>98</v>
      </c>
      <c r="B133" s="32">
        <v>797643.53</v>
      </c>
    </row>
    <row r="134" spans="1:2">
      <c r="A134" s="17" t="s">
        <v>99</v>
      </c>
      <c r="B134" s="32">
        <v>600857.38</v>
      </c>
    </row>
    <row r="135" spans="1:2">
      <c r="A135" s="17" t="s">
        <v>100</v>
      </c>
      <c r="B135" s="32">
        <v>771886.14</v>
      </c>
    </row>
    <row r="136" spans="1:2">
      <c r="A136" s="17" t="s">
        <v>101</v>
      </c>
      <c r="B136" s="32">
        <v>2094493.86</v>
      </c>
    </row>
    <row r="137" spans="1:2">
      <c r="A137" s="17" t="s">
        <v>102</v>
      </c>
      <c r="B137" s="22">
        <v>1980957</v>
      </c>
    </row>
    <row r="138" spans="1:2">
      <c r="A138" s="20" t="s">
        <v>104</v>
      </c>
      <c r="B138" s="23">
        <v>3728706.38</v>
      </c>
    </row>
    <row r="139" spans="1:2">
      <c r="A139" s="20" t="s">
        <v>105</v>
      </c>
      <c r="B139" s="23">
        <v>2727776.81</v>
      </c>
    </row>
    <row r="140" spans="1:2">
      <c r="A140" s="17" t="s">
        <v>106</v>
      </c>
      <c r="B140" s="23">
        <v>581318.37</v>
      </c>
    </row>
    <row r="141" spans="1:2">
      <c r="A141" s="17" t="s">
        <v>108</v>
      </c>
      <c r="B141" s="23">
        <v>413341.95</v>
      </c>
    </row>
    <row r="142" spans="1:2">
      <c r="A142" s="17" t="s">
        <v>110</v>
      </c>
      <c r="B142" s="23">
        <v>3329663.85</v>
      </c>
    </row>
    <row r="143" spans="1:2">
      <c r="A143" s="17" t="s">
        <v>111</v>
      </c>
      <c r="B143" s="17">
        <v>1076638.73</v>
      </c>
    </row>
    <row r="144" spans="1:2">
      <c r="A144" s="17" t="s">
        <v>112</v>
      </c>
      <c r="B144" s="23">
        <v>3088281.63</v>
      </c>
    </row>
    <row r="145" spans="1:2">
      <c r="A145" s="17" t="s">
        <v>113</v>
      </c>
      <c r="B145" s="23">
        <v>1575233.18</v>
      </c>
    </row>
    <row r="146" spans="1:2">
      <c r="A146" s="17" t="s">
        <v>114</v>
      </c>
      <c r="B146" s="23">
        <v>493833.03</v>
      </c>
    </row>
    <row r="147" spans="1:2">
      <c r="A147" s="17" t="s">
        <v>115</v>
      </c>
      <c r="B147" s="23">
        <v>5202898.2300000004</v>
      </c>
    </row>
    <row r="148" spans="1:2">
      <c r="A148" s="17"/>
    </row>
    <row r="149" spans="1:2" ht="28.5">
      <c r="A149" s="48" t="s">
        <v>130</v>
      </c>
      <c r="B149" s="17">
        <f>SUM(B150:B160)</f>
        <v>40963834.480000004</v>
      </c>
    </row>
    <row r="150" spans="1:2">
      <c r="A150" s="34" t="s">
        <v>128</v>
      </c>
    </row>
    <row r="151" spans="1:2" ht="30.75">
      <c r="A151" s="73" t="s">
        <v>175</v>
      </c>
      <c r="B151" s="17">
        <v>32151437.210000001</v>
      </c>
    </row>
    <row r="152" spans="1:2">
      <c r="A152" s="17"/>
    </row>
    <row r="153" spans="1:2" ht="28.5">
      <c r="A153" s="74" t="s">
        <v>133</v>
      </c>
    </row>
    <row r="154" spans="1:2">
      <c r="A154" s="71" t="s">
        <v>116</v>
      </c>
      <c r="B154" s="32">
        <v>2115929.06</v>
      </c>
    </row>
    <row r="155" spans="1:2">
      <c r="A155" s="17"/>
    </row>
    <row r="156" spans="1:2">
      <c r="A156" s="75" t="s">
        <v>134</v>
      </c>
    </row>
    <row r="157" spans="1:2">
      <c r="A157" s="71" t="s">
        <v>117</v>
      </c>
      <c r="B157" s="32">
        <v>1050569.82</v>
      </c>
    </row>
    <row r="158" spans="1:2">
      <c r="A158" s="34"/>
    </row>
    <row r="159" spans="1:2" ht="42.75">
      <c r="A159" s="76" t="s">
        <v>135</v>
      </c>
    </row>
    <row r="160" spans="1:2">
      <c r="A160" s="72" t="s">
        <v>118</v>
      </c>
      <c r="B160" s="65">
        <v>5645898.3900000006</v>
      </c>
    </row>
    <row r="161" spans="1:5">
      <c r="A161" s="56"/>
      <c r="B161" s="56"/>
    </row>
    <row r="162" spans="1:5">
      <c r="A162" s="6" t="s">
        <v>162</v>
      </c>
      <c r="B162" s="6"/>
      <c r="C162" s="78"/>
      <c r="D162" s="78"/>
    </row>
    <row r="163" spans="1:5">
      <c r="A163" s="6"/>
      <c r="B163" s="6"/>
      <c r="C163" s="78"/>
      <c r="D163" s="78"/>
    </row>
    <row r="164" spans="1:5" ht="33" customHeight="1">
      <c r="A164" s="101" t="s">
        <v>163</v>
      </c>
      <c r="B164" s="101"/>
      <c r="C164" s="101"/>
      <c r="D164" s="101"/>
    </row>
    <row r="165" spans="1:5" ht="51.75" customHeight="1">
      <c r="A165" s="101" t="s">
        <v>167</v>
      </c>
      <c r="B165" s="101"/>
      <c r="C165" s="101"/>
      <c r="D165" s="101"/>
    </row>
    <row r="166" spans="1:5">
      <c r="A166" s="6" t="s">
        <v>270</v>
      </c>
      <c r="B166" s="6"/>
      <c r="C166" s="78"/>
      <c r="D166" s="78"/>
    </row>
    <row r="167" spans="1:5">
      <c r="A167" s="6" t="s">
        <v>165</v>
      </c>
      <c r="B167" s="6"/>
      <c r="C167" s="78"/>
      <c r="D167" s="78"/>
    </row>
    <row r="168" spans="1:5" ht="32.25" customHeight="1">
      <c r="A168" s="105" t="s">
        <v>166</v>
      </c>
      <c r="B168" s="105"/>
      <c r="C168" s="105"/>
      <c r="D168" s="105"/>
    </row>
    <row r="169" spans="1:5">
      <c r="A169" s="6"/>
      <c r="B169" s="6"/>
      <c r="C169" s="78"/>
      <c r="D169" s="78"/>
    </row>
    <row r="170" spans="1:5" ht="32.25" customHeight="1">
      <c r="A170" s="108" t="s">
        <v>266</v>
      </c>
      <c r="B170" s="108"/>
      <c r="C170" s="108"/>
      <c r="D170" s="108"/>
      <c r="E170" s="108"/>
    </row>
    <row r="171" spans="1:5">
      <c r="A171" s="6" t="s">
        <v>271</v>
      </c>
      <c r="B171" s="6"/>
      <c r="C171" s="78"/>
      <c r="D171" s="78"/>
    </row>
  </sheetData>
  <mergeCells count="5">
    <mergeCell ref="A23:B23"/>
    <mergeCell ref="A164:D164"/>
    <mergeCell ref="A165:D165"/>
    <mergeCell ref="A168:D168"/>
    <mergeCell ref="A170:E170"/>
  </mergeCells>
  <hyperlinks>
    <hyperlink ref="A170:E170" r:id="rId1" display="SOURCE: New York State Department of Taxation and Finance; www.tax.state.ny.us/statistics/stat_fy_collections.htm (last viewed March 21, 2007)."/>
  </hyperlinks>
  <pageMargins left="0.7" right="0.7" top="0.75" bottom="0.75" header="0.3" footer="0.3"/>
  <pageSetup scale="72" fitToHeight="4"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3"/>
  <sheetViews>
    <sheetView workbookViewId="0"/>
  </sheetViews>
  <sheetFormatPr defaultRowHeight="15"/>
  <cols>
    <col min="1" max="1" width="34.77734375" customWidth="1"/>
    <col min="2" max="2" width="22.77734375" customWidth="1"/>
  </cols>
  <sheetData>
    <row r="1" spans="1:2" ht="20.25">
      <c r="A1" s="21" t="s">
        <v>83</v>
      </c>
      <c r="B1" s="7"/>
    </row>
    <row r="2" spans="1:2" ht="20.25">
      <c r="A2" s="21" t="s">
        <v>273</v>
      </c>
      <c r="B2" s="9"/>
    </row>
    <row r="3" spans="1:2">
      <c r="A3" s="6"/>
      <c r="B3" s="6"/>
    </row>
    <row r="4" spans="1:2" ht="16.5">
      <c r="A4" s="49"/>
      <c r="B4" s="50" t="s">
        <v>172</v>
      </c>
    </row>
    <row r="6" spans="1:2" ht="15.75">
      <c r="A6" s="42" t="s">
        <v>86</v>
      </c>
      <c r="B6" s="42">
        <f>+B8+B10</f>
        <v>22188462163.889999</v>
      </c>
    </row>
    <row r="7" spans="1:2">
      <c r="A7" s="17"/>
    </row>
    <row r="8" spans="1:2">
      <c r="A8" s="20" t="s">
        <v>79</v>
      </c>
      <c r="B8" s="23">
        <v>10633673013.1</v>
      </c>
    </row>
    <row r="9" spans="1:2">
      <c r="A9" s="17"/>
    </row>
    <row r="10" spans="1:2">
      <c r="A10" s="51" t="s">
        <v>289</v>
      </c>
      <c r="B10" s="17">
        <f>SUM(B11:B14)</f>
        <v>11554789150.790001</v>
      </c>
    </row>
    <row r="11" spans="1:2">
      <c r="A11" s="52" t="s">
        <v>139</v>
      </c>
      <c r="B11" s="32">
        <v>187978649.18000001</v>
      </c>
    </row>
    <row r="12" spans="1:2">
      <c r="A12" s="52" t="s">
        <v>182</v>
      </c>
      <c r="B12" s="32">
        <v>4304968873.7300005</v>
      </c>
    </row>
    <row r="13" spans="1:2" ht="30.75">
      <c r="A13" s="53" t="s">
        <v>173</v>
      </c>
      <c r="B13" s="32">
        <v>603551771.87999988</v>
      </c>
    </row>
    <row r="14" spans="1:2">
      <c r="A14" s="52" t="s">
        <v>288</v>
      </c>
      <c r="B14" s="17">
        <v>6458289856</v>
      </c>
    </row>
    <row r="15" spans="1:2">
      <c r="A15" s="51" t="s">
        <v>80</v>
      </c>
      <c r="B15" s="32">
        <f>SUM(B16:B17)</f>
        <v>6390022360.9200001</v>
      </c>
    </row>
    <row r="16" spans="1:2">
      <c r="A16" s="51" t="s">
        <v>81</v>
      </c>
      <c r="B16" s="23">
        <v>6170454316.5500002</v>
      </c>
    </row>
    <row r="17" spans="1:2" ht="16.5">
      <c r="A17" s="71" t="s">
        <v>174</v>
      </c>
      <c r="B17" s="23">
        <v>219568044.37000003</v>
      </c>
    </row>
    <row r="18" spans="1:2" ht="28.5">
      <c r="A18" s="77" t="s">
        <v>127</v>
      </c>
      <c r="B18" s="32">
        <f>+B19+B22</f>
        <v>68267494.359999999</v>
      </c>
    </row>
    <row r="19" spans="1:2">
      <c r="A19" s="80" t="s">
        <v>141</v>
      </c>
      <c r="B19" s="17">
        <f>SUM(B20:B21)</f>
        <v>39159339.719999999</v>
      </c>
    </row>
    <row r="20" spans="1:2">
      <c r="A20" s="81" t="s">
        <v>142</v>
      </c>
      <c r="B20" s="23">
        <v>1480439.91</v>
      </c>
    </row>
    <row r="21" spans="1:2">
      <c r="A21" s="81" t="s">
        <v>143</v>
      </c>
      <c r="B21" s="23">
        <v>37678899.810000002</v>
      </c>
    </row>
    <row r="22" spans="1:2" ht="28.5">
      <c r="A22" s="82" t="s">
        <v>140</v>
      </c>
      <c r="B22" s="23">
        <v>29108154.640000001</v>
      </c>
    </row>
    <row r="23" spans="1:2" ht="15.75">
      <c r="A23" s="99" t="s">
        <v>144</v>
      </c>
      <c r="B23" s="100"/>
    </row>
    <row r="24" spans="1:2" ht="15.75">
      <c r="A24" s="42" t="s">
        <v>125</v>
      </c>
      <c r="B24" s="42">
        <v>6170454317</v>
      </c>
    </row>
    <row r="25" spans="1:2">
      <c r="A25" s="51" t="s">
        <v>205</v>
      </c>
      <c r="B25" s="23">
        <v>220176011.21000001</v>
      </c>
    </row>
    <row r="26" spans="1:2">
      <c r="A26" s="51" t="s">
        <v>206</v>
      </c>
      <c r="B26" s="23">
        <v>16117359.17</v>
      </c>
    </row>
    <row r="27" spans="1:2">
      <c r="A27" s="51" t="s">
        <v>207</v>
      </c>
      <c r="B27" s="23">
        <v>103068826.26000001</v>
      </c>
    </row>
    <row r="28" spans="1:2">
      <c r="A28" s="71" t="s">
        <v>208</v>
      </c>
      <c r="B28" s="23">
        <v>29876771.59</v>
      </c>
    </row>
    <row r="29" spans="1:2">
      <c r="A29" s="51" t="s">
        <v>209</v>
      </c>
      <c r="B29" s="23">
        <v>28345695.339999996</v>
      </c>
    </row>
    <row r="30" spans="1:2">
      <c r="A30" s="51" t="s">
        <v>210</v>
      </c>
      <c r="B30" s="23">
        <v>62458353.649999991</v>
      </c>
    </row>
    <row r="31" spans="1:2">
      <c r="A31" s="71" t="s">
        <v>211</v>
      </c>
      <c r="B31" s="23">
        <v>47644519.350000001</v>
      </c>
    </row>
    <row r="32" spans="1:2">
      <c r="A32" s="71" t="s">
        <v>212</v>
      </c>
      <c r="B32" s="23">
        <v>16951532.59</v>
      </c>
    </row>
    <row r="33" spans="1:2">
      <c r="A33" s="71" t="s">
        <v>213</v>
      </c>
      <c r="B33" s="23">
        <v>39976298.810000002</v>
      </c>
    </row>
    <row r="34" spans="1:2">
      <c r="A34" s="71" t="s">
        <v>214</v>
      </c>
      <c r="B34" s="23">
        <v>31062562.759999994</v>
      </c>
    </row>
    <row r="35" spans="1:2">
      <c r="A35" s="71" t="s">
        <v>178</v>
      </c>
      <c r="B35" s="23">
        <v>22144363.68</v>
      </c>
    </row>
    <row r="36" spans="1:2">
      <c r="A36" s="71" t="s">
        <v>215</v>
      </c>
      <c r="B36" s="23">
        <v>19585864.07</v>
      </c>
    </row>
    <row r="37" spans="1:2">
      <c r="A37" s="51" t="s">
        <v>216</v>
      </c>
      <c r="B37" s="23">
        <v>156104178.94000003</v>
      </c>
    </row>
    <row r="38" spans="1:2">
      <c r="A38" s="51" t="s">
        <v>217</v>
      </c>
      <c r="B38" s="23">
        <v>525288038.01999986</v>
      </c>
    </row>
    <row r="39" spans="1:2">
      <c r="A39" s="51" t="s">
        <v>218</v>
      </c>
      <c r="B39" s="23">
        <v>20939487.659999996</v>
      </c>
    </row>
    <row r="40" spans="1:2">
      <c r="A40" s="51" t="s">
        <v>219</v>
      </c>
      <c r="B40" s="23">
        <v>12866164.93</v>
      </c>
    </row>
    <row r="41" spans="1:2">
      <c r="A41" s="71" t="s">
        <v>220</v>
      </c>
      <c r="B41" s="23">
        <v>12849969.120000001</v>
      </c>
    </row>
    <row r="42" spans="1:2">
      <c r="A42" s="71" t="s">
        <v>221</v>
      </c>
      <c r="B42" s="23">
        <v>30113445.309999999</v>
      </c>
    </row>
    <row r="43" spans="1:2">
      <c r="A43" s="51" t="s">
        <v>222</v>
      </c>
      <c r="B43" s="23">
        <v>25788544.500000007</v>
      </c>
    </row>
    <row r="44" spans="1:2">
      <c r="A44" s="51" t="s">
        <v>223</v>
      </c>
      <c r="B44" s="23">
        <v>2474124.9</v>
      </c>
    </row>
    <row r="45" spans="1:2">
      <c r="A45" s="71" t="s">
        <v>224</v>
      </c>
      <c r="B45" s="23">
        <v>23308519.549999997</v>
      </c>
    </row>
    <row r="46" spans="1:2">
      <c r="A46" s="51" t="s">
        <v>225</v>
      </c>
      <c r="B46" s="23">
        <v>57273334.170000002</v>
      </c>
    </row>
    <row r="47" spans="1:2">
      <c r="A47" s="71" t="s">
        <v>226</v>
      </c>
      <c r="B47" s="17">
        <v>8240402.6799999997</v>
      </c>
    </row>
    <row r="48" spans="1:2">
      <c r="A48" s="71" t="s">
        <v>227</v>
      </c>
      <c r="B48" s="17">
        <v>23748716.379999999</v>
      </c>
    </row>
    <row r="49" spans="1:2">
      <c r="A49" s="71" t="s">
        <v>228</v>
      </c>
      <c r="B49" s="17">
        <v>21912305.430000007</v>
      </c>
    </row>
    <row r="50" spans="1:2">
      <c r="A50" s="51" t="s">
        <v>229</v>
      </c>
      <c r="B50" s="22">
        <v>389800637</v>
      </c>
    </row>
    <row r="51" spans="1:2">
      <c r="A51" s="71" t="s">
        <v>230</v>
      </c>
      <c r="B51" s="32">
        <v>22587623.439999998</v>
      </c>
    </row>
    <row r="52" spans="1:2">
      <c r="A52" s="71" t="s">
        <v>231</v>
      </c>
      <c r="B52" s="32">
        <v>962068840.75</v>
      </c>
    </row>
    <row r="53" spans="1:2">
      <c r="A53" s="51" t="s">
        <v>232</v>
      </c>
      <c r="B53" s="32">
        <v>87478902.829999998</v>
      </c>
    </row>
    <row r="54" spans="1:2">
      <c r="A54" s="71" t="s">
        <v>195</v>
      </c>
      <c r="B54" s="32">
        <v>127115256.71000001</v>
      </c>
    </row>
    <row r="55" spans="1:2">
      <c r="A55" s="71" t="s">
        <v>233</v>
      </c>
      <c r="B55" s="32">
        <v>278124676.90000004</v>
      </c>
    </row>
    <row r="56" spans="1:2">
      <c r="A56" s="71" t="s">
        <v>234</v>
      </c>
      <c r="B56" s="32">
        <v>52018753.199999996</v>
      </c>
    </row>
    <row r="57" spans="1:2">
      <c r="A57" s="71" t="s">
        <v>235</v>
      </c>
      <c r="B57" s="32">
        <v>216573184.05000001</v>
      </c>
    </row>
    <row r="58" spans="1:2">
      <c r="A58" s="71" t="s">
        <v>236</v>
      </c>
      <c r="B58" s="32">
        <v>11681018.540000001</v>
      </c>
    </row>
    <row r="59" spans="1:2">
      <c r="A59" s="71" t="s">
        <v>196</v>
      </c>
      <c r="B59" s="32">
        <v>27457314.070000004</v>
      </c>
    </row>
    <row r="60" spans="1:2">
      <c r="A60" s="71" t="s">
        <v>237</v>
      </c>
      <c r="B60" s="32">
        <v>31841419.879999999</v>
      </c>
    </row>
    <row r="61" spans="1:2">
      <c r="A61" s="71" t="s">
        <v>238</v>
      </c>
      <c r="B61" s="32">
        <v>39390197.089999996</v>
      </c>
    </row>
    <row r="62" spans="1:2">
      <c r="A62" s="71" t="s">
        <v>239</v>
      </c>
      <c r="B62" s="32">
        <v>63394006.879999988</v>
      </c>
    </row>
    <row r="63" spans="1:2">
      <c r="A63" s="71" t="s">
        <v>240</v>
      </c>
      <c r="B63" s="32">
        <v>156826182.13999999</v>
      </c>
    </row>
    <row r="64" spans="1:2">
      <c r="A64" s="71" t="s">
        <v>241</v>
      </c>
      <c r="B64" s="32">
        <v>35557882.649999999</v>
      </c>
    </row>
    <row r="65" spans="1:2">
      <c r="A65" s="71" t="s">
        <v>242</v>
      </c>
      <c r="B65" s="32">
        <v>90604340.170000017</v>
      </c>
    </row>
    <row r="66" spans="1:2">
      <c r="A66" s="71" t="s">
        <v>170</v>
      </c>
      <c r="B66" s="32">
        <v>78464014.180000007</v>
      </c>
    </row>
    <row r="67" spans="1:2">
      <c r="A67" s="71" t="s">
        <v>243</v>
      </c>
      <c r="B67" s="32">
        <v>12925861.560000001</v>
      </c>
    </row>
    <row r="68" spans="1:2">
      <c r="A68" s="71" t="s">
        <v>244</v>
      </c>
      <c r="B68" s="32">
        <v>7858149.3199999994</v>
      </c>
    </row>
    <row r="69" spans="1:2">
      <c r="A69" s="71" t="s">
        <v>245</v>
      </c>
      <c r="B69" s="32">
        <v>17407570.210000001</v>
      </c>
    </row>
    <row r="70" spans="1:2">
      <c r="A70" s="71" t="s">
        <v>246</v>
      </c>
      <c r="B70" s="32">
        <v>37752491.399999999</v>
      </c>
    </row>
    <row r="71" spans="1:2">
      <c r="A71" s="71" t="s">
        <v>247</v>
      </c>
      <c r="B71" s="32">
        <v>1132189697.6199999</v>
      </c>
    </row>
    <row r="72" spans="1:2">
      <c r="A72" s="71" t="s">
        <v>248</v>
      </c>
      <c r="B72" s="32">
        <v>32109287.749999996</v>
      </c>
    </row>
    <row r="73" spans="1:2">
      <c r="A73" s="71" t="s">
        <v>249</v>
      </c>
      <c r="B73" s="32">
        <v>16548231.099999998</v>
      </c>
    </row>
    <row r="74" spans="1:2">
      <c r="A74" s="71" t="s">
        <v>250</v>
      </c>
      <c r="B74" s="32">
        <v>40486886.43</v>
      </c>
    </row>
    <row r="75" spans="1:2">
      <c r="A75" s="71" t="s">
        <v>251</v>
      </c>
      <c r="B75" s="32">
        <v>95837659.960000008</v>
      </c>
    </row>
    <row r="76" spans="1:2">
      <c r="A76" s="71" t="s">
        <v>252</v>
      </c>
      <c r="B76" s="32">
        <v>41681799.550000004</v>
      </c>
    </row>
    <row r="77" spans="1:2">
      <c r="A77" s="71" t="s">
        <v>253</v>
      </c>
      <c r="B77" s="32">
        <v>15194504.48</v>
      </c>
    </row>
    <row r="78" spans="1:2">
      <c r="A78" s="71" t="s">
        <v>254</v>
      </c>
      <c r="B78" s="17">
        <v>32915880.650000002</v>
      </c>
    </row>
    <row r="79" spans="1:2">
      <c r="A79" s="71" t="s">
        <v>255</v>
      </c>
      <c r="B79" s="17">
        <v>436092577.67999989</v>
      </c>
    </row>
    <row r="80" spans="1:2">
      <c r="A80" s="71" t="s">
        <v>256</v>
      </c>
      <c r="B80" s="17">
        <v>13918775.859999999</v>
      </c>
    </row>
    <row r="81" spans="1:2">
      <c r="A81" s="72" t="s">
        <v>257</v>
      </c>
      <c r="B81" s="17">
        <v>8235302.0699999994</v>
      </c>
    </row>
    <row r="82" spans="1:2">
      <c r="A82" s="29"/>
    </row>
    <row r="83" spans="1:2" ht="15.75">
      <c r="A83" s="42" t="s">
        <v>124</v>
      </c>
      <c r="B83" s="42">
        <f>+B84+B110</f>
        <v>219568044.20000005</v>
      </c>
    </row>
    <row r="84" spans="1:2">
      <c r="A84" s="71" t="s">
        <v>183</v>
      </c>
      <c r="B84" s="67">
        <f>SUM(B85:B108)</f>
        <v>219553078.20000005</v>
      </c>
    </row>
    <row r="85" spans="1:2">
      <c r="A85" s="54" t="s">
        <v>184</v>
      </c>
      <c r="B85" s="68">
        <v>7297814</v>
      </c>
    </row>
    <row r="86" spans="1:2">
      <c r="A86" s="54" t="s">
        <v>153</v>
      </c>
      <c r="B86" s="32">
        <v>3166974.72</v>
      </c>
    </row>
    <row r="87" spans="1:2">
      <c r="A87" s="54" t="s">
        <v>185</v>
      </c>
      <c r="B87" s="32">
        <v>2100140.8199999998</v>
      </c>
    </row>
    <row r="88" spans="1:2">
      <c r="A88" s="54" t="s">
        <v>220</v>
      </c>
      <c r="B88" s="32">
        <v>6173797.3900000006</v>
      </c>
    </row>
    <row r="89" spans="1:2">
      <c r="A89" s="54" t="s">
        <v>155</v>
      </c>
      <c r="B89" s="32">
        <v>2172168.19</v>
      </c>
    </row>
    <row r="90" spans="1:2">
      <c r="A90" s="52" t="s">
        <v>186</v>
      </c>
      <c r="B90" s="32">
        <v>2658778.15</v>
      </c>
    </row>
    <row r="91" spans="1:2">
      <c r="A91" s="52" t="s">
        <v>187</v>
      </c>
      <c r="B91" s="32">
        <v>1904700.47</v>
      </c>
    </row>
    <row r="92" spans="1:2">
      <c r="A92" s="54" t="s">
        <v>188</v>
      </c>
      <c r="B92" s="32">
        <v>2309927.96</v>
      </c>
    </row>
    <row r="93" spans="1:2">
      <c r="A93" s="54" t="s">
        <v>189</v>
      </c>
      <c r="B93" s="32">
        <v>8007849.2000000002</v>
      </c>
    </row>
    <row r="94" spans="1:2">
      <c r="A94" s="54" t="s">
        <v>190</v>
      </c>
      <c r="B94" s="32">
        <v>2126774.56</v>
      </c>
    </row>
    <row r="95" spans="1:2">
      <c r="A95" s="52" t="s">
        <v>191</v>
      </c>
      <c r="B95" s="32">
        <v>16244054.940000001</v>
      </c>
    </row>
    <row r="96" spans="1:2">
      <c r="A96" s="54" t="s">
        <v>192</v>
      </c>
      <c r="B96" s="32">
        <v>23509026.109999999</v>
      </c>
    </row>
    <row r="97" spans="1:2">
      <c r="A97" s="54" t="s">
        <v>193</v>
      </c>
      <c r="B97" s="32">
        <v>1280853.29</v>
      </c>
    </row>
    <row r="98" spans="1:2">
      <c r="A98" s="54" t="s">
        <v>194</v>
      </c>
      <c r="B98" s="32">
        <v>3692967.37</v>
      </c>
    </row>
    <row r="99" spans="1:2">
      <c r="A99" s="54" t="s">
        <v>195</v>
      </c>
      <c r="B99" s="32">
        <v>3580163.87</v>
      </c>
    </row>
    <row r="100" spans="1:2">
      <c r="A100" s="54" t="s">
        <v>196</v>
      </c>
      <c r="B100" s="32">
        <v>11699249.619999999</v>
      </c>
    </row>
    <row r="101" spans="1:2">
      <c r="A101" s="54" t="s">
        <v>197</v>
      </c>
      <c r="B101" s="32">
        <v>6060994.4699999997</v>
      </c>
    </row>
    <row r="102" spans="1:2">
      <c r="A102" s="54" t="s">
        <v>198</v>
      </c>
      <c r="B102" s="32">
        <v>559480.9</v>
      </c>
    </row>
    <row r="103" spans="1:2">
      <c r="A103" s="54" t="s">
        <v>199</v>
      </c>
      <c r="B103" s="32">
        <v>7804760.5899999999</v>
      </c>
    </row>
    <row r="104" spans="1:2">
      <c r="A104" s="54" t="s">
        <v>157</v>
      </c>
      <c r="B104" s="32">
        <v>198109.97</v>
      </c>
    </row>
    <row r="105" spans="1:2">
      <c r="A105" s="54" t="s">
        <v>200</v>
      </c>
      <c r="B105" s="32">
        <v>8525160.4399999995</v>
      </c>
    </row>
    <row r="106" spans="1:2">
      <c r="A106" s="54" t="s">
        <v>201</v>
      </c>
      <c r="B106" s="32">
        <v>41330173.140000008</v>
      </c>
    </row>
    <row r="107" spans="1:2">
      <c r="A107" s="54" t="s">
        <v>202</v>
      </c>
      <c r="B107" s="32">
        <v>34289751.389999993</v>
      </c>
    </row>
    <row r="108" spans="1:2" ht="16.5">
      <c r="A108" s="54" t="s">
        <v>203</v>
      </c>
      <c r="B108" s="32">
        <v>22859406.640000001</v>
      </c>
    </row>
    <row r="109" spans="1:2">
      <c r="A109" s="17"/>
    </row>
    <row r="110" spans="1:2">
      <c r="A110" s="51" t="s">
        <v>152</v>
      </c>
      <c r="B110" s="67">
        <v>14966</v>
      </c>
    </row>
    <row r="111" spans="1:2">
      <c r="A111" s="52" t="s">
        <v>150</v>
      </c>
      <c r="B111" s="61">
        <v>359</v>
      </c>
    </row>
    <row r="112" spans="1:2">
      <c r="A112" s="52" t="s">
        <v>151</v>
      </c>
      <c r="B112" s="32">
        <v>3261.03</v>
      </c>
    </row>
    <row r="113" spans="1:2">
      <c r="A113" s="54" t="s">
        <v>178</v>
      </c>
      <c r="B113" s="32">
        <v>1108.22</v>
      </c>
    </row>
    <row r="114" spans="1:2">
      <c r="A114" s="52" t="s">
        <v>154</v>
      </c>
      <c r="B114" s="32">
        <v>2059.0500000000002</v>
      </c>
    </row>
    <row r="115" spans="1:2">
      <c r="A115" s="54" t="s">
        <v>269</v>
      </c>
      <c r="B115" s="32">
        <v>33.799999999999997</v>
      </c>
    </row>
    <row r="116" spans="1:2">
      <c r="A116" s="54" t="s">
        <v>179</v>
      </c>
      <c r="B116" s="32">
        <v>436.2</v>
      </c>
    </row>
    <row r="117" spans="1:2">
      <c r="A117" s="54" t="s">
        <v>156</v>
      </c>
      <c r="B117" s="32">
        <v>2642.03</v>
      </c>
    </row>
    <row r="118" spans="1:2">
      <c r="A118" s="54" t="s">
        <v>261</v>
      </c>
      <c r="B118" s="32">
        <v>2274.15</v>
      </c>
    </row>
    <row r="119" spans="1:2">
      <c r="A119" s="62" t="s">
        <v>170</v>
      </c>
      <c r="B119" s="32">
        <v>2793.04</v>
      </c>
    </row>
    <row r="120" spans="1:2">
      <c r="A120" s="29"/>
    </row>
    <row r="121" spans="1:2" ht="30">
      <c r="A121" s="46" t="s">
        <v>127</v>
      </c>
      <c r="B121" s="42">
        <f>+B123+B151</f>
        <v>68267494.289999992</v>
      </c>
    </row>
    <row r="122" spans="1:2">
      <c r="A122" s="17"/>
    </row>
    <row r="123" spans="1:2">
      <c r="A123" s="17" t="s">
        <v>87</v>
      </c>
      <c r="B123" s="29">
        <f>+B124+B128</f>
        <v>39159339.649999991</v>
      </c>
    </row>
    <row r="124" spans="1:2">
      <c r="A124" s="17" t="s">
        <v>88</v>
      </c>
      <c r="B124" s="67">
        <f>SUM(B125:B126)</f>
        <v>1480439.91</v>
      </c>
    </row>
    <row r="125" spans="1:2">
      <c r="A125" s="17" t="s">
        <v>89</v>
      </c>
      <c r="B125" s="37">
        <v>1125300.95</v>
      </c>
    </row>
    <row r="126" spans="1:2">
      <c r="A126" s="17" t="s">
        <v>90</v>
      </c>
      <c r="B126" s="32">
        <v>355138.96</v>
      </c>
    </row>
    <row r="127" spans="1:2">
      <c r="A127" s="17"/>
    </row>
    <row r="128" spans="1:2">
      <c r="A128" s="17" t="s">
        <v>91</v>
      </c>
      <c r="B128" s="17">
        <f>SUM(B129:B150)</f>
        <v>37678899.739999995</v>
      </c>
    </row>
    <row r="129" spans="1:2">
      <c r="A129" s="17" t="s">
        <v>92</v>
      </c>
      <c r="B129" s="32">
        <v>5876897.6099999994</v>
      </c>
    </row>
    <row r="130" spans="1:2">
      <c r="A130" s="17" t="s">
        <v>93</v>
      </c>
      <c r="B130" s="32">
        <v>1070529.52</v>
      </c>
    </row>
    <row r="131" spans="1:2">
      <c r="A131" s="17" t="s">
        <v>94</v>
      </c>
      <c r="B131" s="32">
        <v>627227.78</v>
      </c>
    </row>
    <row r="132" spans="1:2">
      <c r="A132" s="17" t="s">
        <v>95</v>
      </c>
      <c r="B132" s="32">
        <v>1469266.46</v>
      </c>
    </row>
    <row r="133" spans="1:2">
      <c r="A133" s="17" t="s">
        <v>96</v>
      </c>
      <c r="B133" s="32">
        <v>917967.53</v>
      </c>
    </row>
    <row r="134" spans="1:2">
      <c r="A134" s="17" t="s">
        <v>97</v>
      </c>
      <c r="B134" s="32">
        <v>560161.47</v>
      </c>
    </row>
    <row r="135" spans="1:2">
      <c r="A135" s="17" t="s">
        <v>98</v>
      </c>
      <c r="B135" s="32">
        <v>639009.92000000004</v>
      </c>
    </row>
    <row r="136" spans="1:2">
      <c r="A136" s="17" t="s">
        <v>99</v>
      </c>
      <c r="B136" s="32">
        <v>555911.31000000006</v>
      </c>
    </row>
    <row r="137" spans="1:2">
      <c r="A137" s="17" t="s">
        <v>100</v>
      </c>
      <c r="B137" s="32">
        <v>732955.86</v>
      </c>
    </row>
    <row r="138" spans="1:2">
      <c r="A138" s="17" t="s">
        <v>101</v>
      </c>
      <c r="B138" s="32">
        <v>2077269.22</v>
      </c>
    </row>
    <row r="139" spans="1:2">
      <c r="A139" s="17" t="s">
        <v>102</v>
      </c>
      <c r="B139" s="22">
        <v>1806095</v>
      </c>
    </row>
    <row r="140" spans="1:2">
      <c r="A140" s="20" t="s">
        <v>104</v>
      </c>
      <c r="B140" s="23">
        <v>3863246.54</v>
      </c>
    </row>
    <row r="141" spans="1:2">
      <c r="A141" s="20" t="s">
        <v>105</v>
      </c>
      <c r="B141" s="23">
        <v>2651736.02</v>
      </c>
    </row>
    <row r="142" spans="1:2">
      <c r="A142" s="17" t="s">
        <v>106</v>
      </c>
      <c r="B142" s="23">
        <v>530582.5</v>
      </c>
    </row>
    <row r="143" spans="1:2">
      <c r="A143" s="17" t="s">
        <v>108</v>
      </c>
      <c r="B143" s="23">
        <v>322481.55</v>
      </c>
    </row>
    <row r="144" spans="1:2">
      <c r="A144" s="17" t="s">
        <v>110</v>
      </c>
      <c r="B144" s="23">
        <v>2976074.86</v>
      </c>
    </row>
    <row r="145" spans="1:2">
      <c r="A145" s="17" t="s">
        <v>111</v>
      </c>
      <c r="B145" s="17">
        <v>918463.02</v>
      </c>
    </row>
    <row r="146" spans="1:2">
      <c r="A146" s="17" t="s">
        <v>112</v>
      </c>
      <c r="B146" s="23">
        <v>2978063.02</v>
      </c>
    </row>
    <row r="147" spans="1:2">
      <c r="A147" s="17" t="s">
        <v>113</v>
      </c>
      <c r="B147" s="23">
        <v>1410580.45</v>
      </c>
    </row>
    <row r="148" spans="1:2">
      <c r="A148" s="17" t="s">
        <v>114</v>
      </c>
      <c r="B148" s="23">
        <v>487523.88</v>
      </c>
    </row>
    <row r="149" spans="1:2">
      <c r="A149" s="17" t="s">
        <v>115</v>
      </c>
      <c r="B149" s="23">
        <v>5206856.22</v>
      </c>
    </row>
    <row r="150" spans="1:2">
      <c r="A150" s="17"/>
    </row>
    <row r="151" spans="1:2" ht="28.5">
      <c r="A151" s="48" t="s">
        <v>130</v>
      </c>
      <c r="B151" s="17">
        <f>SUM(B152:B162)</f>
        <v>29108154.640000001</v>
      </c>
    </row>
    <row r="152" spans="1:2">
      <c r="A152" s="34" t="s">
        <v>128</v>
      </c>
    </row>
    <row r="153" spans="1:2" ht="30.75">
      <c r="A153" s="73" t="s">
        <v>175</v>
      </c>
      <c r="B153" s="17">
        <v>20489627.18</v>
      </c>
    </row>
    <row r="154" spans="1:2">
      <c r="A154" s="17"/>
    </row>
    <row r="155" spans="1:2" ht="28.5">
      <c r="A155" s="74" t="s">
        <v>133</v>
      </c>
    </row>
    <row r="156" spans="1:2">
      <c r="A156" s="71" t="s">
        <v>116</v>
      </c>
      <c r="B156" s="32">
        <v>2142917.62</v>
      </c>
    </row>
    <row r="157" spans="1:2">
      <c r="A157" s="17"/>
    </row>
    <row r="158" spans="1:2">
      <c r="A158" s="75" t="s">
        <v>134</v>
      </c>
    </row>
    <row r="159" spans="1:2">
      <c r="A159" s="71" t="s">
        <v>117</v>
      </c>
      <c r="B159" s="32">
        <v>1002616.69</v>
      </c>
    </row>
    <row r="160" spans="1:2">
      <c r="A160" s="34"/>
    </row>
    <row r="161" spans="1:4" ht="42.75">
      <c r="A161" s="76" t="s">
        <v>135</v>
      </c>
    </row>
    <row r="162" spans="1:4">
      <c r="A162" s="72" t="s">
        <v>118</v>
      </c>
      <c r="B162" s="65">
        <v>5472993.1499999994</v>
      </c>
    </row>
    <row r="163" spans="1:4">
      <c r="A163" s="56"/>
      <c r="B163" s="56"/>
    </row>
    <row r="164" spans="1:4">
      <c r="A164" s="6" t="s">
        <v>162</v>
      </c>
      <c r="B164" s="6"/>
    </row>
    <row r="165" spans="1:4">
      <c r="A165" s="6"/>
      <c r="B165" s="6"/>
    </row>
    <row r="166" spans="1:4" ht="32.25" customHeight="1">
      <c r="A166" s="101" t="s">
        <v>163</v>
      </c>
      <c r="B166" s="101"/>
      <c r="C166" s="101"/>
      <c r="D166" s="101"/>
    </row>
    <row r="167" spans="1:4" ht="47.25" customHeight="1">
      <c r="A167" s="101" t="s">
        <v>167</v>
      </c>
      <c r="B167" s="101"/>
      <c r="C167" s="101"/>
      <c r="D167" s="101"/>
    </row>
    <row r="168" spans="1:4">
      <c r="A168" s="6" t="s">
        <v>272</v>
      </c>
      <c r="B168" s="6"/>
    </row>
    <row r="169" spans="1:4">
      <c r="A169" s="6" t="s">
        <v>165</v>
      </c>
      <c r="B169" s="6"/>
    </row>
    <row r="170" spans="1:4" ht="31.5" customHeight="1">
      <c r="A170" s="105" t="s">
        <v>166</v>
      </c>
      <c r="B170" s="105"/>
      <c r="C170" s="105"/>
      <c r="D170" s="105"/>
    </row>
    <row r="171" spans="1:4">
      <c r="A171" s="6"/>
      <c r="B171" s="6"/>
    </row>
    <row r="172" spans="1:4" ht="36" customHeight="1">
      <c r="A172" s="108" t="s">
        <v>266</v>
      </c>
      <c r="B172" s="108"/>
      <c r="C172" s="108"/>
      <c r="D172" s="108"/>
    </row>
    <row r="173" spans="1:4">
      <c r="A173" s="6" t="s">
        <v>265</v>
      </c>
      <c r="B173" s="6"/>
    </row>
  </sheetData>
  <mergeCells count="5">
    <mergeCell ref="A23:B23"/>
    <mergeCell ref="A166:D166"/>
    <mergeCell ref="A167:D167"/>
    <mergeCell ref="A170:D170"/>
    <mergeCell ref="A172:D172"/>
  </mergeCells>
  <hyperlinks>
    <hyperlink ref="A172:D172" r:id="rId1" display="SOURCE: New York State Department of Taxation and Finance; www.tax.state.ny.us/statistics/stat_fy_collections.htm (last viewed March 21, 2007)."/>
  </hyperlinks>
  <pageMargins left="0.7" right="0.7" top="0.75" bottom="0.75" header="0.3" footer="0.3"/>
  <pageSetup scale="72" fitToHeight="4"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0"/>
  <sheetViews>
    <sheetView workbookViewId="0"/>
  </sheetViews>
  <sheetFormatPr defaultRowHeight="15"/>
  <cols>
    <col min="1" max="1" width="34.77734375" customWidth="1"/>
    <col min="2" max="2" width="22.77734375" customWidth="1"/>
  </cols>
  <sheetData>
    <row r="1" spans="1:2" ht="20.25">
      <c r="A1" s="21" t="s">
        <v>83</v>
      </c>
      <c r="B1" s="7"/>
    </row>
    <row r="2" spans="1:2" ht="20.25">
      <c r="A2" s="21" t="s">
        <v>279</v>
      </c>
      <c r="B2" s="9"/>
    </row>
    <row r="3" spans="1:2">
      <c r="A3" s="6"/>
      <c r="B3" s="6"/>
    </row>
    <row r="4" spans="1:2" ht="16.5">
      <c r="A4" s="49"/>
      <c r="B4" s="50" t="s">
        <v>172</v>
      </c>
    </row>
    <row r="6" spans="1:2" ht="15.75">
      <c r="A6" s="42" t="s">
        <v>86</v>
      </c>
      <c r="B6" s="42">
        <f>+B8+B10</f>
        <v>21273568589.989998</v>
      </c>
    </row>
    <row r="7" spans="1:2">
      <c r="A7" s="17"/>
    </row>
    <row r="8" spans="1:2">
      <c r="A8" s="20" t="s">
        <v>79</v>
      </c>
      <c r="B8" s="23">
        <v>10572931593.539999</v>
      </c>
    </row>
    <row r="9" spans="1:2">
      <c r="A9" s="17"/>
    </row>
    <row r="10" spans="1:2">
      <c r="A10" s="51" t="s">
        <v>289</v>
      </c>
      <c r="B10" s="17">
        <f>SUM(B11:B14)</f>
        <v>10700636996.450001</v>
      </c>
    </row>
    <row r="11" spans="1:2">
      <c r="A11" s="52" t="s">
        <v>139</v>
      </c>
      <c r="B11" s="32">
        <v>175569379.71999997</v>
      </c>
    </row>
    <row r="12" spans="1:2">
      <c r="A12" s="52" t="s">
        <v>182</v>
      </c>
      <c r="B12" s="32">
        <v>4079096740.9699998</v>
      </c>
    </row>
    <row r="13" spans="1:2" ht="30.75">
      <c r="A13" s="53" t="s">
        <v>173</v>
      </c>
      <c r="B13" s="32">
        <v>428512909.22000003</v>
      </c>
    </row>
    <row r="14" spans="1:2">
      <c r="A14" s="52" t="s">
        <v>288</v>
      </c>
      <c r="B14" s="17">
        <f>+B15+B18</f>
        <v>6017457966.54</v>
      </c>
    </row>
    <row r="15" spans="1:2">
      <c r="A15" s="51" t="s">
        <v>80</v>
      </c>
      <c r="B15" s="32">
        <v>5975377366</v>
      </c>
    </row>
    <row r="16" spans="1:2">
      <c r="A16" s="51" t="s">
        <v>81</v>
      </c>
      <c r="B16" s="23">
        <v>5768111320.7199993</v>
      </c>
    </row>
    <row r="17" spans="1:2" ht="16.5">
      <c r="A17" s="71" t="s">
        <v>174</v>
      </c>
      <c r="B17" s="23">
        <v>207266044.51999998</v>
      </c>
    </row>
    <row r="18" spans="1:2" ht="28.5">
      <c r="A18" s="77" t="s">
        <v>127</v>
      </c>
      <c r="B18" s="32">
        <f>+B19+B22</f>
        <v>42080600.539999999</v>
      </c>
    </row>
    <row r="19" spans="1:2">
      <c r="A19" s="80" t="s">
        <v>141</v>
      </c>
      <c r="B19" s="17">
        <f>SUM(B20:B21)</f>
        <v>33991410.289999999</v>
      </c>
    </row>
    <row r="20" spans="1:2">
      <c r="A20" s="81" t="s">
        <v>142</v>
      </c>
      <c r="B20" s="23">
        <v>1293234.29</v>
      </c>
    </row>
    <row r="21" spans="1:2">
      <c r="A21" s="81" t="s">
        <v>143</v>
      </c>
      <c r="B21" s="23">
        <v>32698176</v>
      </c>
    </row>
    <row r="22" spans="1:2" ht="28.5">
      <c r="A22" s="82" t="s">
        <v>140</v>
      </c>
      <c r="B22" s="32">
        <v>8089190.25</v>
      </c>
    </row>
    <row r="23" spans="1:2" ht="15.75">
      <c r="A23" s="99" t="s">
        <v>144</v>
      </c>
      <c r="B23" s="100"/>
    </row>
    <row r="24" spans="1:2" ht="15.75">
      <c r="A24" s="42" t="s">
        <v>125</v>
      </c>
      <c r="B24" s="42">
        <f>SUM(B25:B81)</f>
        <v>5768111321.079999</v>
      </c>
    </row>
    <row r="25" spans="1:2">
      <c r="A25" s="51" t="s">
        <v>205</v>
      </c>
      <c r="B25" s="23">
        <v>211357426.52000001</v>
      </c>
    </row>
    <row r="26" spans="1:2">
      <c r="A26" s="51" t="s">
        <v>206</v>
      </c>
      <c r="B26" s="23">
        <v>13784203.32</v>
      </c>
    </row>
    <row r="27" spans="1:2">
      <c r="A27" s="51" t="s">
        <v>207</v>
      </c>
      <c r="B27" s="23">
        <v>99542311.210000023</v>
      </c>
    </row>
    <row r="28" spans="1:2">
      <c r="A28" s="71" t="s">
        <v>208</v>
      </c>
      <c r="B28" s="23">
        <v>29055002.260000002</v>
      </c>
    </row>
    <row r="29" spans="1:2">
      <c r="A29" s="51" t="s">
        <v>209</v>
      </c>
      <c r="B29" s="23">
        <v>26856946.859999992</v>
      </c>
    </row>
    <row r="30" spans="1:2">
      <c r="A30" s="51" t="s">
        <v>210</v>
      </c>
      <c r="B30" s="23">
        <v>43722084.520000011</v>
      </c>
    </row>
    <row r="31" spans="1:2">
      <c r="A31" s="71" t="s">
        <v>211</v>
      </c>
      <c r="B31" s="23">
        <v>46798986.419999994</v>
      </c>
    </row>
    <row r="32" spans="1:2">
      <c r="A32" s="71" t="s">
        <v>212</v>
      </c>
      <c r="B32" s="23">
        <v>15841577.459999997</v>
      </c>
    </row>
    <row r="33" spans="1:2">
      <c r="A33" s="71" t="s">
        <v>213</v>
      </c>
      <c r="B33" s="23">
        <v>37152045.189999998</v>
      </c>
    </row>
    <row r="34" spans="1:2">
      <c r="A34" s="71" t="s">
        <v>214</v>
      </c>
      <c r="B34" s="23">
        <v>28893247.079999998</v>
      </c>
    </row>
    <row r="35" spans="1:2">
      <c r="A35" s="71" t="s">
        <v>178</v>
      </c>
      <c r="B35" s="23">
        <v>22043589.990000002</v>
      </c>
    </row>
    <row r="36" spans="1:2">
      <c r="A36" s="71" t="s">
        <v>215</v>
      </c>
      <c r="B36" s="23">
        <v>18538925.919999998</v>
      </c>
    </row>
    <row r="37" spans="1:2">
      <c r="A37" s="51" t="s">
        <v>216</v>
      </c>
      <c r="B37" s="23">
        <v>149140685.27000001</v>
      </c>
    </row>
    <row r="38" spans="1:2">
      <c r="A38" s="51" t="s">
        <v>217</v>
      </c>
      <c r="B38" s="23">
        <v>480087344.96999991</v>
      </c>
    </row>
    <row r="39" spans="1:2">
      <c r="A39" s="51" t="s">
        <v>218</v>
      </c>
      <c r="B39" s="23">
        <v>18191981.239999998</v>
      </c>
    </row>
    <row r="40" spans="1:2">
      <c r="A40" s="51" t="s">
        <v>219</v>
      </c>
      <c r="B40" s="23">
        <v>12518841.740000002</v>
      </c>
    </row>
    <row r="41" spans="1:2">
      <c r="A41" s="71" t="s">
        <v>220</v>
      </c>
      <c r="B41" s="23">
        <v>12149332.610000001</v>
      </c>
    </row>
    <row r="42" spans="1:2">
      <c r="A42" s="71" t="s">
        <v>221</v>
      </c>
      <c r="B42" s="23">
        <v>28269529.969999999</v>
      </c>
    </row>
    <row r="43" spans="1:2">
      <c r="A43" s="51" t="s">
        <v>222</v>
      </c>
      <c r="B43" s="23">
        <v>22783016.599999994</v>
      </c>
    </row>
    <row r="44" spans="1:2">
      <c r="A44" s="51" t="s">
        <v>223</v>
      </c>
      <c r="B44" s="23">
        <v>2467852.0699999998</v>
      </c>
    </row>
    <row r="45" spans="1:2">
      <c r="A45" s="71" t="s">
        <v>224</v>
      </c>
      <c r="B45" s="23">
        <v>21950836.379999999</v>
      </c>
    </row>
    <row r="46" spans="1:2">
      <c r="A46" s="51" t="s">
        <v>225</v>
      </c>
      <c r="B46" s="23">
        <v>45414287.850000001</v>
      </c>
    </row>
    <row r="47" spans="1:2">
      <c r="A47" s="71" t="s">
        <v>226</v>
      </c>
      <c r="B47" s="17">
        <v>6589913.0000000009</v>
      </c>
    </row>
    <row r="48" spans="1:2">
      <c r="A48" s="71" t="s">
        <v>227</v>
      </c>
      <c r="B48" s="17">
        <v>22083134.689999998</v>
      </c>
    </row>
    <row r="49" spans="1:2">
      <c r="A49" s="71" t="s">
        <v>228</v>
      </c>
      <c r="B49" s="17">
        <v>18522982.259999998</v>
      </c>
    </row>
    <row r="50" spans="1:2">
      <c r="A50" s="51" t="s">
        <v>229</v>
      </c>
      <c r="B50" s="22">
        <v>375061604</v>
      </c>
    </row>
    <row r="51" spans="1:2">
      <c r="A51" s="71" t="s">
        <v>230</v>
      </c>
      <c r="B51" s="32">
        <v>20741679.940000001</v>
      </c>
    </row>
    <row r="52" spans="1:2">
      <c r="A52" s="71" t="s">
        <v>231</v>
      </c>
      <c r="B52" s="32">
        <v>944591590.61999989</v>
      </c>
    </row>
    <row r="53" spans="1:2">
      <c r="A53" s="51" t="s">
        <v>232</v>
      </c>
      <c r="B53" s="32">
        <v>85559092.170000002</v>
      </c>
    </row>
    <row r="54" spans="1:2">
      <c r="A54" s="71" t="s">
        <v>195</v>
      </c>
      <c r="B54" s="32">
        <v>88558543.830000013</v>
      </c>
    </row>
    <row r="55" spans="1:2">
      <c r="A55" s="71" t="s">
        <v>233</v>
      </c>
      <c r="B55" s="32">
        <v>229274074.48999998</v>
      </c>
    </row>
    <row r="56" spans="1:2">
      <c r="A56" s="71" t="s">
        <v>234</v>
      </c>
      <c r="B56" s="32">
        <v>50131350.200000003</v>
      </c>
    </row>
    <row r="57" spans="1:2">
      <c r="A57" s="71" t="s">
        <v>235</v>
      </c>
      <c r="B57" s="32">
        <v>188432788.5</v>
      </c>
    </row>
    <row r="58" spans="1:2">
      <c r="A58" s="71" t="s">
        <v>236</v>
      </c>
      <c r="B58" s="32">
        <v>11314768.229999999</v>
      </c>
    </row>
    <row r="59" spans="1:2">
      <c r="A59" s="71" t="s">
        <v>196</v>
      </c>
      <c r="B59" s="32">
        <v>23339946.5</v>
      </c>
    </row>
    <row r="60" spans="1:2">
      <c r="A60" s="71" t="s">
        <v>237</v>
      </c>
      <c r="B60" s="32">
        <v>29489796.640000001</v>
      </c>
    </row>
    <row r="61" spans="1:2">
      <c r="A61" s="71" t="s">
        <v>238</v>
      </c>
      <c r="B61" s="32">
        <v>36881153.370000005</v>
      </c>
    </row>
    <row r="62" spans="1:2">
      <c r="A62" s="71" t="s">
        <v>239</v>
      </c>
      <c r="B62" s="32">
        <v>58016855.489999995</v>
      </c>
    </row>
    <row r="63" spans="1:2">
      <c r="A63" s="71" t="s">
        <v>240</v>
      </c>
      <c r="B63" s="32">
        <v>149002922.11000001</v>
      </c>
    </row>
    <row r="64" spans="1:2">
      <c r="A64" s="71" t="s">
        <v>241</v>
      </c>
      <c r="B64" s="32">
        <v>33181720.07</v>
      </c>
    </row>
    <row r="65" spans="1:2">
      <c r="A65" s="71" t="s">
        <v>242</v>
      </c>
      <c r="B65" s="32">
        <v>85770625.149999991</v>
      </c>
    </row>
    <row r="66" spans="1:2">
      <c r="A66" s="71" t="s">
        <v>170</v>
      </c>
      <c r="B66" s="32">
        <v>76218356.349999994</v>
      </c>
    </row>
    <row r="67" spans="1:2">
      <c r="A67" s="71" t="s">
        <v>243</v>
      </c>
      <c r="B67" s="32">
        <v>11371875.140000001</v>
      </c>
    </row>
    <row r="68" spans="1:2">
      <c r="A68" s="71" t="s">
        <v>244</v>
      </c>
      <c r="B68" s="32">
        <v>7652876.4800000004</v>
      </c>
    </row>
    <row r="69" spans="1:2">
      <c r="A69" s="71" t="s">
        <v>245</v>
      </c>
      <c r="B69" s="32">
        <v>15199449.41</v>
      </c>
    </row>
    <row r="70" spans="1:2">
      <c r="A70" s="71" t="s">
        <v>246</v>
      </c>
      <c r="B70" s="32">
        <v>34233397.850000001</v>
      </c>
    </row>
    <row r="71" spans="1:2">
      <c r="A71" s="71" t="s">
        <v>247</v>
      </c>
      <c r="B71" s="32">
        <v>1088306092.3300002</v>
      </c>
    </row>
    <row r="72" spans="1:2">
      <c r="A72" s="71" t="s">
        <v>248</v>
      </c>
      <c r="B72" s="32">
        <v>30147599.529999997</v>
      </c>
    </row>
    <row r="73" spans="1:2">
      <c r="A73" s="71" t="s">
        <v>249</v>
      </c>
      <c r="B73" s="32">
        <v>15761620.300000001</v>
      </c>
    </row>
    <row r="74" spans="1:2">
      <c r="A74" s="71" t="s">
        <v>250</v>
      </c>
      <c r="B74" s="32">
        <v>39278005.750000007</v>
      </c>
    </row>
    <row r="75" spans="1:2">
      <c r="A75" s="71" t="s">
        <v>251</v>
      </c>
      <c r="B75" s="32">
        <v>91441546.050000012</v>
      </c>
    </row>
    <row r="76" spans="1:2">
      <c r="A76" s="71" t="s">
        <v>252</v>
      </c>
      <c r="B76" s="32">
        <v>40128632.169999994</v>
      </c>
    </row>
    <row r="77" spans="1:2">
      <c r="A77" s="71" t="s">
        <v>253</v>
      </c>
      <c r="B77" s="32">
        <v>14481799.970000001</v>
      </c>
    </row>
    <row r="78" spans="1:2">
      <c r="A78" s="71" t="s">
        <v>254</v>
      </c>
      <c r="B78" s="17">
        <v>30685104.479999997</v>
      </c>
    </row>
    <row r="79" spans="1:2">
      <c r="A79" s="71" t="s">
        <v>255</v>
      </c>
      <c r="B79" s="17">
        <v>409221174.96999991</v>
      </c>
    </row>
    <row r="80" spans="1:2">
      <c r="A80" s="71" t="s">
        <v>256</v>
      </c>
      <c r="B80" s="17">
        <v>12940785.699999999</v>
      </c>
    </row>
    <row r="81" spans="1:2">
      <c r="A81" s="72" t="s">
        <v>257</v>
      </c>
      <c r="B81" s="17">
        <v>7938407.8900000006</v>
      </c>
    </row>
    <row r="82" spans="1:2">
      <c r="A82" s="29"/>
    </row>
    <row r="83" spans="1:2" ht="15.75">
      <c r="A83" s="42" t="s">
        <v>124</v>
      </c>
      <c r="B83" s="42">
        <f>+B84+B110</f>
        <v>207266045.41999999</v>
      </c>
    </row>
    <row r="84" spans="1:2">
      <c r="A84" s="71" t="s">
        <v>183</v>
      </c>
      <c r="B84" s="67">
        <f>SUM(B85:B108)</f>
        <v>207245560.20999998</v>
      </c>
    </row>
    <row r="85" spans="1:2">
      <c r="A85" s="54" t="s">
        <v>184</v>
      </c>
      <c r="B85" s="68">
        <v>7068498</v>
      </c>
    </row>
    <row r="86" spans="1:2">
      <c r="A86" s="54" t="s">
        <v>153</v>
      </c>
      <c r="B86" s="32">
        <v>3212512.21</v>
      </c>
    </row>
    <row r="87" spans="1:2">
      <c r="A87" s="54" t="s">
        <v>185</v>
      </c>
      <c r="B87" s="32">
        <v>1914340.32</v>
      </c>
    </row>
    <row r="88" spans="1:2">
      <c r="A88" s="54" t="s">
        <v>220</v>
      </c>
      <c r="B88" s="32">
        <v>6208419.0499999998</v>
      </c>
    </row>
    <row r="89" spans="1:2">
      <c r="A89" s="54" t="s">
        <v>155</v>
      </c>
      <c r="B89" s="32">
        <v>2072163.87</v>
      </c>
    </row>
    <row r="90" spans="1:2">
      <c r="A90" s="52" t="s">
        <v>186</v>
      </c>
      <c r="B90" s="32">
        <v>2481632.2799999998</v>
      </c>
    </row>
    <row r="91" spans="1:2">
      <c r="A91" s="52" t="s">
        <v>187</v>
      </c>
      <c r="B91" s="32">
        <v>1822476.52</v>
      </c>
    </row>
    <row r="92" spans="1:2">
      <c r="A92" s="54" t="s">
        <v>188</v>
      </c>
      <c r="B92" s="32">
        <v>2122411.9300000002</v>
      </c>
    </row>
    <row r="93" spans="1:2">
      <c r="A93" s="54" t="s">
        <v>189</v>
      </c>
      <c r="B93" s="32">
        <v>6794272.0099999988</v>
      </c>
    </row>
    <row r="94" spans="1:2">
      <c r="A94" s="54" t="s">
        <v>190</v>
      </c>
      <c r="B94" s="32">
        <v>1882478.19</v>
      </c>
    </row>
    <row r="95" spans="1:2">
      <c r="A95" s="52" t="s">
        <v>191</v>
      </c>
      <c r="B95" s="32">
        <v>13643099.570000002</v>
      </c>
    </row>
    <row r="96" spans="1:2">
      <c r="A96" s="54" t="s">
        <v>192</v>
      </c>
      <c r="B96" s="32">
        <v>22697945.889999997</v>
      </c>
    </row>
    <row r="97" spans="1:2">
      <c r="A97" s="54" t="s">
        <v>193</v>
      </c>
      <c r="B97" s="32">
        <v>1240340.78</v>
      </c>
    </row>
    <row r="98" spans="1:2">
      <c r="A98" s="54" t="s">
        <v>194</v>
      </c>
      <c r="B98" s="32">
        <v>3568076.64</v>
      </c>
    </row>
    <row r="99" spans="1:2">
      <c r="A99" s="54" t="s">
        <v>195</v>
      </c>
      <c r="B99" s="32">
        <v>3283161.04</v>
      </c>
    </row>
    <row r="100" spans="1:2">
      <c r="A100" s="54" t="s">
        <v>196</v>
      </c>
      <c r="B100" s="32">
        <v>9245102.0999999996</v>
      </c>
    </row>
    <row r="101" spans="1:2">
      <c r="A101" s="54" t="s">
        <v>197</v>
      </c>
      <c r="B101" s="32">
        <v>5880249.5800000001</v>
      </c>
    </row>
    <row r="102" spans="1:2">
      <c r="A102" s="54" t="s">
        <v>198</v>
      </c>
      <c r="B102" s="32">
        <v>522532.66</v>
      </c>
    </row>
    <row r="103" spans="1:2">
      <c r="A103" s="54" t="s">
        <v>199</v>
      </c>
      <c r="B103" s="32">
        <v>7623301.3099999996</v>
      </c>
    </row>
    <row r="104" spans="1:2">
      <c r="A104" s="54" t="s">
        <v>157</v>
      </c>
      <c r="B104" s="32">
        <v>220600.5</v>
      </c>
    </row>
    <row r="105" spans="1:2">
      <c r="A105" s="54" t="s">
        <v>200</v>
      </c>
      <c r="B105" s="32">
        <v>8462456.9899999984</v>
      </c>
    </row>
    <row r="106" spans="1:2">
      <c r="A106" s="54" t="s">
        <v>201</v>
      </c>
      <c r="B106" s="32">
        <v>40895035.450000003</v>
      </c>
    </row>
    <row r="107" spans="1:2">
      <c r="A107" s="54" t="s">
        <v>202</v>
      </c>
      <c r="B107" s="32">
        <v>32631679.200000003</v>
      </c>
    </row>
    <row r="108" spans="1:2" ht="16.5">
      <c r="A108" s="54" t="s">
        <v>203</v>
      </c>
      <c r="B108" s="32">
        <v>21752774.119999997</v>
      </c>
    </row>
    <row r="109" spans="1:2">
      <c r="A109" s="17"/>
    </row>
    <row r="110" spans="1:2">
      <c r="A110" s="51" t="s">
        <v>152</v>
      </c>
      <c r="B110" s="67">
        <f>SUM(B111:B120)</f>
        <v>20485.21</v>
      </c>
    </row>
    <row r="111" spans="1:2">
      <c r="A111" s="52" t="s">
        <v>150</v>
      </c>
      <c r="B111" s="61">
        <v>385</v>
      </c>
    </row>
    <row r="112" spans="1:2">
      <c r="A112" s="52" t="s">
        <v>151</v>
      </c>
      <c r="B112" s="32">
        <v>5909.16</v>
      </c>
    </row>
    <row r="113" spans="1:2">
      <c r="A113" s="54" t="s">
        <v>178</v>
      </c>
      <c r="B113" s="32">
        <v>1655.25</v>
      </c>
    </row>
    <row r="114" spans="1:2">
      <c r="A114" s="52" t="s">
        <v>154</v>
      </c>
      <c r="B114" s="32">
        <v>2214.63</v>
      </c>
    </row>
    <row r="115" spans="1:2">
      <c r="A115" s="54" t="s">
        <v>269</v>
      </c>
      <c r="B115" s="32">
        <v>325.14</v>
      </c>
    </row>
    <row r="116" spans="1:2">
      <c r="A116" s="54" t="s">
        <v>179</v>
      </c>
      <c r="B116" s="32">
        <v>662.83</v>
      </c>
    </row>
    <row r="117" spans="1:2">
      <c r="A117" s="54" t="s">
        <v>156</v>
      </c>
      <c r="B117" s="32">
        <v>4518.5600000000004</v>
      </c>
    </row>
    <row r="118" spans="1:2">
      <c r="A118" s="54" t="s">
        <v>261</v>
      </c>
      <c r="B118" s="32">
        <v>392.42</v>
      </c>
    </row>
    <row r="119" spans="1:2">
      <c r="A119" s="62" t="s">
        <v>170</v>
      </c>
      <c r="B119" s="32">
        <v>3368.78</v>
      </c>
    </row>
    <row r="120" spans="1:2">
      <c r="A120" s="62" t="s">
        <v>177</v>
      </c>
      <c r="B120" s="32">
        <v>1053.44</v>
      </c>
    </row>
    <row r="121" spans="1:2">
      <c r="A121" s="29"/>
    </row>
    <row r="122" spans="1:2" ht="30">
      <c r="A122" s="46" t="s">
        <v>127</v>
      </c>
      <c r="B122" s="42">
        <f>+B124+B152</f>
        <v>42080600.75</v>
      </c>
    </row>
    <row r="123" spans="1:2">
      <c r="A123" s="17"/>
    </row>
    <row r="124" spans="1:2">
      <c r="A124" s="17" t="s">
        <v>87</v>
      </c>
      <c r="B124" s="29">
        <f>+B125+B129</f>
        <v>33991410.5</v>
      </c>
    </row>
    <row r="125" spans="1:2">
      <c r="A125" s="17" t="s">
        <v>88</v>
      </c>
      <c r="B125" s="67">
        <f>SUM(B126:B127)</f>
        <v>1293234.29</v>
      </c>
    </row>
    <row r="126" spans="1:2">
      <c r="A126" s="17" t="s">
        <v>89</v>
      </c>
      <c r="B126" s="37">
        <v>977018.77</v>
      </c>
    </row>
    <row r="127" spans="1:2">
      <c r="A127" s="17" t="s">
        <v>90</v>
      </c>
      <c r="B127" s="32">
        <v>316215.52</v>
      </c>
    </row>
    <row r="128" spans="1:2">
      <c r="A128" s="17"/>
    </row>
    <row r="129" spans="1:2">
      <c r="A129" s="17" t="s">
        <v>91</v>
      </c>
      <c r="B129" s="17">
        <f>SUM(B130:B151)</f>
        <v>32698176.210000001</v>
      </c>
    </row>
    <row r="130" spans="1:2">
      <c r="A130" s="17" t="s">
        <v>92</v>
      </c>
      <c r="B130" s="32">
        <v>5099606.1399999997</v>
      </c>
    </row>
    <row r="131" spans="1:2">
      <c r="A131" s="17" t="s">
        <v>93</v>
      </c>
      <c r="B131" s="32">
        <v>852938.89</v>
      </c>
    </row>
    <row r="132" spans="1:2">
      <c r="A132" s="17" t="s">
        <v>94</v>
      </c>
      <c r="B132" s="32">
        <v>597917.12</v>
      </c>
    </row>
    <row r="133" spans="1:2">
      <c r="A133" s="17" t="s">
        <v>95</v>
      </c>
      <c r="B133" s="32">
        <v>1394422.22</v>
      </c>
    </row>
    <row r="134" spans="1:2">
      <c r="A134" s="17" t="s">
        <v>96</v>
      </c>
      <c r="B134" s="32">
        <v>728544.75</v>
      </c>
    </row>
    <row r="135" spans="1:2">
      <c r="A135" s="17" t="s">
        <v>97</v>
      </c>
      <c r="B135" s="32">
        <v>394304.45</v>
      </c>
    </row>
    <row r="136" spans="1:2">
      <c r="A136" s="17" t="s">
        <v>98</v>
      </c>
      <c r="B136" s="32">
        <v>587338.39</v>
      </c>
    </row>
    <row r="137" spans="1:2">
      <c r="A137" s="17" t="s">
        <v>99</v>
      </c>
      <c r="B137" s="32">
        <v>520203.52000000002</v>
      </c>
    </row>
    <row r="138" spans="1:2">
      <c r="A138" s="17" t="s">
        <v>100</v>
      </c>
      <c r="B138" s="32">
        <v>634423.32999999996</v>
      </c>
    </row>
    <row r="139" spans="1:2">
      <c r="A139" s="17" t="s">
        <v>101</v>
      </c>
      <c r="B139" s="32">
        <v>1857515.71</v>
      </c>
    </row>
    <row r="140" spans="1:2">
      <c r="A140" s="17" t="s">
        <v>102</v>
      </c>
      <c r="B140" s="22">
        <v>1635085</v>
      </c>
    </row>
    <row r="141" spans="1:2">
      <c r="A141" s="20" t="s">
        <v>104</v>
      </c>
      <c r="B141" s="23">
        <v>3246295.09</v>
      </c>
    </row>
    <row r="142" spans="1:2">
      <c r="A142" s="20" t="s">
        <v>105</v>
      </c>
      <c r="B142" s="23">
        <v>2416895.79</v>
      </c>
    </row>
    <row r="143" spans="1:2">
      <c r="A143" s="17" t="s">
        <v>106</v>
      </c>
      <c r="B143" s="23">
        <v>455724.16</v>
      </c>
    </row>
    <row r="144" spans="1:2">
      <c r="A144" s="17" t="s">
        <v>108</v>
      </c>
      <c r="B144" s="23">
        <v>171701.34</v>
      </c>
    </row>
    <row r="145" spans="1:2">
      <c r="A145" s="17" t="s">
        <v>110</v>
      </c>
      <c r="B145" s="23">
        <v>2744197.06</v>
      </c>
    </row>
    <row r="146" spans="1:2">
      <c r="A146" s="17" t="s">
        <v>111</v>
      </c>
      <c r="B146" s="17">
        <v>787732.96</v>
      </c>
    </row>
    <row r="147" spans="1:2">
      <c r="A147" s="17" t="s">
        <v>112</v>
      </c>
      <c r="B147" s="23">
        <v>2730872.26</v>
      </c>
    </row>
    <row r="148" spans="1:2">
      <c r="A148" s="17" t="s">
        <v>113</v>
      </c>
      <c r="B148" s="23">
        <v>1312849.94</v>
      </c>
    </row>
    <row r="149" spans="1:2">
      <c r="A149" s="17" t="s">
        <v>114</v>
      </c>
      <c r="B149" s="23">
        <v>481613.34</v>
      </c>
    </row>
    <row r="150" spans="1:2">
      <c r="A150" s="17" t="s">
        <v>115</v>
      </c>
      <c r="B150" s="23">
        <v>4047994.75</v>
      </c>
    </row>
    <row r="151" spans="1:2">
      <c r="A151" s="17"/>
    </row>
    <row r="152" spans="1:2" ht="28.5">
      <c r="A152" s="48" t="s">
        <v>130</v>
      </c>
      <c r="B152" s="17">
        <f>SUM(B153:B161)</f>
        <v>8089190.25</v>
      </c>
    </row>
    <row r="153" spans="1:2">
      <c r="A153" s="34" t="s">
        <v>128</v>
      </c>
    </row>
    <row r="154" spans="1:2" ht="28.5">
      <c r="A154" s="74" t="s">
        <v>133</v>
      </c>
    </row>
    <row r="155" spans="1:2">
      <c r="A155" s="71" t="s">
        <v>116</v>
      </c>
      <c r="B155" s="32">
        <v>1889596.33</v>
      </c>
    </row>
    <row r="156" spans="1:2">
      <c r="A156" s="17"/>
    </row>
    <row r="157" spans="1:2">
      <c r="A157" s="75" t="s">
        <v>134</v>
      </c>
    </row>
    <row r="158" spans="1:2">
      <c r="A158" s="71" t="s">
        <v>117</v>
      </c>
      <c r="B158" s="32">
        <v>910488.77</v>
      </c>
    </row>
    <row r="159" spans="1:2">
      <c r="A159" s="34"/>
    </row>
    <row r="160" spans="1:2" ht="42.75">
      <c r="A160" s="76" t="s">
        <v>135</v>
      </c>
    </row>
    <row r="161" spans="1:4">
      <c r="A161" s="72" t="s">
        <v>118</v>
      </c>
      <c r="B161" s="32">
        <v>5289105.1500000004</v>
      </c>
    </row>
    <row r="162" spans="1:4">
      <c r="A162" s="56"/>
      <c r="B162" s="56"/>
    </row>
    <row r="163" spans="1:4">
      <c r="A163" s="6" t="s">
        <v>162</v>
      </c>
    </row>
    <row r="164" spans="1:4">
      <c r="A164" s="6"/>
    </row>
    <row r="165" spans="1:4" ht="32.25" customHeight="1">
      <c r="A165" s="101" t="s">
        <v>163</v>
      </c>
      <c r="B165" s="101"/>
      <c r="C165" s="101"/>
      <c r="D165" s="101"/>
    </row>
    <row r="166" spans="1:4" ht="47.25" customHeight="1">
      <c r="A166" s="101" t="s">
        <v>277</v>
      </c>
      <c r="B166" s="101"/>
      <c r="C166" s="101"/>
      <c r="D166" s="101"/>
    </row>
    <row r="167" spans="1:4">
      <c r="A167" s="6" t="s">
        <v>275</v>
      </c>
    </row>
    <row r="168" spans="1:4">
      <c r="A168" s="6" t="s">
        <v>165</v>
      </c>
    </row>
    <row r="169" spans="1:4">
      <c r="A169" s="6"/>
    </row>
    <row r="170" spans="1:4" ht="35.25" customHeight="1">
      <c r="A170" s="108" t="s">
        <v>276</v>
      </c>
      <c r="B170" s="108"/>
      <c r="C170" s="108"/>
      <c r="D170" s="108"/>
    </row>
  </sheetData>
  <mergeCells count="4">
    <mergeCell ref="A23:B23"/>
    <mergeCell ref="A165:D165"/>
    <mergeCell ref="A166:D166"/>
    <mergeCell ref="A170:D170"/>
  </mergeCells>
  <hyperlinks>
    <hyperlink ref="A170:D170" r:id="rId1" display="SOURCE:  New York State Department of Taxation and Finance; www.tax.state.ny.us/statistics/stat_fy_collections.htm."/>
  </hyperlinks>
  <pageMargins left="0.7" right="0.7" top="0.75" bottom="0.75" header="0.3" footer="0.3"/>
  <pageSetup paperSize="3" fitToHeight="4"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8"/>
  <sheetViews>
    <sheetView workbookViewId="0"/>
  </sheetViews>
  <sheetFormatPr defaultRowHeight="15"/>
  <cols>
    <col min="1" max="1" width="34.77734375" customWidth="1"/>
    <col min="2" max="2" width="22.77734375" customWidth="1"/>
  </cols>
  <sheetData>
    <row r="1" spans="1:2" ht="20.25">
      <c r="A1" s="21" t="s">
        <v>83</v>
      </c>
      <c r="B1" s="7"/>
    </row>
    <row r="2" spans="1:2" ht="20.25">
      <c r="A2" s="21" t="s">
        <v>278</v>
      </c>
      <c r="B2" s="9"/>
    </row>
    <row r="3" spans="1:2">
      <c r="A3" s="6"/>
      <c r="B3" s="6"/>
    </row>
    <row r="4" spans="1:2" ht="16.5">
      <c r="A4" s="49"/>
      <c r="B4" s="50" t="s">
        <v>172</v>
      </c>
    </row>
    <row r="6" spans="1:2" ht="15.75">
      <c r="A6" s="42" t="s">
        <v>86</v>
      </c>
      <c r="B6" s="42">
        <f>+B8+B10</f>
        <v>19315909909.849998</v>
      </c>
    </row>
    <row r="7" spans="1:2">
      <c r="A7" s="17"/>
    </row>
    <row r="8" spans="1:2">
      <c r="A8" s="20" t="s">
        <v>79</v>
      </c>
      <c r="B8" s="23">
        <v>9652844191.8400002</v>
      </c>
    </row>
    <row r="9" spans="1:2">
      <c r="A9" s="17"/>
    </row>
    <row r="10" spans="1:2">
      <c r="A10" s="51" t="s">
        <v>289</v>
      </c>
      <c r="B10" s="17">
        <f>SUM(B11:B14)</f>
        <v>9663065718.0100002</v>
      </c>
    </row>
    <row r="11" spans="1:2">
      <c r="A11" s="52" t="s">
        <v>139</v>
      </c>
      <c r="B11" s="32">
        <v>165969921.78999999</v>
      </c>
    </row>
    <row r="12" spans="1:2">
      <c r="A12" s="52" t="s">
        <v>182</v>
      </c>
      <c r="B12" s="32">
        <v>3579389428.1100001</v>
      </c>
    </row>
    <row r="13" spans="1:2" ht="30.75">
      <c r="A13" s="53" t="s">
        <v>173</v>
      </c>
      <c r="B13" s="32">
        <v>392505225.11000001</v>
      </c>
    </row>
    <row r="14" spans="1:2">
      <c r="A14" s="52" t="s">
        <v>288</v>
      </c>
      <c r="B14" s="17">
        <v>5525201143</v>
      </c>
    </row>
    <row r="15" spans="1:2">
      <c r="A15" s="51" t="s">
        <v>80</v>
      </c>
      <c r="B15" s="32">
        <f>SUM(B16:B17)</f>
        <v>5484764985.4966698</v>
      </c>
    </row>
    <row r="16" spans="1:2">
      <c r="A16" s="51" t="s">
        <v>81</v>
      </c>
      <c r="B16" s="23">
        <v>5291119964.4166698</v>
      </c>
    </row>
    <row r="17" spans="1:2" ht="16.5">
      <c r="A17" s="71" t="s">
        <v>174</v>
      </c>
      <c r="B17" s="23">
        <v>193645021.08000001</v>
      </c>
    </row>
    <row r="18" spans="1:2" ht="28.5">
      <c r="A18" s="77" t="s">
        <v>127</v>
      </c>
      <c r="B18" s="32">
        <f>+B19+B22</f>
        <v>40436158.530000001</v>
      </c>
    </row>
    <row r="19" spans="1:2">
      <c r="A19" s="80" t="s">
        <v>141</v>
      </c>
      <c r="B19" s="17">
        <f>SUM(B20:B21)</f>
        <v>32502084.84</v>
      </c>
    </row>
    <row r="20" spans="1:2">
      <c r="A20" s="81" t="s">
        <v>142</v>
      </c>
      <c r="B20" s="23">
        <v>1130387.97</v>
      </c>
    </row>
    <row r="21" spans="1:2">
      <c r="A21" s="81" t="s">
        <v>143</v>
      </c>
      <c r="B21" s="23">
        <v>31371696.870000001</v>
      </c>
    </row>
    <row r="22" spans="1:2" ht="28.5">
      <c r="A22" s="82" t="s">
        <v>140</v>
      </c>
      <c r="B22" s="32">
        <v>7934073.6900000004</v>
      </c>
    </row>
    <row r="23" spans="1:2" ht="15.75">
      <c r="A23" s="99" t="s">
        <v>144</v>
      </c>
      <c r="B23" s="100"/>
    </row>
    <row r="24" spans="1:2" ht="15.75">
      <c r="A24" s="42" t="s">
        <v>125</v>
      </c>
      <c r="B24" s="42">
        <f>SUM(B25:B81)</f>
        <v>5291119964.0966673</v>
      </c>
    </row>
    <row r="25" spans="1:2">
      <c r="A25" s="51" t="s">
        <v>205</v>
      </c>
      <c r="B25" s="23">
        <v>206324561.19999999</v>
      </c>
    </row>
    <row r="26" spans="1:2">
      <c r="A26" s="51" t="s">
        <v>206</v>
      </c>
      <c r="B26" s="23">
        <v>14034063.029999999</v>
      </c>
    </row>
    <row r="27" spans="1:2">
      <c r="A27" s="51" t="s">
        <v>207</v>
      </c>
      <c r="B27" s="23">
        <v>91251512.230000004</v>
      </c>
    </row>
    <row r="28" spans="1:2">
      <c r="A28" s="71" t="s">
        <v>208</v>
      </c>
      <c r="B28" s="23">
        <v>28271184.629999999</v>
      </c>
    </row>
    <row r="29" spans="1:2">
      <c r="A29" s="51" t="s">
        <v>209</v>
      </c>
      <c r="B29" s="23">
        <v>25605812.039999999</v>
      </c>
    </row>
    <row r="30" spans="1:2">
      <c r="A30" s="51" t="s">
        <v>210</v>
      </c>
      <c r="B30" s="23">
        <v>42751676.140000001</v>
      </c>
    </row>
    <row r="31" spans="1:2">
      <c r="A31" s="71" t="s">
        <v>211</v>
      </c>
      <c r="B31" s="23">
        <v>44262852.18</v>
      </c>
    </row>
    <row r="32" spans="1:2">
      <c r="A32" s="71" t="s">
        <v>212</v>
      </c>
      <c r="B32" s="23">
        <v>15262364.93</v>
      </c>
    </row>
    <row r="33" spans="1:2">
      <c r="A33" s="71" t="s">
        <v>213</v>
      </c>
      <c r="B33" s="23">
        <v>31662343.16</v>
      </c>
    </row>
    <row r="34" spans="1:2">
      <c r="A34" s="71" t="s">
        <v>214</v>
      </c>
      <c r="B34" s="23">
        <v>27224055.559999999</v>
      </c>
    </row>
    <row r="35" spans="1:2">
      <c r="A35" s="71" t="s">
        <v>178</v>
      </c>
      <c r="B35" s="23">
        <v>21350632.829999998</v>
      </c>
    </row>
    <row r="36" spans="1:2">
      <c r="A36" s="71" t="s">
        <v>215</v>
      </c>
      <c r="B36" s="23">
        <v>14072760.539999999</v>
      </c>
    </row>
    <row r="37" spans="1:2">
      <c r="A37" s="51" t="s">
        <v>216</v>
      </c>
      <c r="B37" s="23">
        <v>133426506</v>
      </c>
    </row>
    <row r="38" spans="1:2">
      <c r="A38" s="51" t="s">
        <v>217</v>
      </c>
      <c r="B38" s="23">
        <v>486620763.31</v>
      </c>
    </row>
    <row r="39" spans="1:2">
      <c r="A39" s="51" t="s">
        <v>218</v>
      </c>
      <c r="B39" s="23">
        <v>15448603.24</v>
      </c>
    </row>
    <row r="40" spans="1:2">
      <c r="A40" s="51" t="s">
        <v>219</v>
      </c>
      <c r="B40" s="23">
        <v>11983560.550000001</v>
      </c>
    </row>
    <row r="41" spans="1:2">
      <c r="A41" s="71" t="s">
        <v>220</v>
      </c>
      <c r="B41" s="23">
        <v>11644094.23</v>
      </c>
    </row>
    <row r="42" spans="1:2">
      <c r="A42" s="71" t="s">
        <v>221</v>
      </c>
      <c r="B42" s="23">
        <v>26412745.789999999</v>
      </c>
    </row>
    <row r="43" spans="1:2">
      <c r="A43" s="51" t="s">
        <v>222</v>
      </c>
      <c r="B43" s="23">
        <v>21144418.18</v>
      </c>
    </row>
    <row r="44" spans="1:2">
      <c r="A44" s="51" t="s">
        <v>223</v>
      </c>
      <c r="B44" s="23">
        <v>2233584.36</v>
      </c>
    </row>
    <row r="45" spans="1:2">
      <c r="A45" s="71" t="s">
        <v>224</v>
      </c>
      <c r="B45" s="23">
        <v>21629658.670000002</v>
      </c>
    </row>
    <row r="46" spans="1:2">
      <c r="A46" s="51" t="s">
        <v>225</v>
      </c>
      <c r="B46" s="23">
        <v>38271757.340000004</v>
      </c>
    </row>
    <row r="47" spans="1:2">
      <c r="A47" s="71" t="s">
        <v>226</v>
      </c>
      <c r="B47" s="17">
        <v>5471043.5499999998</v>
      </c>
    </row>
    <row r="48" spans="1:2">
      <c r="A48" s="71" t="s">
        <v>227</v>
      </c>
      <c r="B48" s="17">
        <v>19559032.260000002</v>
      </c>
    </row>
    <row r="49" spans="1:2">
      <c r="A49" s="71" t="s">
        <v>228</v>
      </c>
      <c r="B49" s="17">
        <v>15061536.68</v>
      </c>
    </row>
    <row r="50" spans="1:2">
      <c r="A50" s="51" t="s">
        <v>229</v>
      </c>
      <c r="B50" s="22">
        <v>365673122</v>
      </c>
    </row>
    <row r="51" spans="1:2">
      <c r="A51" s="71" t="s">
        <v>230</v>
      </c>
      <c r="B51" s="32">
        <v>19019091.899999999</v>
      </c>
    </row>
    <row r="52" spans="1:2">
      <c r="A52" s="71" t="s">
        <v>231</v>
      </c>
      <c r="B52" s="32">
        <v>819808477.79666698</v>
      </c>
    </row>
    <row r="53" spans="1:2">
      <c r="A53" s="51" t="s">
        <v>232</v>
      </c>
      <c r="B53" s="32">
        <v>83488120.659999996</v>
      </c>
    </row>
    <row r="54" spans="1:2">
      <c r="A54" s="71" t="s">
        <v>195</v>
      </c>
      <c r="B54" s="32">
        <v>87864568.590000004</v>
      </c>
    </row>
    <row r="55" spans="1:2">
      <c r="A55" s="71" t="s">
        <v>233</v>
      </c>
      <c r="B55" s="32">
        <v>196559985.66999999</v>
      </c>
    </row>
    <row r="56" spans="1:2">
      <c r="A56" s="71" t="s">
        <v>234</v>
      </c>
      <c r="B56" s="32">
        <v>47669478.100000001</v>
      </c>
    </row>
    <row r="57" spans="1:2">
      <c r="A57" s="71" t="s">
        <v>235</v>
      </c>
      <c r="B57" s="32">
        <v>153254810.38999999</v>
      </c>
    </row>
    <row r="58" spans="1:2">
      <c r="A58" s="71" t="s">
        <v>236</v>
      </c>
      <c r="B58" s="32">
        <v>11124497.630000001</v>
      </c>
    </row>
    <row r="59" spans="1:2">
      <c r="A59" s="71" t="s">
        <v>196</v>
      </c>
      <c r="B59" s="32">
        <v>19050304.600000001</v>
      </c>
    </row>
    <row r="60" spans="1:2">
      <c r="A60" s="71" t="s">
        <v>237</v>
      </c>
      <c r="B60" s="32">
        <v>22361585.170000002</v>
      </c>
    </row>
    <row r="61" spans="1:2">
      <c r="A61" s="71" t="s">
        <v>238</v>
      </c>
      <c r="B61" s="32">
        <v>34929130.68</v>
      </c>
    </row>
    <row r="62" spans="1:2">
      <c r="A62" s="71" t="s">
        <v>239</v>
      </c>
      <c r="B62" s="32">
        <v>55842450.670000002</v>
      </c>
    </row>
    <row r="63" spans="1:2">
      <c r="A63" s="71" t="s">
        <v>240</v>
      </c>
      <c r="B63" s="32">
        <v>149274457.22999999</v>
      </c>
    </row>
    <row r="64" spans="1:2">
      <c r="A64" s="71" t="s">
        <v>241</v>
      </c>
      <c r="B64" s="32">
        <v>31971093.300000001</v>
      </c>
    </row>
    <row r="65" spans="1:2">
      <c r="A65" s="71" t="s">
        <v>242</v>
      </c>
      <c r="B65" s="32">
        <v>79891901.969999999</v>
      </c>
    </row>
    <row r="66" spans="1:2">
      <c r="A66" s="71" t="s">
        <v>170</v>
      </c>
      <c r="B66" s="32">
        <v>72718600.719999999</v>
      </c>
    </row>
    <row r="67" spans="1:2">
      <c r="A67" s="71" t="s">
        <v>243</v>
      </c>
      <c r="B67" s="32">
        <v>8848982.3900000006</v>
      </c>
    </row>
    <row r="68" spans="1:2">
      <c r="A68" s="71" t="s">
        <v>244</v>
      </c>
      <c r="B68" s="32">
        <v>6844578.6600000001</v>
      </c>
    </row>
    <row r="69" spans="1:2">
      <c r="A69" s="71" t="s">
        <v>245</v>
      </c>
      <c r="B69" s="32">
        <v>14776731.460000001</v>
      </c>
    </row>
    <row r="70" spans="1:2">
      <c r="A70" s="71" t="s">
        <v>246</v>
      </c>
      <c r="B70" s="32">
        <v>33466190.879999999</v>
      </c>
    </row>
    <row r="71" spans="1:2">
      <c r="A71" s="71" t="s">
        <v>247</v>
      </c>
      <c r="B71" s="32">
        <v>1003148832.89</v>
      </c>
    </row>
    <row r="72" spans="1:2">
      <c r="A72" s="71" t="s">
        <v>248</v>
      </c>
      <c r="B72" s="32">
        <v>25682194.379999999</v>
      </c>
    </row>
    <row r="73" spans="1:2">
      <c r="A73" s="71" t="s">
        <v>249</v>
      </c>
      <c r="B73" s="32">
        <v>13257120.470000001</v>
      </c>
    </row>
    <row r="74" spans="1:2">
      <c r="A74" s="71" t="s">
        <v>250</v>
      </c>
      <c r="B74" s="32">
        <v>36860498.670000002</v>
      </c>
    </row>
    <row r="75" spans="1:2">
      <c r="A75" s="71" t="s">
        <v>251</v>
      </c>
      <c r="B75" s="32">
        <v>90372364.510000005</v>
      </c>
    </row>
    <row r="76" spans="1:2">
      <c r="A76" s="71" t="s">
        <v>252</v>
      </c>
      <c r="B76" s="32">
        <v>36944850.289999999</v>
      </c>
    </row>
    <row r="77" spans="1:2">
      <c r="A77" s="71" t="s">
        <v>253</v>
      </c>
      <c r="B77" s="32">
        <v>13302044.779999999</v>
      </c>
    </row>
    <row r="78" spans="1:2">
      <c r="A78" s="71" t="s">
        <v>254</v>
      </c>
      <c r="B78" s="17">
        <v>23901992.23</v>
      </c>
    </row>
    <row r="79" spans="1:2">
      <c r="A79" s="71" t="s">
        <v>255</v>
      </c>
      <c r="B79" s="17">
        <v>344048303.88999999</v>
      </c>
    </row>
    <row r="80" spans="1:2">
      <c r="A80" s="71" t="s">
        <v>256</v>
      </c>
      <c r="B80" s="17">
        <v>12082029.810000001</v>
      </c>
    </row>
    <row r="81" spans="1:2">
      <c r="A81" s="72" t="s">
        <v>257</v>
      </c>
      <c r="B81" s="17">
        <v>6100449.0800000001</v>
      </c>
    </row>
    <row r="82" spans="1:2">
      <c r="A82" s="29"/>
    </row>
    <row r="83" spans="1:2" ht="15.75">
      <c r="A83" s="42" t="s">
        <v>124</v>
      </c>
      <c r="B83" s="42">
        <f>+B84+B110</f>
        <v>193645021.19</v>
      </c>
    </row>
    <row r="84" spans="1:2">
      <c r="A84" s="71" t="s">
        <v>183</v>
      </c>
      <c r="B84" s="67">
        <f>SUM(B85:B108)</f>
        <v>193569829.19</v>
      </c>
    </row>
    <row r="85" spans="1:2">
      <c r="A85" s="54" t="s">
        <v>184</v>
      </c>
      <c r="B85" s="68">
        <v>6728549</v>
      </c>
    </row>
    <row r="86" spans="1:2">
      <c r="A86" s="54" t="s">
        <v>153</v>
      </c>
      <c r="B86" s="32">
        <v>3003380.55</v>
      </c>
    </row>
    <row r="87" spans="1:2">
      <c r="A87" s="54" t="s">
        <v>185</v>
      </c>
      <c r="B87" s="32">
        <v>2053773.25</v>
      </c>
    </row>
    <row r="88" spans="1:2">
      <c r="A88" s="54" t="s">
        <v>220</v>
      </c>
      <c r="B88" s="32">
        <v>5730876.6200000001</v>
      </c>
    </row>
    <row r="89" spans="1:2">
      <c r="A89" s="54" t="s">
        <v>155</v>
      </c>
      <c r="B89" s="32">
        <v>2161336.87</v>
      </c>
    </row>
    <row r="90" spans="1:2">
      <c r="A90" s="52" t="s">
        <v>186</v>
      </c>
      <c r="B90" s="32">
        <v>2561146.14</v>
      </c>
    </row>
    <row r="91" spans="1:2">
      <c r="A91" s="52" t="s">
        <v>187</v>
      </c>
      <c r="B91" s="32">
        <v>1723507.36</v>
      </c>
    </row>
    <row r="92" spans="1:2">
      <c r="A92" s="54" t="s">
        <v>188</v>
      </c>
      <c r="B92" s="32">
        <v>2125152.66</v>
      </c>
    </row>
    <row r="93" spans="1:2">
      <c r="A93" s="54" t="s">
        <v>189</v>
      </c>
      <c r="B93" s="32">
        <v>6545575.9199999999</v>
      </c>
    </row>
    <row r="94" spans="1:2">
      <c r="A94" s="54" t="s">
        <v>190</v>
      </c>
      <c r="B94" s="32">
        <v>2025908.34</v>
      </c>
    </row>
    <row r="95" spans="1:2">
      <c r="A95" s="52" t="s">
        <v>191</v>
      </c>
      <c r="B95" s="32">
        <v>12080647.369999999</v>
      </c>
    </row>
    <row r="96" spans="1:2">
      <c r="A96" s="54" t="s">
        <v>192</v>
      </c>
      <c r="B96" s="32">
        <v>20853621.399999999</v>
      </c>
    </row>
    <row r="97" spans="1:2">
      <c r="A97" s="54" t="s">
        <v>193</v>
      </c>
      <c r="B97" s="32">
        <v>1164481.55</v>
      </c>
    </row>
    <row r="98" spans="1:2">
      <c r="A98" s="54" t="s">
        <v>194</v>
      </c>
      <c r="B98" s="32">
        <v>3622890.18</v>
      </c>
    </row>
    <row r="99" spans="1:2">
      <c r="A99" s="54" t="s">
        <v>195</v>
      </c>
      <c r="B99" s="32">
        <v>2655462.81</v>
      </c>
    </row>
    <row r="100" spans="1:2">
      <c r="A100" s="54" t="s">
        <v>196</v>
      </c>
      <c r="B100" s="32">
        <v>8297915.9100000001</v>
      </c>
    </row>
    <row r="101" spans="1:2">
      <c r="A101" s="54" t="s">
        <v>197</v>
      </c>
      <c r="B101" s="32">
        <v>5510881.3899999997</v>
      </c>
    </row>
    <row r="102" spans="1:2">
      <c r="A102" s="54" t="s">
        <v>198</v>
      </c>
      <c r="B102" s="32">
        <v>493027.2</v>
      </c>
    </row>
    <row r="103" spans="1:2">
      <c r="A103" s="54" t="s">
        <v>199</v>
      </c>
      <c r="B103" s="32">
        <v>6471806.0499999998</v>
      </c>
    </row>
    <row r="104" spans="1:2">
      <c r="A104" s="54" t="s">
        <v>157</v>
      </c>
      <c r="B104" s="32">
        <v>253253.88</v>
      </c>
    </row>
    <row r="105" spans="1:2">
      <c r="A105" s="54" t="s">
        <v>200</v>
      </c>
      <c r="B105" s="32">
        <v>8306723.8799999999</v>
      </c>
    </row>
    <row r="106" spans="1:2">
      <c r="A106" s="54" t="s">
        <v>201</v>
      </c>
      <c r="B106" s="32">
        <v>35200211.850000001</v>
      </c>
    </row>
    <row r="107" spans="1:2">
      <c r="A107" s="54" t="s">
        <v>202</v>
      </c>
      <c r="B107" s="32">
        <v>32399891.350000001</v>
      </c>
    </row>
    <row r="108" spans="1:2" ht="16.5">
      <c r="A108" s="54" t="s">
        <v>203</v>
      </c>
      <c r="B108" s="32">
        <v>21599807.66</v>
      </c>
    </row>
    <row r="109" spans="1:2">
      <c r="A109" s="17"/>
    </row>
    <row r="110" spans="1:2">
      <c r="A110" s="51" t="s">
        <v>152</v>
      </c>
      <c r="B110" s="67">
        <v>75192</v>
      </c>
    </row>
    <row r="111" spans="1:2">
      <c r="A111" s="52" t="s">
        <v>150</v>
      </c>
      <c r="B111" s="61">
        <v>5330</v>
      </c>
    </row>
    <row r="112" spans="1:2">
      <c r="A112" s="52" t="s">
        <v>151</v>
      </c>
      <c r="B112" s="32">
        <v>40565.97</v>
      </c>
    </row>
    <row r="113" spans="1:2">
      <c r="A113" s="54" t="s">
        <v>178</v>
      </c>
      <c r="B113" s="32">
        <v>1636.67</v>
      </c>
    </row>
    <row r="114" spans="1:2">
      <c r="A114" s="52" t="s">
        <v>154</v>
      </c>
      <c r="B114" s="32">
        <v>2789.28</v>
      </c>
    </row>
    <row r="115" spans="1:2">
      <c r="A115" s="54" t="s">
        <v>269</v>
      </c>
      <c r="B115" s="32">
        <v>5419.87</v>
      </c>
    </row>
    <row r="116" spans="1:2">
      <c r="A116" s="54" t="s">
        <v>156</v>
      </c>
      <c r="B116" s="32">
        <v>4672.42</v>
      </c>
    </row>
    <row r="117" spans="1:2">
      <c r="A117" s="54" t="s">
        <v>261</v>
      </c>
      <c r="B117" s="32">
        <v>2715.46</v>
      </c>
    </row>
    <row r="118" spans="1:2">
      <c r="A118" s="62" t="s">
        <v>170</v>
      </c>
      <c r="B118" s="32">
        <v>12000.12</v>
      </c>
    </row>
    <row r="119" spans="1:2">
      <c r="A119" s="62" t="s">
        <v>177</v>
      </c>
      <c r="B119" s="32">
        <v>61.6</v>
      </c>
    </row>
    <row r="120" spans="1:2">
      <c r="A120" s="29"/>
    </row>
    <row r="121" spans="1:2" ht="30">
      <c r="A121" s="46" t="s">
        <v>127</v>
      </c>
      <c r="B121" s="42">
        <f>+B123+B150</f>
        <v>40436158.539999999</v>
      </c>
    </row>
    <row r="122" spans="1:2">
      <c r="A122" s="17"/>
    </row>
    <row r="123" spans="1:2">
      <c r="A123" s="17" t="s">
        <v>87</v>
      </c>
      <c r="B123" s="29">
        <f>+B124+B128</f>
        <v>32502084.849999998</v>
      </c>
    </row>
    <row r="124" spans="1:2">
      <c r="A124" s="17" t="s">
        <v>88</v>
      </c>
      <c r="B124" s="67">
        <f>SUM(B125:B126)</f>
        <v>1130387.97</v>
      </c>
    </row>
    <row r="125" spans="1:2">
      <c r="A125" s="17" t="s">
        <v>89</v>
      </c>
      <c r="B125" s="37">
        <v>824194.01</v>
      </c>
    </row>
    <row r="126" spans="1:2">
      <c r="A126" s="17" t="s">
        <v>90</v>
      </c>
      <c r="B126" s="32">
        <v>306193.96000000002</v>
      </c>
    </row>
    <row r="127" spans="1:2">
      <c r="A127" s="17"/>
    </row>
    <row r="128" spans="1:2">
      <c r="A128" s="17" t="s">
        <v>91</v>
      </c>
      <c r="B128" s="17">
        <f>SUM(B129:B149)</f>
        <v>31371696.879999999</v>
      </c>
    </row>
    <row r="129" spans="1:2">
      <c r="A129" s="17" t="s">
        <v>92</v>
      </c>
      <c r="B129" s="32">
        <v>5352836.99</v>
      </c>
    </row>
    <row r="130" spans="1:2">
      <c r="A130" s="17" t="s">
        <v>93</v>
      </c>
      <c r="B130" s="32">
        <v>863167.38</v>
      </c>
    </row>
    <row r="131" spans="1:2">
      <c r="A131" s="17" t="s">
        <v>94</v>
      </c>
      <c r="B131" s="32">
        <v>556245.35</v>
      </c>
    </row>
    <row r="132" spans="1:2">
      <c r="A132" s="17" t="s">
        <v>95</v>
      </c>
      <c r="B132" s="32">
        <v>1222091.94</v>
      </c>
    </row>
    <row r="133" spans="1:2">
      <c r="A133" s="17" t="s">
        <v>96</v>
      </c>
      <c r="B133" s="32">
        <v>694093.57</v>
      </c>
    </row>
    <row r="134" spans="1:2">
      <c r="A134" s="17" t="s">
        <v>97</v>
      </c>
      <c r="B134" s="32">
        <v>355619.82</v>
      </c>
    </row>
    <row r="135" spans="1:2">
      <c r="A135" s="17" t="s">
        <v>98</v>
      </c>
      <c r="B135" s="32">
        <v>552827.29</v>
      </c>
    </row>
    <row r="136" spans="1:2">
      <c r="A136" s="17" t="s">
        <v>99</v>
      </c>
      <c r="B136" s="32">
        <v>503648.33</v>
      </c>
    </row>
    <row r="137" spans="1:2">
      <c r="A137" s="17" t="s">
        <v>100</v>
      </c>
      <c r="B137" s="32">
        <v>655212.07999999996</v>
      </c>
    </row>
    <row r="138" spans="1:2">
      <c r="A138" s="17" t="s">
        <v>101</v>
      </c>
      <c r="B138" s="32">
        <v>1606859.66</v>
      </c>
    </row>
    <row r="139" spans="1:2">
      <c r="A139" s="17" t="s">
        <v>102</v>
      </c>
      <c r="B139" s="22">
        <v>1547489</v>
      </c>
    </row>
    <row r="140" spans="1:2">
      <c r="A140" s="20" t="s">
        <v>104</v>
      </c>
      <c r="B140" s="23">
        <v>3264064.94</v>
      </c>
    </row>
    <row r="141" spans="1:2">
      <c r="A141" s="20" t="s">
        <v>105</v>
      </c>
      <c r="B141" s="23">
        <v>2463169.5499999998</v>
      </c>
    </row>
    <row r="142" spans="1:2">
      <c r="A142" s="17" t="s">
        <v>106</v>
      </c>
      <c r="B142" s="23">
        <v>417575.18</v>
      </c>
    </row>
    <row r="143" spans="1:2">
      <c r="A143" s="17" t="s">
        <v>110</v>
      </c>
      <c r="B143" s="23">
        <v>2636828.79</v>
      </c>
    </row>
    <row r="144" spans="1:2">
      <c r="A144" s="17" t="s">
        <v>111</v>
      </c>
      <c r="B144" s="17">
        <v>489565.9</v>
      </c>
    </row>
    <row r="145" spans="1:2">
      <c r="A145" s="17" t="s">
        <v>112</v>
      </c>
      <c r="B145" s="23">
        <v>2560126.94</v>
      </c>
    </row>
    <row r="146" spans="1:2">
      <c r="A146" s="17" t="s">
        <v>113</v>
      </c>
      <c r="B146" s="23">
        <v>1217427.1499999999</v>
      </c>
    </row>
    <row r="147" spans="1:2">
      <c r="A147" s="17" t="s">
        <v>114</v>
      </c>
      <c r="B147" s="23">
        <v>417938.14</v>
      </c>
    </row>
    <row r="148" spans="1:2">
      <c r="A148" s="17" t="s">
        <v>115</v>
      </c>
      <c r="B148" s="23">
        <v>3994908.88</v>
      </c>
    </row>
    <row r="149" spans="1:2">
      <c r="A149" s="17"/>
    </row>
    <row r="150" spans="1:2" ht="28.5">
      <c r="A150" s="48" t="s">
        <v>130</v>
      </c>
      <c r="B150" s="17">
        <f>SUM(B151:B159)</f>
        <v>7934073.6899999995</v>
      </c>
    </row>
    <row r="151" spans="1:2">
      <c r="A151" s="34" t="s">
        <v>128</v>
      </c>
    </row>
    <row r="152" spans="1:2" ht="28.5">
      <c r="A152" s="74" t="s">
        <v>133</v>
      </c>
    </row>
    <row r="153" spans="1:2">
      <c r="A153" s="71" t="s">
        <v>116</v>
      </c>
      <c r="B153" s="32">
        <v>1914129.56</v>
      </c>
    </row>
    <row r="154" spans="1:2">
      <c r="A154" s="17"/>
    </row>
    <row r="155" spans="1:2">
      <c r="A155" s="75" t="s">
        <v>134</v>
      </c>
    </row>
    <row r="156" spans="1:2">
      <c r="A156" s="71" t="s">
        <v>117</v>
      </c>
      <c r="B156" s="32">
        <v>756853.36</v>
      </c>
    </row>
    <row r="157" spans="1:2">
      <c r="A157" s="34"/>
    </row>
    <row r="158" spans="1:2" ht="42.75">
      <c r="A158" s="76" t="s">
        <v>135</v>
      </c>
    </row>
    <row r="159" spans="1:2">
      <c r="A159" s="72" t="s">
        <v>118</v>
      </c>
      <c r="B159" s="32">
        <v>5263090.7699999996</v>
      </c>
    </row>
    <row r="160" spans="1:2">
      <c r="A160" s="56"/>
      <c r="B160" s="56"/>
    </row>
    <row r="161" spans="1:4">
      <c r="A161" s="6" t="s">
        <v>162</v>
      </c>
    </row>
    <row r="162" spans="1:4">
      <c r="A162" s="6"/>
    </row>
    <row r="163" spans="1:4" ht="33" customHeight="1">
      <c r="A163" s="101" t="s">
        <v>163</v>
      </c>
      <c r="B163" s="101"/>
      <c r="C163" s="101"/>
      <c r="D163" s="101"/>
    </row>
    <row r="164" spans="1:4" ht="49.5" customHeight="1">
      <c r="A164" s="101" t="s">
        <v>277</v>
      </c>
      <c r="B164" s="101"/>
      <c r="C164" s="101"/>
      <c r="D164" s="101"/>
    </row>
    <row r="165" spans="1:4">
      <c r="A165" s="6" t="s">
        <v>280</v>
      </c>
    </row>
    <row r="166" spans="1:4">
      <c r="A166" s="6" t="s">
        <v>165</v>
      </c>
    </row>
    <row r="167" spans="1:4">
      <c r="A167" s="6"/>
    </row>
    <row r="168" spans="1:4" ht="32.25" customHeight="1">
      <c r="A168" s="108" t="s">
        <v>281</v>
      </c>
      <c r="B168" s="108"/>
      <c r="C168" s="108"/>
      <c r="D168" s="108"/>
    </row>
  </sheetData>
  <mergeCells count="4">
    <mergeCell ref="A23:B23"/>
    <mergeCell ref="A163:D163"/>
    <mergeCell ref="A164:D164"/>
    <mergeCell ref="A168:D168"/>
  </mergeCells>
  <hyperlinks>
    <hyperlink ref="A168:D168" r:id="rId1" display="SOURCE:  New York State Department of Taxation and Finance; www.tax.state.ny.us/Statistics/Stat_FY_Collections.htm."/>
  </hyperlinks>
  <pageMargins left="0.7" right="0.7" top="0.75" bottom="0.75" header="0.3" footer="0.3"/>
  <pageSetup scale="75" fitToHeight="4"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8"/>
  <sheetViews>
    <sheetView workbookViewId="0"/>
  </sheetViews>
  <sheetFormatPr defaultRowHeight="15"/>
  <cols>
    <col min="1" max="1" width="34.77734375" customWidth="1"/>
    <col min="2" max="2" width="22.77734375" customWidth="1"/>
  </cols>
  <sheetData>
    <row r="1" spans="1:2" ht="20.25">
      <c r="A1" s="21" t="s">
        <v>83</v>
      </c>
      <c r="B1" s="7"/>
    </row>
    <row r="2" spans="1:2" ht="20.25">
      <c r="A2" s="21" t="s">
        <v>282</v>
      </c>
      <c r="B2" s="9"/>
    </row>
    <row r="3" spans="1:2">
      <c r="A3" s="6"/>
      <c r="B3" s="6"/>
    </row>
    <row r="4" spans="1:2" ht="16.5">
      <c r="A4" s="49"/>
      <c r="B4" s="50" t="s">
        <v>172</v>
      </c>
    </row>
    <row r="6" spans="1:2" ht="15.75">
      <c r="A6" s="42" t="s">
        <v>86</v>
      </c>
      <c r="B6" s="42">
        <f>+B8+B10</f>
        <v>17368814023</v>
      </c>
    </row>
    <row r="7" spans="1:2">
      <c r="A7" s="17"/>
    </row>
    <row r="8" spans="1:2">
      <c r="A8" s="20" t="s">
        <v>79</v>
      </c>
      <c r="B8" s="23">
        <v>8471206723</v>
      </c>
    </row>
    <row r="9" spans="1:2">
      <c r="A9" s="17"/>
    </row>
    <row r="10" spans="1:2">
      <c r="A10" s="51" t="s">
        <v>289</v>
      </c>
      <c r="B10" s="17">
        <f>SUM(B11:B14)</f>
        <v>8897607300</v>
      </c>
    </row>
    <row r="11" spans="1:2">
      <c r="A11" s="52" t="s">
        <v>139</v>
      </c>
      <c r="B11" s="32">
        <v>150919336</v>
      </c>
    </row>
    <row r="12" spans="1:2">
      <c r="A12" s="52" t="s">
        <v>182</v>
      </c>
      <c r="B12" s="32">
        <v>3201264372</v>
      </c>
    </row>
    <row r="13" spans="1:2" ht="30.75">
      <c r="A13" s="53" t="s">
        <v>173</v>
      </c>
      <c r="B13" s="32">
        <v>381413720</v>
      </c>
    </row>
    <row r="14" spans="1:2">
      <c r="A14" s="52" t="s">
        <v>288</v>
      </c>
      <c r="B14" s="17">
        <f>+B15+B18</f>
        <v>5164009872</v>
      </c>
    </row>
    <row r="15" spans="1:2">
      <c r="A15" s="51" t="s">
        <v>80</v>
      </c>
      <c r="B15" s="32">
        <f>SUM(B16:B17)</f>
        <v>5123812633</v>
      </c>
    </row>
    <row r="16" spans="1:2">
      <c r="A16" s="51" t="s">
        <v>81</v>
      </c>
      <c r="B16" s="23">
        <v>4937216449</v>
      </c>
    </row>
    <row r="17" spans="1:2" ht="16.5">
      <c r="A17" s="71" t="s">
        <v>174</v>
      </c>
      <c r="B17" s="23">
        <v>186596184</v>
      </c>
    </row>
    <row r="18" spans="1:2" ht="28.5">
      <c r="A18" s="77" t="s">
        <v>127</v>
      </c>
      <c r="B18" s="32">
        <f>+B19+B22</f>
        <v>40197239</v>
      </c>
    </row>
    <row r="19" spans="1:2">
      <c r="A19" s="80" t="s">
        <v>141</v>
      </c>
      <c r="B19" s="17">
        <f>SUM(B20:B21)</f>
        <v>32071615</v>
      </c>
    </row>
    <row r="20" spans="1:2">
      <c r="A20" s="81" t="s">
        <v>142</v>
      </c>
      <c r="B20" s="23">
        <v>1057919</v>
      </c>
    </row>
    <row r="21" spans="1:2">
      <c r="A21" s="81" t="s">
        <v>143</v>
      </c>
      <c r="B21" s="23">
        <v>31013696</v>
      </c>
    </row>
    <row r="22" spans="1:2" ht="28.5">
      <c r="A22" s="82" t="s">
        <v>140</v>
      </c>
      <c r="B22" s="32">
        <v>8125624</v>
      </c>
    </row>
    <row r="23" spans="1:2" ht="15.75">
      <c r="A23" s="99" t="s">
        <v>144</v>
      </c>
      <c r="B23" s="100"/>
    </row>
    <row r="24" spans="1:2" ht="15.75">
      <c r="A24" s="42" t="s">
        <v>125</v>
      </c>
      <c r="B24" s="42">
        <v>4937216449</v>
      </c>
    </row>
    <row r="25" spans="1:2">
      <c r="A25" s="51" t="s">
        <v>205</v>
      </c>
      <c r="B25" s="23">
        <v>204641757</v>
      </c>
    </row>
    <row r="26" spans="1:2">
      <c r="A26" s="51" t="s">
        <v>206</v>
      </c>
      <c r="B26" s="23">
        <v>13436023</v>
      </c>
    </row>
    <row r="27" spans="1:2">
      <c r="A27" s="51" t="s">
        <v>207</v>
      </c>
      <c r="B27" s="23">
        <v>87730154</v>
      </c>
    </row>
    <row r="28" spans="1:2">
      <c r="A28" s="71" t="s">
        <v>208</v>
      </c>
      <c r="B28" s="23">
        <v>27106490</v>
      </c>
    </row>
    <row r="29" spans="1:2">
      <c r="A29" s="51" t="s">
        <v>209</v>
      </c>
      <c r="B29" s="23">
        <v>24192906</v>
      </c>
    </row>
    <row r="30" spans="1:2">
      <c r="A30" s="51" t="s">
        <v>210</v>
      </c>
      <c r="B30" s="23">
        <v>39084335</v>
      </c>
    </row>
    <row r="31" spans="1:2">
      <c r="A31" s="71" t="s">
        <v>211</v>
      </c>
      <c r="B31" s="23">
        <v>36220460</v>
      </c>
    </row>
    <row r="32" spans="1:2">
      <c r="A32" s="71" t="s">
        <v>212</v>
      </c>
      <c r="B32" s="23">
        <v>12262503</v>
      </c>
    </row>
    <row r="33" spans="1:2">
      <c r="A33" s="71" t="s">
        <v>213</v>
      </c>
      <c r="B33" s="23">
        <v>31350277</v>
      </c>
    </row>
    <row r="34" spans="1:2">
      <c r="A34" s="71" t="s">
        <v>214</v>
      </c>
      <c r="B34" s="23">
        <v>25143681</v>
      </c>
    </row>
    <row r="35" spans="1:2">
      <c r="A35" s="71" t="s">
        <v>178</v>
      </c>
      <c r="B35" s="23">
        <v>19457763</v>
      </c>
    </row>
    <row r="36" spans="1:2">
      <c r="A36" s="71" t="s">
        <v>215</v>
      </c>
      <c r="B36" s="23">
        <v>12093375</v>
      </c>
    </row>
    <row r="37" spans="1:2">
      <c r="A37" s="51" t="s">
        <v>216</v>
      </c>
      <c r="B37" s="23">
        <v>111096092</v>
      </c>
    </row>
    <row r="38" spans="1:2">
      <c r="A38" s="51" t="s">
        <v>217</v>
      </c>
      <c r="B38" s="23">
        <v>456409027</v>
      </c>
    </row>
    <row r="39" spans="1:2">
      <c r="A39" s="51" t="s">
        <v>218</v>
      </c>
      <c r="B39" s="23">
        <v>15656253</v>
      </c>
    </row>
    <row r="40" spans="1:2">
      <c r="A40" s="51" t="s">
        <v>219</v>
      </c>
      <c r="B40" s="23">
        <v>11693455</v>
      </c>
    </row>
    <row r="41" spans="1:2">
      <c r="A41" s="71" t="s">
        <v>220</v>
      </c>
      <c r="B41" s="23">
        <v>11618998</v>
      </c>
    </row>
    <row r="42" spans="1:2">
      <c r="A42" s="71" t="s">
        <v>221</v>
      </c>
      <c r="B42" s="23">
        <v>26736212</v>
      </c>
    </row>
    <row r="43" spans="1:2">
      <c r="A43" s="51" t="s">
        <v>222</v>
      </c>
      <c r="B43" s="23">
        <v>19434418</v>
      </c>
    </row>
    <row r="44" spans="1:2">
      <c r="A44" s="51" t="s">
        <v>223</v>
      </c>
      <c r="B44" s="23">
        <v>2266525</v>
      </c>
    </row>
    <row r="45" spans="1:2">
      <c r="A45" s="71" t="s">
        <v>224</v>
      </c>
      <c r="B45" s="23">
        <v>21226423</v>
      </c>
    </row>
    <row r="46" spans="1:2">
      <c r="A46" s="51" t="s">
        <v>225</v>
      </c>
      <c r="B46" s="23">
        <v>33114007</v>
      </c>
    </row>
    <row r="47" spans="1:2">
      <c r="A47" s="71" t="s">
        <v>226</v>
      </c>
      <c r="B47" s="17">
        <v>5479316</v>
      </c>
    </row>
    <row r="48" spans="1:2">
      <c r="A48" s="71" t="s">
        <v>227</v>
      </c>
      <c r="B48" s="17">
        <v>16161540</v>
      </c>
    </row>
    <row r="49" spans="1:2">
      <c r="A49" s="71" t="s">
        <v>228</v>
      </c>
      <c r="B49" s="17">
        <v>13633709</v>
      </c>
    </row>
    <row r="50" spans="1:2">
      <c r="A50" s="51" t="s">
        <v>229</v>
      </c>
      <c r="B50" s="22">
        <v>358847567</v>
      </c>
    </row>
    <row r="51" spans="1:2">
      <c r="A51" s="71" t="s">
        <v>230</v>
      </c>
      <c r="B51" s="32">
        <v>15217798</v>
      </c>
    </row>
    <row r="52" spans="1:2">
      <c r="A52" s="71" t="s">
        <v>231</v>
      </c>
      <c r="B52" s="32">
        <v>785844875</v>
      </c>
    </row>
    <row r="53" spans="1:2">
      <c r="A53" s="51" t="s">
        <v>232</v>
      </c>
      <c r="B53" s="32">
        <v>59141720</v>
      </c>
    </row>
    <row r="54" spans="1:2">
      <c r="A54" s="71" t="s">
        <v>195</v>
      </c>
      <c r="B54" s="32">
        <v>84432787</v>
      </c>
    </row>
    <row r="55" spans="1:2">
      <c r="A55" s="71" t="s">
        <v>233</v>
      </c>
      <c r="B55" s="32">
        <v>191994786</v>
      </c>
    </row>
    <row r="56" spans="1:2">
      <c r="A56" s="71" t="s">
        <v>234</v>
      </c>
      <c r="B56" s="32">
        <v>45447641</v>
      </c>
    </row>
    <row r="57" spans="1:2">
      <c r="A57" s="71" t="s">
        <v>235</v>
      </c>
      <c r="B57" s="32">
        <v>147710776</v>
      </c>
    </row>
    <row r="58" spans="1:2">
      <c r="A58" s="71" t="s">
        <v>236</v>
      </c>
      <c r="B58" s="32">
        <v>10909842</v>
      </c>
    </row>
    <row r="59" spans="1:2">
      <c r="A59" s="71" t="s">
        <v>196</v>
      </c>
      <c r="B59" s="32">
        <v>18609124</v>
      </c>
    </row>
    <row r="60" spans="1:2">
      <c r="A60" s="71" t="s">
        <v>237</v>
      </c>
      <c r="B60" s="32">
        <v>20398921</v>
      </c>
    </row>
    <row r="61" spans="1:2">
      <c r="A61" s="71" t="s">
        <v>238</v>
      </c>
      <c r="B61" s="32">
        <v>32573688</v>
      </c>
    </row>
    <row r="62" spans="1:2">
      <c r="A62" s="71" t="s">
        <v>239</v>
      </c>
      <c r="B62" s="32">
        <v>50997623</v>
      </c>
    </row>
    <row r="63" spans="1:2">
      <c r="A63" s="71" t="s">
        <v>240</v>
      </c>
      <c r="B63" s="32">
        <v>125895542</v>
      </c>
    </row>
    <row r="64" spans="1:2">
      <c r="A64" s="71" t="s">
        <v>241</v>
      </c>
      <c r="B64" s="32">
        <v>30530773</v>
      </c>
    </row>
    <row r="65" spans="1:2">
      <c r="A65" s="71" t="s">
        <v>242</v>
      </c>
      <c r="B65" s="32">
        <v>76639645</v>
      </c>
    </row>
    <row r="66" spans="1:2">
      <c r="A66" s="71" t="s">
        <v>170</v>
      </c>
      <c r="B66" s="32">
        <v>66379401</v>
      </c>
    </row>
    <row r="67" spans="1:2">
      <c r="A67" s="71" t="s">
        <v>243</v>
      </c>
      <c r="B67" s="32">
        <v>8939660</v>
      </c>
    </row>
    <row r="68" spans="1:2">
      <c r="A68" s="71" t="s">
        <v>244</v>
      </c>
      <c r="B68" s="32">
        <v>5743300</v>
      </c>
    </row>
    <row r="69" spans="1:2">
      <c r="A69" s="71" t="s">
        <v>245</v>
      </c>
      <c r="B69" s="32">
        <v>11564909</v>
      </c>
    </row>
    <row r="70" spans="1:2">
      <c r="A70" s="71" t="s">
        <v>246</v>
      </c>
      <c r="B70" s="32">
        <v>29601385</v>
      </c>
    </row>
    <row r="71" spans="1:2">
      <c r="A71" s="71" t="s">
        <v>247</v>
      </c>
      <c r="B71" s="32">
        <v>904563946</v>
      </c>
    </row>
    <row r="72" spans="1:2">
      <c r="A72" s="71" t="s">
        <v>248</v>
      </c>
      <c r="B72" s="32">
        <v>22219832</v>
      </c>
    </row>
    <row r="73" spans="1:2">
      <c r="A73" s="71" t="s">
        <v>249</v>
      </c>
      <c r="B73" s="32">
        <v>12534925</v>
      </c>
    </row>
    <row r="74" spans="1:2">
      <c r="A74" s="71" t="s">
        <v>250</v>
      </c>
      <c r="B74" s="32">
        <v>34373227</v>
      </c>
    </row>
    <row r="75" spans="1:2">
      <c r="A75" s="71" t="s">
        <v>251</v>
      </c>
      <c r="B75" s="32">
        <v>83409501</v>
      </c>
    </row>
    <row r="76" spans="1:2">
      <c r="A76" s="71" t="s">
        <v>252</v>
      </c>
      <c r="B76" s="32">
        <v>36559456</v>
      </c>
    </row>
    <row r="77" spans="1:2">
      <c r="A77" s="71" t="s">
        <v>253</v>
      </c>
      <c r="B77" s="32">
        <v>13095175</v>
      </c>
    </row>
    <row r="78" spans="1:2">
      <c r="A78" s="71" t="s">
        <v>254</v>
      </c>
      <c r="B78" s="17">
        <v>21882769</v>
      </c>
    </row>
    <row r="79" spans="1:2">
      <c r="A79" s="71" t="s">
        <v>255</v>
      </c>
      <c r="B79" s="17">
        <v>336409147</v>
      </c>
    </row>
    <row r="80" spans="1:2">
      <c r="A80" s="71" t="s">
        <v>256</v>
      </c>
      <c r="B80" s="17">
        <v>12018176</v>
      </c>
    </row>
    <row r="81" spans="1:2">
      <c r="A81" s="72" t="s">
        <v>257</v>
      </c>
      <c r="B81" s="17">
        <v>5482837</v>
      </c>
    </row>
    <row r="82" spans="1:2">
      <c r="A82" s="29"/>
    </row>
    <row r="83" spans="1:2" ht="15.75">
      <c r="A83" s="42" t="s">
        <v>124</v>
      </c>
      <c r="B83" s="42">
        <f>+B84+B110</f>
        <v>186596184</v>
      </c>
    </row>
    <row r="84" spans="1:2">
      <c r="A84" s="71" t="s">
        <v>183</v>
      </c>
      <c r="B84" s="67">
        <f>SUM(B85:B108)</f>
        <v>186442922</v>
      </c>
    </row>
    <row r="85" spans="1:2">
      <c r="A85" s="54" t="s">
        <v>184</v>
      </c>
      <c r="B85" s="68">
        <v>6968487</v>
      </c>
    </row>
    <row r="86" spans="1:2">
      <c r="A86" s="54" t="s">
        <v>153</v>
      </c>
      <c r="B86" s="32">
        <v>2994924</v>
      </c>
    </row>
    <row r="87" spans="1:2">
      <c r="A87" s="54" t="s">
        <v>185</v>
      </c>
      <c r="B87" s="32">
        <v>1906401</v>
      </c>
    </row>
    <row r="88" spans="1:2">
      <c r="A88" s="54" t="s">
        <v>220</v>
      </c>
      <c r="B88" s="32">
        <v>4538063</v>
      </c>
    </row>
    <row r="89" spans="1:2">
      <c r="A89" s="54" t="s">
        <v>155</v>
      </c>
      <c r="B89" s="32">
        <v>1823915</v>
      </c>
    </row>
    <row r="90" spans="1:2">
      <c r="A90" s="52" t="s">
        <v>186</v>
      </c>
      <c r="B90" s="32">
        <v>2521634</v>
      </c>
    </row>
    <row r="91" spans="1:2">
      <c r="A91" s="52" t="s">
        <v>187</v>
      </c>
      <c r="B91" s="32">
        <v>1497661</v>
      </c>
    </row>
    <row r="92" spans="1:2">
      <c r="A92" s="54" t="s">
        <v>188</v>
      </c>
      <c r="B92" s="32">
        <v>2203370</v>
      </c>
    </row>
    <row r="93" spans="1:2">
      <c r="A93" s="54" t="s">
        <v>189</v>
      </c>
      <c r="B93" s="32">
        <v>6493836</v>
      </c>
    </row>
    <row r="94" spans="1:2">
      <c r="A94" s="54" t="s">
        <v>190</v>
      </c>
      <c r="B94" s="32">
        <v>2194713</v>
      </c>
    </row>
    <row r="95" spans="1:2">
      <c r="A95" s="52" t="s">
        <v>191</v>
      </c>
      <c r="B95" s="32">
        <v>10995130</v>
      </c>
    </row>
    <row r="96" spans="1:2">
      <c r="A96" s="54" t="s">
        <v>192</v>
      </c>
      <c r="B96" s="32">
        <v>22635976</v>
      </c>
    </row>
    <row r="97" spans="1:2">
      <c r="A97" s="54" t="s">
        <v>193</v>
      </c>
      <c r="B97" s="32">
        <v>1239162</v>
      </c>
    </row>
    <row r="98" spans="1:2">
      <c r="A98" s="54" t="s">
        <v>194</v>
      </c>
      <c r="B98" s="32">
        <v>3794425</v>
      </c>
    </row>
    <row r="99" spans="1:2">
      <c r="A99" s="54" t="s">
        <v>195</v>
      </c>
      <c r="B99" s="32">
        <v>2634812</v>
      </c>
    </row>
    <row r="100" spans="1:2">
      <c r="A100" s="54" t="s">
        <v>196</v>
      </c>
      <c r="B100" s="32">
        <v>8052958</v>
      </c>
    </row>
    <row r="101" spans="1:2">
      <c r="A101" s="54" t="s">
        <v>197</v>
      </c>
      <c r="B101" s="32">
        <v>5152852</v>
      </c>
    </row>
    <row r="102" spans="1:2">
      <c r="A102" s="54" t="s">
        <v>198</v>
      </c>
      <c r="B102" s="32">
        <v>449537</v>
      </c>
    </row>
    <row r="103" spans="1:2">
      <c r="A103" s="54" t="s">
        <v>199</v>
      </c>
      <c r="B103" s="32">
        <v>4924738</v>
      </c>
    </row>
    <row r="104" spans="1:2">
      <c r="A104" s="54" t="s">
        <v>157</v>
      </c>
      <c r="B104" s="32">
        <v>210124</v>
      </c>
    </row>
    <row r="105" spans="1:2">
      <c r="A105" s="54" t="s">
        <v>200</v>
      </c>
      <c r="B105" s="32">
        <v>8016943</v>
      </c>
    </row>
    <row r="106" spans="1:2">
      <c r="A106" s="54" t="s">
        <v>201</v>
      </c>
      <c r="B106" s="32">
        <v>33953317</v>
      </c>
    </row>
    <row r="107" spans="1:2">
      <c r="A107" s="54" t="s">
        <v>202</v>
      </c>
      <c r="B107" s="32">
        <v>30744343</v>
      </c>
    </row>
    <row r="108" spans="1:2" ht="16.5">
      <c r="A108" s="54" t="s">
        <v>203</v>
      </c>
      <c r="B108" s="32">
        <v>20495601</v>
      </c>
    </row>
    <row r="109" spans="1:2">
      <c r="A109" s="17"/>
    </row>
    <row r="110" spans="1:2">
      <c r="A110" s="51" t="s">
        <v>152</v>
      </c>
      <c r="B110" s="67">
        <v>153262</v>
      </c>
    </row>
    <row r="111" spans="1:2">
      <c r="A111" s="52" t="s">
        <v>150</v>
      </c>
      <c r="B111" s="61">
        <v>2078</v>
      </c>
    </row>
    <row r="112" spans="1:2">
      <c r="A112" s="52" t="s">
        <v>151</v>
      </c>
      <c r="B112" s="32">
        <v>119365</v>
      </c>
    </row>
    <row r="113" spans="1:2">
      <c r="A113" s="54" t="s">
        <v>178</v>
      </c>
      <c r="B113" s="32">
        <v>1545</v>
      </c>
    </row>
    <row r="114" spans="1:2">
      <c r="A114" s="52" t="s">
        <v>154</v>
      </c>
      <c r="B114" s="32">
        <v>4960</v>
      </c>
    </row>
    <row r="115" spans="1:2">
      <c r="A115" s="54" t="s">
        <v>269</v>
      </c>
      <c r="B115" s="32">
        <v>270</v>
      </c>
    </row>
    <row r="116" spans="1:2">
      <c r="A116" s="54" t="s">
        <v>179</v>
      </c>
      <c r="B116" s="32">
        <v>1184</v>
      </c>
    </row>
    <row r="117" spans="1:2">
      <c r="A117" s="54" t="s">
        <v>156</v>
      </c>
      <c r="B117" s="32">
        <v>18074</v>
      </c>
    </row>
    <row r="118" spans="1:2">
      <c r="A118" s="54" t="s">
        <v>261</v>
      </c>
      <c r="B118" s="32">
        <v>2139</v>
      </c>
    </row>
    <row r="119" spans="1:2">
      <c r="A119" s="62" t="s">
        <v>170</v>
      </c>
      <c r="B119" s="32">
        <v>2493</v>
      </c>
    </row>
    <row r="120" spans="1:2">
      <c r="A120" s="62" t="s">
        <v>177</v>
      </c>
      <c r="B120" s="32">
        <v>1153</v>
      </c>
    </row>
    <row r="121" spans="1:2">
      <c r="A121" s="29"/>
    </row>
    <row r="122" spans="1:2" ht="30">
      <c r="A122" s="46" t="s">
        <v>127</v>
      </c>
      <c r="B122" s="42">
        <f>+B124+B150</f>
        <v>40197239</v>
      </c>
    </row>
    <row r="123" spans="1:2">
      <c r="A123" s="17"/>
    </row>
    <row r="124" spans="1:2">
      <c r="A124" s="17" t="s">
        <v>87</v>
      </c>
      <c r="B124" s="29">
        <f>+B125+B129</f>
        <v>32071615</v>
      </c>
    </row>
    <row r="125" spans="1:2">
      <c r="A125" s="17" t="s">
        <v>88</v>
      </c>
      <c r="B125" s="67">
        <f>SUM(B126:B127)</f>
        <v>1057919</v>
      </c>
    </row>
    <row r="126" spans="1:2">
      <c r="A126" s="17" t="s">
        <v>89</v>
      </c>
      <c r="B126" s="37">
        <v>714068</v>
      </c>
    </row>
    <row r="127" spans="1:2">
      <c r="A127" s="17" t="s">
        <v>90</v>
      </c>
      <c r="B127" s="32">
        <v>343851</v>
      </c>
    </row>
    <row r="128" spans="1:2">
      <c r="A128" s="17"/>
    </row>
    <row r="129" spans="1:2">
      <c r="A129" s="17" t="s">
        <v>91</v>
      </c>
      <c r="B129" s="17">
        <v>31013696</v>
      </c>
    </row>
    <row r="130" spans="1:2">
      <c r="A130" s="17" t="s">
        <v>92</v>
      </c>
      <c r="B130" s="32">
        <v>5901934</v>
      </c>
    </row>
    <row r="131" spans="1:2">
      <c r="A131" s="17" t="s">
        <v>93</v>
      </c>
      <c r="B131" s="32">
        <v>862803</v>
      </c>
    </row>
    <row r="132" spans="1:2">
      <c r="A132" s="17" t="s">
        <v>94</v>
      </c>
      <c r="B132" s="32">
        <v>529107</v>
      </c>
    </row>
    <row r="133" spans="1:2">
      <c r="A133" s="17" t="s">
        <v>95</v>
      </c>
      <c r="B133" s="32">
        <v>1102663</v>
      </c>
    </row>
    <row r="134" spans="1:2">
      <c r="A134" s="17" t="s">
        <v>96</v>
      </c>
      <c r="B134" s="32">
        <v>634204</v>
      </c>
    </row>
    <row r="135" spans="1:2">
      <c r="A135" s="17" t="s">
        <v>97</v>
      </c>
      <c r="B135" s="32">
        <v>412177</v>
      </c>
    </row>
    <row r="136" spans="1:2">
      <c r="A136" s="17" t="s">
        <v>98</v>
      </c>
      <c r="B136" s="32">
        <v>661943</v>
      </c>
    </row>
    <row r="137" spans="1:2">
      <c r="A137" s="17" t="s">
        <v>99</v>
      </c>
      <c r="B137" s="32">
        <v>580447</v>
      </c>
    </row>
    <row r="138" spans="1:2">
      <c r="A138" s="17" t="s">
        <v>100</v>
      </c>
      <c r="B138" s="32">
        <v>594200</v>
      </c>
    </row>
    <row r="139" spans="1:2">
      <c r="A139" s="17" t="s">
        <v>101</v>
      </c>
      <c r="B139" s="32">
        <v>1496141</v>
      </c>
    </row>
    <row r="140" spans="1:2">
      <c r="A140" s="17" t="s">
        <v>102</v>
      </c>
      <c r="B140" s="22">
        <v>1594946</v>
      </c>
    </row>
    <row r="141" spans="1:2">
      <c r="A141" s="20" t="s">
        <v>104</v>
      </c>
      <c r="B141" s="23">
        <v>3031401</v>
      </c>
    </row>
    <row r="142" spans="1:2">
      <c r="A142" s="20" t="s">
        <v>105</v>
      </c>
      <c r="B142" s="23">
        <v>2606050</v>
      </c>
    </row>
    <row r="143" spans="1:2">
      <c r="A143" s="17" t="s">
        <v>106</v>
      </c>
      <c r="B143" s="23">
        <v>408942</v>
      </c>
    </row>
    <row r="144" spans="1:2">
      <c r="A144" s="17" t="s">
        <v>110</v>
      </c>
      <c r="B144" s="23">
        <v>2530513</v>
      </c>
    </row>
    <row r="145" spans="1:2">
      <c r="A145" s="17" t="s">
        <v>112</v>
      </c>
      <c r="B145" s="23">
        <v>2617072</v>
      </c>
    </row>
    <row r="146" spans="1:2">
      <c r="A146" s="17" t="s">
        <v>113</v>
      </c>
      <c r="B146" s="23">
        <v>1147197</v>
      </c>
    </row>
    <row r="147" spans="1:2">
      <c r="A147" s="17" t="s">
        <v>114</v>
      </c>
      <c r="B147" s="23">
        <v>386529</v>
      </c>
    </row>
    <row r="148" spans="1:2">
      <c r="A148" s="17" t="s">
        <v>115</v>
      </c>
      <c r="B148" s="23">
        <v>3915426</v>
      </c>
    </row>
    <row r="149" spans="1:2">
      <c r="A149" s="17"/>
    </row>
    <row r="150" spans="1:2" ht="28.5">
      <c r="A150" s="48" t="s">
        <v>130</v>
      </c>
      <c r="B150" s="17">
        <f>SUM(B151:B159)</f>
        <v>8125624</v>
      </c>
    </row>
    <row r="151" spans="1:2">
      <c r="A151" s="34" t="s">
        <v>128</v>
      </c>
    </row>
    <row r="152" spans="1:2" ht="28.5">
      <c r="A152" s="74" t="s">
        <v>133</v>
      </c>
    </row>
    <row r="153" spans="1:2">
      <c r="A153" s="71" t="s">
        <v>116</v>
      </c>
      <c r="B153" s="32">
        <v>1720462</v>
      </c>
    </row>
    <row r="154" spans="1:2">
      <c r="A154" s="17"/>
    </row>
    <row r="155" spans="1:2">
      <c r="A155" s="75" t="s">
        <v>134</v>
      </c>
    </row>
    <row r="156" spans="1:2">
      <c r="A156" s="71" t="s">
        <v>117</v>
      </c>
      <c r="B156" s="32">
        <v>789772</v>
      </c>
    </row>
    <row r="157" spans="1:2">
      <c r="A157" s="34"/>
    </row>
    <row r="158" spans="1:2" ht="42.75">
      <c r="A158" s="76" t="s">
        <v>135</v>
      </c>
    </row>
    <row r="159" spans="1:2">
      <c r="A159" s="72" t="s">
        <v>118</v>
      </c>
      <c r="B159" s="32">
        <v>5615390</v>
      </c>
    </row>
    <row r="160" spans="1:2">
      <c r="A160" s="56"/>
      <c r="B160" s="56"/>
    </row>
    <row r="161" spans="1:4">
      <c r="A161" s="6" t="s">
        <v>162</v>
      </c>
    </row>
    <row r="162" spans="1:4">
      <c r="A162" s="6"/>
    </row>
    <row r="163" spans="1:4" ht="32.25" customHeight="1">
      <c r="A163" s="101" t="s">
        <v>163</v>
      </c>
      <c r="B163" s="101"/>
      <c r="C163" s="101"/>
      <c r="D163" s="101"/>
    </row>
    <row r="164" spans="1:4" ht="48" customHeight="1">
      <c r="A164" s="101" t="s">
        <v>277</v>
      </c>
      <c r="B164" s="101"/>
      <c r="C164" s="101"/>
      <c r="D164" s="101"/>
    </row>
    <row r="165" spans="1:4">
      <c r="A165" s="6" t="s">
        <v>283</v>
      </c>
    </row>
    <row r="166" spans="1:4">
      <c r="A166" s="6" t="s">
        <v>165</v>
      </c>
    </row>
    <row r="167" spans="1:4">
      <c r="A167" s="6"/>
    </row>
    <row r="168" spans="1:4">
      <c r="A168" s="109" t="s">
        <v>284</v>
      </c>
    </row>
  </sheetData>
  <mergeCells count="3">
    <mergeCell ref="A23:B23"/>
    <mergeCell ref="A163:D163"/>
    <mergeCell ref="A164:D164"/>
  </mergeCells>
  <hyperlinks>
    <hyperlink ref="A168" r:id="rId1"/>
  </hyperlinks>
  <pageMargins left="0.7" right="0.7" top="0.75" bottom="0.75" header="0.3" footer="0.3"/>
  <pageSetup paperSize="3" fitToHeight="4"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7"/>
  <sheetViews>
    <sheetView workbookViewId="0"/>
  </sheetViews>
  <sheetFormatPr defaultRowHeight="15"/>
  <cols>
    <col min="1" max="1" width="34.77734375" customWidth="1"/>
    <col min="2" max="2" width="22.77734375" customWidth="1"/>
  </cols>
  <sheetData>
    <row r="1" spans="1:2" ht="20.25">
      <c r="A1" s="21" t="s">
        <v>83</v>
      </c>
      <c r="B1" s="7"/>
    </row>
    <row r="2" spans="1:2" ht="20.25">
      <c r="A2" s="21" t="s">
        <v>285</v>
      </c>
      <c r="B2" s="9"/>
    </row>
    <row r="3" spans="1:2">
      <c r="A3" s="6"/>
      <c r="B3" s="6"/>
    </row>
    <row r="4" spans="1:2" ht="16.5">
      <c r="A4" s="49"/>
      <c r="B4" s="50" t="s">
        <v>172</v>
      </c>
    </row>
    <row r="6" spans="1:2" ht="15.75">
      <c r="A6" s="42" t="s">
        <v>86</v>
      </c>
      <c r="B6" s="42">
        <f>+B8+B10</f>
        <v>17158404311</v>
      </c>
    </row>
    <row r="7" spans="1:2">
      <c r="A7" s="17"/>
    </row>
    <row r="8" spans="1:2">
      <c r="A8" s="20" t="s">
        <v>79</v>
      </c>
      <c r="B8" s="23">
        <v>8247755984</v>
      </c>
    </row>
    <row r="9" spans="1:2">
      <c r="A9" s="17"/>
    </row>
    <row r="10" spans="1:2">
      <c r="A10" s="51" t="s">
        <v>289</v>
      </c>
      <c r="B10" s="17">
        <v>8910648327</v>
      </c>
    </row>
    <row r="11" spans="1:2">
      <c r="A11" s="52" t="s">
        <v>139</v>
      </c>
      <c r="B11" s="32">
        <v>162383106</v>
      </c>
    </row>
    <row r="12" spans="1:2">
      <c r="A12" s="52" t="s">
        <v>182</v>
      </c>
      <c r="B12" s="32">
        <v>3400421482</v>
      </c>
    </row>
    <row r="13" spans="1:2" ht="30.75">
      <c r="A13" s="53" t="s">
        <v>173</v>
      </c>
      <c r="B13" s="32">
        <v>378620926</v>
      </c>
    </row>
    <row r="14" spans="1:2">
      <c r="A14" s="52" t="s">
        <v>288</v>
      </c>
      <c r="B14" s="17">
        <v>4969222814</v>
      </c>
    </row>
    <row r="15" spans="1:2">
      <c r="A15" s="51" t="s">
        <v>80</v>
      </c>
      <c r="B15" s="32">
        <f>SUM(B16:B17)</f>
        <v>4928952191</v>
      </c>
    </row>
    <row r="16" spans="1:2">
      <c r="A16" s="51" t="s">
        <v>81</v>
      </c>
      <c r="B16" s="23">
        <v>4750219686</v>
      </c>
    </row>
    <row r="17" spans="1:2" ht="16.5">
      <c r="A17" s="71" t="s">
        <v>174</v>
      </c>
      <c r="B17" s="23">
        <v>178732505</v>
      </c>
    </row>
    <row r="18" spans="1:2" ht="28.5">
      <c r="A18" s="77" t="s">
        <v>127</v>
      </c>
      <c r="B18" s="32">
        <f>+B19+B22</f>
        <v>40270622</v>
      </c>
    </row>
    <row r="19" spans="1:2">
      <c r="A19" s="80" t="s">
        <v>141</v>
      </c>
      <c r="B19" s="17">
        <f>SUM(B20:B21)</f>
        <v>31953768</v>
      </c>
    </row>
    <row r="20" spans="1:2">
      <c r="A20" s="81" t="s">
        <v>142</v>
      </c>
      <c r="B20" s="32">
        <v>1116890</v>
      </c>
    </row>
    <row r="21" spans="1:2">
      <c r="A21" s="81" t="s">
        <v>143</v>
      </c>
      <c r="B21" s="32">
        <v>30836878</v>
      </c>
    </row>
    <row r="22" spans="1:2" ht="28.5">
      <c r="A22" s="82" t="s">
        <v>140</v>
      </c>
      <c r="B22" s="32">
        <v>8316854</v>
      </c>
    </row>
    <row r="23" spans="1:2" ht="15.75">
      <c r="A23" s="99" t="s">
        <v>144</v>
      </c>
      <c r="B23" s="100"/>
    </row>
    <row r="24" spans="1:2" ht="15.75">
      <c r="A24" s="42" t="s">
        <v>125</v>
      </c>
      <c r="B24" s="42">
        <v>4750219686</v>
      </c>
    </row>
    <row r="25" spans="1:2">
      <c r="A25" s="51" t="s">
        <v>205</v>
      </c>
      <c r="B25" s="23">
        <v>198816194</v>
      </c>
    </row>
    <row r="26" spans="1:2">
      <c r="A26" s="51" t="s">
        <v>206</v>
      </c>
      <c r="B26" s="23">
        <v>13632215</v>
      </c>
    </row>
    <row r="27" spans="1:2">
      <c r="A27" s="51" t="s">
        <v>207</v>
      </c>
      <c r="B27" s="23">
        <v>85107378</v>
      </c>
    </row>
    <row r="28" spans="1:2">
      <c r="A28" s="71" t="s">
        <v>208</v>
      </c>
      <c r="B28" s="23">
        <v>33801853</v>
      </c>
    </row>
    <row r="29" spans="1:2">
      <c r="A29" s="51" t="s">
        <v>209</v>
      </c>
      <c r="B29" s="23">
        <v>22582278</v>
      </c>
    </row>
    <row r="30" spans="1:2">
      <c r="A30" s="51" t="s">
        <v>210</v>
      </c>
      <c r="B30" s="23">
        <v>38912840</v>
      </c>
    </row>
    <row r="31" spans="1:2">
      <c r="A31" s="71" t="s">
        <v>211</v>
      </c>
      <c r="B31" s="23">
        <v>34210986</v>
      </c>
    </row>
    <row r="32" spans="1:2">
      <c r="A32" s="71" t="s">
        <v>212</v>
      </c>
      <c r="B32" s="23">
        <v>10377221</v>
      </c>
    </row>
    <row r="33" spans="1:2">
      <c r="A33" s="71" t="s">
        <v>213</v>
      </c>
      <c r="B33" s="23">
        <v>27838093</v>
      </c>
    </row>
    <row r="34" spans="1:2">
      <c r="A34" s="71" t="s">
        <v>214</v>
      </c>
      <c r="B34" s="23">
        <v>23222368</v>
      </c>
    </row>
    <row r="35" spans="1:2">
      <c r="A35" s="71" t="s">
        <v>178</v>
      </c>
      <c r="B35" s="23">
        <v>18459121</v>
      </c>
    </row>
    <row r="36" spans="1:2">
      <c r="A36" s="71" t="s">
        <v>215</v>
      </c>
      <c r="B36" s="23">
        <v>8150612</v>
      </c>
    </row>
    <row r="37" spans="1:2">
      <c r="A37" s="51" t="s">
        <v>216</v>
      </c>
      <c r="B37" s="23">
        <v>107801140</v>
      </c>
    </row>
    <row r="38" spans="1:2">
      <c r="A38" s="51" t="s">
        <v>217</v>
      </c>
      <c r="B38" s="23">
        <v>457372703</v>
      </c>
    </row>
    <row r="39" spans="1:2">
      <c r="A39" s="51" t="s">
        <v>218</v>
      </c>
      <c r="B39" s="23">
        <v>14589699</v>
      </c>
    </row>
    <row r="40" spans="1:2">
      <c r="A40" s="51" t="s">
        <v>219</v>
      </c>
      <c r="B40" s="23">
        <v>11015986</v>
      </c>
    </row>
    <row r="41" spans="1:2">
      <c r="A41" s="71" t="s">
        <v>220</v>
      </c>
      <c r="B41" s="23">
        <v>10636186</v>
      </c>
    </row>
    <row r="42" spans="1:2">
      <c r="A42" s="71" t="s">
        <v>221</v>
      </c>
      <c r="B42" s="23">
        <v>25387064</v>
      </c>
    </row>
    <row r="43" spans="1:2">
      <c r="A43" s="51" t="s">
        <v>222</v>
      </c>
      <c r="B43" s="23">
        <v>18953373</v>
      </c>
    </row>
    <row r="44" spans="1:2">
      <c r="A44" s="51" t="s">
        <v>223</v>
      </c>
      <c r="B44" s="23">
        <v>2259824</v>
      </c>
    </row>
    <row r="45" spans="1:2">
      <c r="A45" s="71" t="s">
        <v>224</v>
      </c>
      <c r="B45" s="23">
        <v>19399698</v>
      </c>
    </row>
    <row r="46" spans="1:2">
      <c r="A46" s="51" t="s">
        <v>225</v>
      </c>
      <c r="B46" s="23">
        <v>33690979</v>
      </c>
    </row>
    <row r="47" spans="1:2">
      <c r="A47" s="71" t="s">
        <v>226</v>
      </c>
      <c r="B47" s="17">
        <v>5322476</v>
      </c>
    </row>
    <row r="48" spans="1:2">
      <c r="A48" s="71" t="s">
        <v>227</v>
      </c>
      <c r="B48" s="17">
        <v>15484349</v>
      </c>
    </row>
    <row r="49" spans="1:2">
      <c r="A49" s="71" t="s">
        <v>228</v>
      </c>
      <c r="B49" s="17">
        <v>13774556</v>
      </c>
    </row>
    <row r="50" spans="1:2">
      <c r="A50" s="51" t="s">
        <v>229</v>
      </c>
      <c r="B50" s="35">
        <v>350636878</v>
      </c>
    </row>
    <row r="51" spans="1:2">
      <c r="A51" s="71" t="s">
        <v>230</v>
      </c>
      <c r="B51" s="32">
        <v>13890262</v>
      </c>
    </row>
    <row r="52" spans="1:2">
      <c r="A52" s="71" t="s">
        <v>231</v>
      </c>
      <c r="B52" s="32">
        <v>838763204</v>
      </c>
    </row>
    <row r="53" spans="1:2">
      <c r="A53" s="51" t="s">
        <v>232</v>
      </c>
      <c r="B53" s="32">
        <v>59862341</v>
      </c>
    </row>
    <row r="54" spans="1:2">
      <c r="A54" s="71" t="s">
        <v>195</v>
      </c>
      <c r="B54" s="32">
        <v>77318491</v>
      </c>
    </row>
    <row r="55" spans="1:2">
      <c r="A55" s="71" t="s">
        <v>233</v>
      </c>
      <c r="B55" s="32">
        <v>184652364</v>
      </c>
    </row>
    <row r="56" spans="1:2">
      <c r="A56" s="71" t="s">
        <v>234</v>
      </c>
      <c r="B56" s="32">
        <v>44092719</v>
      </c>
    </row>
    <row r="57" spans="1:2">
      <c r="A57" s="71" t="s">
        <v>235</v>
      </c>
      <c r="B57" s="32">
        <v>133599143</v>
      </c>
    </row>
    <row r="58" spans="1:2">
      <c r="A58" s="71" t="s">
        <v>236</v>
      </c>
      <c r="B58" s="32">
        <v>10523113</v>
      </c>
    </row>
    <row r="59" spans="1:2">
      <c r="A59" s="71" t="s">
        <v>196</v>
      </c>
      <c r="B59" s="32">
        <v>18087089</v>
      </c>
    </row>
    <row r="60" spans="1:2">
      <c r="A60" s="71" t="s">
        <v>237</v>
      </c>
      <c r="B60" s="32">
        <v>18461617</v>
      </c>
    </row>
    <row r="61" spans="1:2">
      <c r="A61" s="71" t="s">
        <v>238</v>
      </c>
      <c r="B61" s="32">
        <v>27255652</v>
      </c>
    </row>
    <row r="62" spans="1:2">
      <c r="A62" s="71" t="s">
        <v>239</v>
      </c>
      <c r="B62" s="32">
        <v>49465140</v>
      </c>
    </row>
    <row r="63" spans="1:2">
      <c r="A63" s="71" t="s">
        <v>240</v>
      </c>
      <c r="B63" s="32">
        <v>101678701</v>
      </c>
    </row>
    <row r="64" spans="1:2">
      <c r="A64" s="71" t="s">
        <v>241</v>
      </c>
      <c r="B64" s="32">
        <v>30205611</v>
      </c>
    </row>
    <row r="65" spans="1:2">
      <c r="A65" s="71" t="s">
        <v>242</v>
      </c>
      <c r="B65" s="32">
        <v>70969082</v>
      </c>
    </row>
    <row r="66" spans="1:2">
      <c r="A66" s="71" t="s">
        <v>170</v>
      </c>
      <c r="B66" s="32">
        <v>62013900</v>
      </c>
    </row>
    <row r="67" spans="1:2">
      <c r="A67" s="71" t="s">
        <v>243</v>
      </c>
      <c r="B67" s="32">
        <v>7740890</v>
      </c>
    </row>
    <row r="68" spans="1:2">
      <c r="A68" s="71" t="s">
        <v>244</v>
      </c>
      <c r="B68" s="32">
        <v>5146428</v>
      </c>
    </row>
    <row r="69" spans="1:2">
      <c r="A69" s="71" t="s">
        <v>245</v>
      </c>
      <c r="B69" s="32">
        <v>10240963</v>
      </c>
    </row>
    <row r="70" spans="1:2">
      <c r="A70" s="71" t="s">
        <v>246</v>
      </c>
      <c r="B70" s="32">
        <v>31850584</v>
      </c>
    </row>
    <row r="71" spans="1:2">
      <c r="A71" s="71" t="s">
        <v>247</v>
      </c>
      <c r="B71" s="32">
        <v>797383137</v>
      </c>
    </row>
    <row r="72" spans="1:2">
      <c r="A72" s="71" t="s">
        <v>248</v>
      </c>
      <c r="B72" s="32">
        <v>19564773</v>
      </c>
    </row>
    <row r="73" spans="1:2">
      <c r="A73" s="71" t="s">
        <v>249</v>
      </c>
      <c r="B73" s="32">
        <v>12294216</v>
      </c>
    </row>
    <row r="74" spans="1:2">
      <c r="A74" s="71" t="s">
        <v>250</v>
      </c>
      <c r="B74" s="32">
        <v>32687301</v>
      </c>
    </row>
    <row r="75" spans="1:2">
      <c r="A75" s="71" t="s">
        <v>251</v>
      </c>
      <c r="B75" s="32">
        <v>77833483</v>
      </c>
    </row>
    <row r="76" spans="1:2">
      <c r="A76" s="71" t="s">
        <v>252</v>
      </c>
      <c r="B76" s="32">
        <v>33055391</v>
      </c>
    </row>
    <row r="77" spans="1:2">
      <c r="A77" s="71" t="s">
        <v>253</v>
      </c>
      <c r="B77" s="32">
        <v>12052642</v>
      </c>
    </row>
    <row r="78" spans="1:2">
      <c r="A78" s="71" t="s">
        <v>254</v>
      </c>
      <c r="B78" s="17">
        <v>22928320</v>
      </c>
    </row>
    <row r="79" spans="1:2">
      <c r="A79" s="71" t="s">
        <v>255</v>
      </c>
      <c r="B79" s="17">
        <v>328013646</v>
      </c>
    </row>
    <row r="80" spans="1:2">
      <c r="A80" s="71" t="s">
        <v>256</v>
      </c>
      <c r="B80" s="17">
        <v>11478060</v>
      </c>
    </row>
    <row r="81" spans="1:2">
      <c r="A81" s="72" t="s">
        <v>257</v>
      </c>
      <c r="B81" s="17">
        <v>5675354</v>
      </c>
    </row>
    <row r="82" spans="1:2">
      <c r="A82" s="29"/>
    </row>
    <row r="83" spans="1:2" ht="15.75">
      <c r="A83" s="42" t="s">
        <v>124</v>
      </c>
      <c r="B83" s="42">
        <f>+B84+B109</f>
        <v>178732505</v>
      </c>
    </row>
    <row r="84" spans="1:2">
      <c r="A84" s="71" t="s">
        <v>183</v>
      </c>
      <c r="B84" s="67">
        <v>178664322</v>
      </c>
    </row>
    <row r="85" spans="1:2">
      <c r="A85" s="54" t="s">
        <v>184</v>
      </c>
      <c r="B85" s="37">
        <v>6553464</v>
      </c>
    </row>
    <row r="86" spans="1:2">
      <c r="A86" s="54" t="s">
        <v>153</v>
      </c>
      <c r="B86" s="32">
        <v>2894586</v>
      </c>
    </row>
    <row r="87" spans="1:2">
      <c r="A87" s="54" t="s">
        <v>185</v>
      </c>
      <c r="B87" s="32">
        <v>2490452</v>
      </c>
    </row>
    <row r="88" spans="1:2">
      <c r="A88" s="54" t="s">
        <v>220</v>
      </c>
      <c r="B88" s="32">
        <v>4422026</v>
      </c>
    </row>
    <row r="89" spans="1:2">
      <c r="A89" s="54" t="s">
        <v>155</v>
      </c>
      <c r="B89" s="32">
        <v>2235704</v>
      </c>
    </row>
    <row r="90" spans="1:2">
      <c r="A90" s="52" t="s">
        <v>186</v>
      </c>
      <c r="B90" s="32">
        <v>2228810</v>
      </c>
    </row>
    <row r="91" spans="1:2">
      <c r="A91" s="52" t="s">
        <v>187</v>
      </c>
      <c r="B91" s="32">
        <v>1548751</v>
      </c>
    </row>
    <row r="92" spans="1:2">
      <c r="A92" s="54" t="s">
        <v>188</v>
      </c>
      <c r="B92" s="32">
        <v>1911028</v>
      </c>
    </row>
    <row r="93" spans="1:2">
      <c r="A93" s="54" t="s">
        <v>189</v>
      </c>
      <c r="B93" s="32">
        <v>6186526</v>
      </c>
    </row>
    <row r="94" spans="1:2">
      <c r="A94" s="54" t="s">
        <v>190</v>
      </c>
      <c r="B94" s="32">
        <v>1888778</v>
      </c>
    </row>
    <row r="95" spans="1:2">
      <c r="A95" s="52" t="s">
        <v>191</v>
      </c>
      <c r="B95" s="32">
        <v>10960326</v>
      </c>
    </row>
    <row r="96" spans="1:2">
      <c r="A96" s="54" t="s">
        <v>192</v>
      </c>
      <c r="B96" s="32">
        <v>21457157</v>
      </c>
    </row>
    <row r="97" spans="1:2">
      <c r="A97" s="54" t="s">
        <v>193</v>
      </c>
      <c r="B97" s="32">
        <v>1168406</v>
      </c>
    </row>
    <row r="98" spans="1:2">
      <c r="A98" s="54" t="s">
        <v>194</v>
      </c>
      <c r="B98" s="32">
        <v>3837977</v>
      </c>
    </row>
    <row r="99" spans="1:2">
      <c r="A99" s="54" t="s">
        <v>195</v>
      </c>
      <c r="B99" s="32">
        <v>2680502</v>
      </c>
    </row>
    <row r="100" spans="1:2">
      <c r="A100" s="54" t="s">
        <v>196</v>
      </c>
      <c r="B100" s="32">
        <v>7573129</v>
      </c>
    </row>
    <row r="101" spans="1:2">
      <c r="A101" s="54" t="s">
        <v>197</v>
      </c>
      <c r="B101" s="32">
        <v>5265962</v>
      </c>
    </row>
    <row r="102" spans="1:2">
      <c r="A102" s="54" t="s">
        <v>198</v>
      </c>
      <c r="B102" s="32">
        <v>492161</v>
      </c>
    </row>
    <row r="103" spans="1:2">
      <c r="A103" s="54" t="s">
        <v>157</v>
      </c>
      <c r="B103" s="32">
        <v>241506</v>
      </c>
    </row>
    <row r="104" spans="1:2">
      <c r="A104" s="54" t="s">
        <v>200</v>
      </c>
      <c r="B104" s="32">
        <v>8588914</v>
      </c>
    </row>
    <row r="105" spans="1:2">
      <c r="A105" s="54" t="s">
        <v>201</v>
      </c>
      <c r="B105" s="32">
        <v>37728313</v>
      </c>
    </row>
    <row r="106" spans="1:2">
      <c r="A106" s="54" t="s">
        <v>202</v>
      </c>
      <c r="B106" s="32">
        <v>27787244</v>
      </c>
    </row>
    <row r="107" spans="1:2" ht="16.5">
      <c r="A107" s="54" t="s">
        <v>203</v>
      </c>
      <c r="B107" s="32">
        <v>18522599</v>
      </c>
    </row>
    <row r="108" spans="1:2">
      <c r="A108" s="17"/>
    </row>
    <row r="109" spans="1:2">
      <c r="A109" s="51" t="s">
        <v>152</v>
      </c>
      <c r="B109" s="67">
        <f>SUM(B110:B119)</f>
        <v>68183</v>
      </c>
    </row>
    <row r="110" spans="1:2">
      <c r="A110" s="52" t="s">
        <v>150</v>
      </c>
      <c r="B110" s="61">
        <v>929</v>
      </c>
    </row>
    <row r="111" spans="1:2">
      <c r="A111" s="54" t="s">
        <v>178</v>
      </c>
      <c r="B111" s="32">
        <v>2299</v>
      </c>
    </row>
    <row r="112" spans="1:2">
      <c r="A112" s="52" t="s">
        <v>154</v>
      </c>
      <c r="B112" s="32">
        <v>12291</v>
      </c>
    </row>
    <row r="113" spans="1:2">
      <c r="A113" s="54" t="s">
        <v>269</v>
      </c>
      <c r="B113" s="32">
        <v>434</v>
      </c>
    </row>
    <row r="114" spans="1:2">
      <c r="A114" s="54" t="s">
        <v>179</v>
      </c>
      <c r="B114" s="32">
        <v>260</v>
      </c>
    </row>
    <row r="115" spans="1:2">
      <c r="A115" s="54" t="s">
        <v>156</v>
      </c>
      <c r="B115" s="32">
        <v>40687</v>
      </c>
    </row>
    <row r="116" spans="1:2">
      <c r="A116" s="54" t="s">
        <v>261</v>
      </c>
      <c r="B116" s="32">
        <v>5752</v>
      </c>
    </row>
    <row r="117" spans="1:2">
      <c r="A117" s="54" t="s">
        <v>199</v>
      </c>
      <c r="B117" s="32">
        <v>2220</v>
      </c>
    </row>
    <row r="118" spans="1:2">
      <c r="A118" s="62" t="s">
        <v>170</v>
      </c>
      <c r="B118" s="32">
        <v>2895</v>
      </c>
    </row>
    <row r="119" spans="1:2">
      <c r="A119" s="62" t="s">
        <v>177</v>
      </c>
      <c r="B119" s="32">
        <v>416</v>
      </c>
    </row>
    <row r="120" spans="1:2">
      <c r="A120" s="29"/>
    </row>
    <row r="121" spans="1:2" ht="30">
      <c r="A121" s="46" t="s">
        <v>127</v>
      </c>
      <c r="B121" s="42">
        <f>+B123+B149</f>
        <v>40270622</v>
      </c>
    </row>
    <row r="122" spans="1:2">
      <c r="A122" s="17"/>
    </row>
    <row r="123" spans="1:2">
      <c r="A123" s="17" t="s">
        <v>87</v>
      </c>
      <c r="B123" s="29">
        <f>+B124+B128</f>
        <v>31953768</v>
      </c>
    </row>
    <row r="124" spans="1:2">
      <c r="A124" s="17" t="s">
        <v>88</v>
      </c>
      <c r="B124" s="67">
        <v>1116890</v>
      </c>
    </row>
    <row r="125" spans="1:2">
      <c r="A125" s="17" t="s">
        <v>89</v>
      </c>
      <c r="B125" s="37">
        <v>817228</v>
      </c>
    </row>
    <row r="126" spans="1:2">
      <c r="A126" s="17" t="s">
        <v>90</v>
      </c>
      <c r="B126" s="32">
        <v>299663</v>
      </c>
    </row>
    <row r="127" spans="1:2">
      <c r="A127" s="17"/>
    </row>
    <row r="128" spans="1:2">
      <c r="A128" s="17" t="s">
        <v>91</v>
      </c>
      <c r="B128" s="67">
        <f>SUM(B129:B147)</f>
        <v>30836878</v>
      </c>
    </row>
    <row r="129" spans="1:2">
      <c r="A129" s="17" t="s">
        <v>92</v>
      </c>
      <c r="B129" s="32">
        <v>5751580</v>
      </c>
    </row>
    <row r="130" spans="1:2">
      <c r="A130" s="17" t="s">
        <v>93</v>
      </c>
      <c r="B130" s="32">
        <v>818017</v>
      </c>
    </row>
    <row r="131" spans="1:2">
      <c r="A131" s="17" t="s">
        <v>94</v>
      </c>
      <c r="B131" s="32">
        <v>531062</v>
      </c>
    </row>
    <row r="132" spans="1:2">
      <c r="A132" s="17" t="s">
        <v>95</v>
      </c>
      <c r="B132" s="32">
        <v>1055017</v>
      </c>
    </row>
    <row r="133" spans="1:2">
      <c r="A133" s="17" t="s">
        <v>96</v>
      </c>
      <c r="B133" s="32">
        <v>674381</v>
      </c>
    </row>
    <row r="134" spans="1:2">
      <c r="A134" s="17" t="s">
        <v>97</v>
      </c>
      <c r="B134" s="32">
        <v>421215</v>
      </c>
    </row>
    <row r="135" spans="1:2">
      <c r="A135" s="17" t="s">
        <v>98</v>
      </c>
      <c r="B135" s="32">
        <v>547816</v>
      </c>
    </row>
    <row r="136" spans="1:2">
      <c r="A136" s="17" t="s">
        <v>99</v>
      </c>
      <c r="B136" s="32">
        <v>467738</v>
      </c>
    </row>
    <row r="137" spans="1:2">
      <c r="A137" s="17" t="s">
        <v>100</v>
      </c>
      <c r="B137" s="32">
        <v>633530</v>
      </c>
    </row>
    <row r="138" spans="1:2">
      <c r="A138" s="17" t="s">
        <v>101</v>
      </c>
      <c r="B138" s="32">
        <v>1358823</v>
      </c>
    </row>
    <row r="139" spans="1:2">
      <c r="A139" s="17" t="s">
        <v>102</v>
      </c>
      <c r="B139" s="35">
        <v>1689020</v>
      </c>
    </row>
    <row r="140" spans="1:2">
      <c r="A140" s="20" t="s">
        <v>104</v>
      </c>
      <c r="B140" s="23">
        <v>3043476</v>
      </c>
    </row>
    <row r="141" spans="1:2">
      <c r="A141" s="20" t="s">
        <v>105</v>
      </c>
      <c r="B141" s="23">
        <v>2534336</v>
      </c>
    </row>
    <row r="142" spans="1:2">
      <c r="A142" s="17" t="s">
        <v>106</v>
      </c>
      <c r="B142" s="23">
        <v>410031</v>
      </c>
    </row>
    <row r="143" spans="1:2">
      <c r="A143" s="17" t="s">
        <v>110</v>
      </c>
      <c r="B143" s="23">
        <v>2483677</v>
      </c>
    </row>
    <row r="144" spans="1:2">
      <c r="A144" s="17" t="s">
        <v>112</v>
      </c>
      <c r="B144" s="23">
        <v>2696295</v>
      </c>
    </row>
    <row r="145" spans="1:2">
      <c r="A145" s="17" t="s">
        <v>113</v>
      </c>
      <c r="B145" s="23">
        <v>1262730</v>
      </c>
    </row>
    <row r="146" spans="1:2">
      <c r="A146" s="17" t="s">
        <v>114</v>
      </c>
      <c r="B146" s="23">
        <v>383852</v>
      </c>
    </row>
    <row r="147" spans="1:2">
      <c r="A147" s="17" t="s">
        <v>115</v>
      </c>
      <c r="B147" s="23">
        <v>4074282</v>
      </c>
    </row>
    <row r="148" spans="1:2">
      <c r="A148" s="17"/>
    </row>
    <row r="149" spans="1:2" ht="28.5">
      <c r="A149" s="48" t="s">
        <v>130</v>
      </c>
      <c r="B149" s="17">
        <f>SUM(B150:B158)</f>
        <v>8316854</v>
      </c>
    </row>
    <row r="150" spans="1:2">
      <c r="A150" s="34" t="s">
        <v>128</v>
      </c>
    </row>
    <row r="151" spans="1:2" ht="28.5">
      <c r="A151" s="74" t="s">
        <v>133</v>
      </c>
    </row>
    <row r="152" spans="1:2">
      <c r="A152" s="71" t="s">
        <v>116</v>
      </c>
      <c r="B152" s="32">
        <v>1821632</v>
      </c>
    </row>
    <row r="153" spans="1:2">
      <c r="A153" s="17"/>
    </row>
    <row r="154" spans="1:2">
      <c r="A154" s="75" t="s">
        <v>134</v>
      </c>
    </row>
    <row r="155" spans="1:2">
      <c r="A155" s="71" t="s">
        <v>117</v>
      </c>
      <c r="B155" s="32">
        <v>662998</v>
      </c>
    </row>
    <row r="156" spans="1:2">
      <c r="A156" s="34"/>
    </row>
    <row r="157" spans="1:2" ht="42.75">
      <c r="A157" s="76" t="s">
        <v>135</v>
      </c>
    </row>
    <row r="158" spans="1:2">
      <c r="A158" s="72" t="s">
        <v>118</v>
      </c>
      <c r="B158" s="32">
        <v>5832224</v>
      </c>
    </row>
    <row r="159" spans="1:2">
      <c r="A159" s="56"/>
      <c r="B159" s="56"/>
    </row>
    <row r="160" spans="1:2">
      <c r="A160" s="6" t="s">
        <v>162</v>
      </c>
    </row>
    <row r="161" spans="1:4">
      <c r="A161" s="6"/>
    </row>
    <row r="162" spans="1:4" ht="33" customHeight="1">
      <c r="A162" s="101" t="s">
        <v>163</v>
      </c>
      <c r="B162" s="101"/>
      <c r="C162" s="101"/>
      <c r="D162" s="101"/>
    </row>
    <row r="163" spans="1:4" ht="47.25" customHeight="1">
      <c r="A163" s="101" t="s">
        <v>277</v>
      </c>
      <c r="B163" s="101"/>
      <c r="C163" s="101"/>
      <c r="D163" s="101"/>
    </row>
    <row r="164" spans="1:4">
      <c r="A164" s="6" t="s">
        <v>286</v>
      </c>
    </row>
    <row r="165" spans="1:4">
      <c r="A165" s="6" t="s">
        <v>165</v>
      </c>
    </row>
    <row r="166" spans="1:4">
      <c r="A166" s="6"/>
    </row>
    <row r="167" spans="1:4">
      <c r="A167" s="109" t="s">
        <v>284</v>
      </c>
    </row>
  </sheetData>
  <mergeCells count="3">
    <mergeCell ref="A23:B23"/>
    <mergeCell ref="A162:D162"/>
    <mergeCell ref="A163:D163"/>
  </mergeCells>
  <hyperlinks>
    <hyperlink ref="A167" r:id="rId1"/>
  </hyperlinks>
  <pageMargins left="0.7" right="0.7" top="0.75" bottom="0.75" header="0.3" footer="0.3"/>
  <pageSetup paperSize="3" fitToHeight="4"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7"/>
  <sheetViews>
    <sheetView workbookViewId="0"/>
  </sheetViews>
  <sheetFormatPr defaultRowHeight="15"/>
  <cols>
    <col min="1" max="1" width="34.77734375" customWidth="1"/>
    <col min="2" max="2" width="22.77734375" customWidth="1"/>
  </cols>
  <sheetData>
    <row r="1" spans="1:2" ht="20.25">
      <c r="A1" s="21" t="s">
        <v>83</v>
      </c>
      <c r="B1" s="7"/>
    </row>
    <row r="2" spans="1:2" ht="20.25">
      <c r="A2" s="21" t="s">
        <v>287</v>
      </c>
      <c r="B2" s="9"/>
    </row>
    <row r="3" spans="1:2">
      <c r="A3" s="6"/>
      <c r="B3" s="6"/>
    </row>
    <row r="4" spans="1:2" ht="16.5">
      <c r="A4" s="49"/>
      <c r="B4" s="50" t="s">
        <v>172</v>
      </c>
    </row>
    <row r="6" spans="1:2" ht="15.75">
      <c r="A6" s="42" t="s">
        <v>86</v>
      </c>
      <c r="B6" s="42">
        <f>+B8+B10</f>
        <v>17271876779</v>
      </c>
    </row>
    <row r="7" spans="1:2">
      <c r="A7" s="17"/>
    </row>
    <row r="8" spans="1:2">
      <c r="A8" s="20" t="s">
        <v>79</v>
      </c>
      <c r="B8" s="23">
        <v>8408828635</v>
      </c>
    </row>
    <row r="9" spans="1:2">
      <c r="A9" s="17"/>
    </row>
    <row r="10" spans="1:2">
      <c r="A10" s="51" t="s">
        <v>289</v>
      </c>
      <c r="B10" s="67">
        <f>SUM(B11:B14)</f>
        <v>8863048144</v>
      </c>
    </row>
    <row r="11" spans="1:2">
      <c r="A11" s="52" t="s">
        <v>139</v>
      </c>
      <c r="B11" s="32">
        <v>146733329</v>
      </c>
    </row>
    <row r="12" spans="1:2">
      <c r="A12" s="52" t="s">
        <v>182</v>
      </c>
      <c r="B12" s="32">
        <v>3483388905</v>
      </c>
    </row>
    <row r="13" spans="1:2" ht="30.75">
      <c r="A13" s="53" t="s">
        <v>173</v>
      </c>
      <c r="B13" s="32">
        <v>370533651</v>
      </c>
    </row>
    <row r="14" spans="1:2">
      <c r="A14" s="52" t="s">
        <v>288</v>
      </c>
      <c r="B14" s="67">
        <f>+B15+B18</f>
        <v>4862392259</v>
      </c>
    </row>
    <row r="15" spans="1:2">
      <c r="A15" s="51" t="s">
        <v>80</v>
      </c>
      <c r="B15" s="32">
        <v>4827753667</v>
      </c>
    </row>
    <row r="16" spans="1:2">
      <c r="A16" s="51" t="s">
        <v>81</v>
      </c>
      <c r="B16" s="23">
        <v>4653697499</v>
      </c>
    </row>
    <row r="17" spans="1:2" ht="16.5">
      <c r="A17" s="71" t="s">
        <v>174</v>
      </c>
      <c r="B17" s="23">
        <v>174056167</v>
      </c>
    </row>
    <row r="18" spans="1:2" ht="28.5">
      <c r="A18" s="77" t="s">
        <v>127</v>
      </c>
      <c r="B18" s="32">
        <f>+B19+B22</f>
        <v>34638592</v>
      </c>
    </row>
    <row r="19" spans="1:2">
      <c r="A19" s="80" t="s">
        <v>141</v>
      </c>
      <c r="B19" s="67">
        <f>SUM(B20:B21)</f>
        <v>27638687</v>
      </c>
    </row>
    <row r="20" spans="1:2">
      <c r="A20" s="81" t="s">
        <v>142</v>
      </c>
      <c r="B20" s="23">
        <v>1017274</v>
      </c>
    </row>
    <row r="21" spans="1:2">
      <c r="A21" s="81" t="s">
        <v>143</v>
      </c>
      <c r="B21" s="23">
        <v>26621413</v>
      </c>
    </row>
    <row r="22" spans="1:2" ht="28.5">
      <c r="A22" s="82" t="s">
        <v>140</v>
      </c>
      <c r="B22" s="32">
        <v>6999905</v>
      </c>
    </row>
    <row r="23" spans="1:2" ht="15.75">
      <c r="A23" s="99" t="s">
        <v>144</v>
      </c>
      <c r="B23" s="100"/>
    </row>
    <row r="24" spans="1:2" ht="15.75">
      <c r="A24" s="42" t="s">
        <v>125</v>
      </c>
      <c r="B24" s="83">
        <f>SUM(B25:B81)</f>
        <v>4653697499</v>
      </c>
    </row>
    <row r="25" spans="1:2">
      <c r="A25" s="51" t="s">
        <v>205</v>
      </c>
      <c r="B25" s="23">
        <v>195140186</v>
      </c>
    </row>
    <row r="26" spans="1:2">
      <c r="A26" s="51" t="s">
        <v>206</v>
      </c>
      <c r="B26" s="23">
        <v>14046722</v>
      </c>
    </row>
    <row r="27" spans="1:2">
      <c r="A27" s="51" t="s">
        <v>207</v>
      </c>
      <c r="B27" s="23">
        <v>85980638</v>
      </c>
    </row>
    <row r="28" spans="1:2">
      <c r="A28" s="71" t="s">
        <v>208</v>
      </c>
      <c r="B28" s="23">
        <v>24867309</v>
      </c>
    </row>
    <row r="29" spans="1:2">
      <c r="A29" s="51" t="s">
        <v>209</v>
      </c>
      <c r="B29" s="23">
        <v>23189661</v>
      </c>
    </row>
    <row r="30" spans="1:2">
      <c r="A30" s="51" t="s">
        <v>210</v>
      </c>
      <c r="B30" s="23">
        <v>38690018</v>
      </c>
    </row>
    <row r="31" spans="1:2">
      <c r="A31" s="71" t="s">
        <v>211</v>
      </c>
      <c r="B31" s="23">
        <v>35713466</v>
      </c>
    </row>
    <row r="32" spans="1:2">
      <c r="A32" s="71" t="s">
        <v>212</v>
      </c>
      <c r="B32" s="23">
        <v>10362842</v>
      </c>
    </row>
    <row r="33" spans="1:2">
      <c r="A33" s="71" t="s">
        <v>213</v>
      </c>
      <c r="B33" s="23">
        <v>27749921</v>
      </c>
    </row>
    <row r="34" spans="1:2">
      <c r="A34" s="71" t="s">
        <v>214</v>
      </c>
      <c r="B34" s="23">
        <v>22780551</v>
      </c>
    </row>
    <row r="35" spans="1:2">
      <c r="A35" s="71" t="s">
        <v>178</v>
      </c>
      <c r="B35" s="23">
        <v>19027438</v>
      </c>
    </row>
    <row r="36" spans="1:2">
      <c r="A36" s="71" t="s">
        <v>215</v>
      </c>
      <c r="B36" s="23">
        <v>8804248</v>
      </c>
    </row>
    <row r="37" spans="1:2">
      <c r="A37" s="51" t="s">
        <v>216</v>
      </c>
      <c r="B37" s="23">
        <v>102172862</v>
      </c>
    </row>
    <row r="38" spans="1:2">
      <c r="A38" s="51" t="s">
        <v>217</v>
      </c>
      <c r="B38" s="23">
        <v>448253777</v>
      </c>
    </row>
    <row r="39" spans="1:2">
      <c r="A39" s="51" t="s">
        <v>218</v>
      </c>
      <c r="B39" s="23">
        <v>13930145</v>
      </c>
    </row>
    <row r="40" spans="1:2">
      <c r="A40" s="51" t="s">
        <v>219</v>
      </c>
      <c r="B40" s="23">
        <v>10765056</v>
      </c>
    </row>
    <row r="41" spans="1:2">
      <c r="A41" s="71" t="s">
        <v>220</v>
      </c>
      <c r="B41" s="23">
        <v>12988302</v>
      </c>
    </row>
    <row r="42" spans="1:2">
      <c r="A42" s="71" t="s">
        <v>221</v>
      </c>
      <c r="B42" s="23">
        <v>24724374</v>
      </c>
    </row>
    <row r="43" spans="1:2">
      <c r="A43" s="51" t="s">
        <v>222</v>
      </c>
      <c r="B43" s="23">
        <v>18295799</v>
      </c>
    </row>
    <row r="44" spans="1:2">
      <c r="A44" s="51" t="s">
        <v>223</v>
      </c>
      <c r="B44" s="23">
        <v>2150417</v>
      </c>
    </row>
    <row r="45" spans="1:2">
      <c r="A45" s="71" t="s">
        <v>224</v>
      </c>
      <c r="B45" s="23">
        <v>18640124</v>
      </c>
    </row>
    <row r="46" spans="1:2">
      <c r="A46" s="51" t="s">
        <v>225</v>
      </c>
      <c r="B46" s="23">
        <v>34711558</v>
      </c>
    </row>
    <row r="47" spans="1:2">
      <c r="A47" s="71" t="s">
        <v>226</v>
      </c>
      <c r="B47" s="17">
        <v>5636960</v>
      </c>
    </row>
    <row r="48" spans="1:2">
      <c r="A48" s="71" t="s">
        <v>227</v>
      </c>
      <c r="B48" s="17">
        <v>15950376</v>
      </c>
    </row>
    <row r="49" spans="1:2">
      <c r="A49" s="71" t="s">
        <v>228</v>
      </c>
      <c r="B49" s="17">
        <v>13978714</v>
      </c>
    </row>
    <row r="50" spans="1:2">
      <c r="A50" s="51" t="s">
        <v>229</v>
      </c>
      <c r="B50" s="35">
        <v>355191255</v>
      </c>
    </row>
    <row r="51" spans="1:2">
      <c r="A51" s="71" t="s">
        <v>230</v>
      </c>
      <c r="B51" s="32">
        <v>14370664</v>
      </c>
    </row>
    <row r="52" spans="1:2">
      <c r="A52" s="71" t="s">
        <v>231</v>
      </c>
      <c r="B52" s="32">
        <v>808277759</v>
      </c>
    </row>
    <row r="53" spans="1:2">
      <c r="A53" s="51" t="s">
        <v>232</v>
      </c>
      <c r="B53" s="32">
        <v>60839336</v>
      </c>
    </row>
    <row r="54" spans="1:2">
      <c r="A54" s="71" t="s">
        <v>195</v>
      </c>
      <c r="B54" s="32">
        <v>76547181</v>
      </c>
    </row>
    <row r="55" spans="1:2">
      <c r="A55" s="71" t="s">
        <v>233</v>
      </c>
      <c r="B55" s="32">
        <v>182622213</v>
      </c>
    </row>
    <row r="56" spans="1:2">
      <c r="A56" s="71" t="s">
        <v>234</v>
      </c>
      <c r="B56" s="32">
        <v>43508122</v>
      </c>
    </row>
    <row r="57" spans="1:2">
      <c r="A57" s="71" t="s">
        <v>235</v>
      </c>
      <c r="B57" s="32">
        <v>128576608</v>
      </c>
    </row>
    <row r="58" spans="1:2">
      <c r="A58" s="71" t="s">
        <v>236</v>
      </c>
      <c r="B58" s="32">
        <v>10485960</v>
      </c>
    </row>
    <row r="59" spans="1:2">
      <c r="A59" s="71" t="s">
        <v>196</v>
      </c>
      <c r="B59" s="32">
        <v>19029457</v>
      </c>
    </row>
    <row r="60" spans="1:2">
      <c r="A60" s="71" t="s">
        <v>237</v>
      </c>
      <c r="B60" s="32">
        <v>18263439</v>
      </c>
    </row>
    <row r="61" spans="1:2">
      <c r="A61" s="71" t="s">
        <v>238</v>
      </c>
      <c r="B61" s="32">
        <v>27833679</v>
      </c>
    </row>
    <row r="62" spans="1:2">
      <c r="A62" s="71" t="s">
        <v>239</v>
      </c>
      <c r="B62" s="32">
        <v>50681794</v>
      </c>
    </row>
    <row r="63" spans="1:2">
      <c r="A63" s="71" t="s">
        <v>240</v>
      </c>
      <c r="B63" s="32">
        <v>103077630</v>
      </c>
    </row>
    <row r="64" spans="1:2">
      <c r="A64" s="71" t="s">
        <v>241</v>
      </c>
      <c r="B64" s="32">
        <v>28177576</v>
      </c>
    </row>
    <row r="65" spans="1:2">
      <c r="A65" s="71" t="s">
        <v>242</v>
      </c>
      <c r="B65" s="32">
        <v>67359691</v>
      </c>
    </row>
    <row r="66" spans="1:2">
      <c r="A66" s="71" t="s">
        <v>170</v>
      </c>
      <c r="B66" s="32">
        <v>61587555</v>
      </c>
    </row>
    <row r="67" spans="1:2">
      <c r="A67" s="71" t="s">
        <v>243</v>
      </c>
      <c r="B67" s="32">
        <v>7804503</v>
      </c>
    </row>
    <row r="68" spans="1:2">
      <c r="A68" s="71" t="s">
        <v>244</v>
      </c>
      <c r="B68" s="32">
        <v>5101738</v>
      </c>
    </row>
    <row r="69" spans="1:2">
      <c r="A69" s="71" t="s">
        <v>245</v>
      </c>
      <c r="B69" s="32">
        <v>10757639</v>
      </c>
    </row>
    <row r="70" spans="1:2">
      <c r="A70" s="71" t="s">
        <v>246</v>
      </c>
      <c r="B70" s="32">
        <v>33064914</v>
      </c>
    </row>
    <row r="71" spans="1:2">
      <c r="A71" s="71" t="s">
        <v>247</v>
      </c>
      <c r="B71" s="32">
        <v>764250840</v>
      </c>
    </row>
    <row r="72" spans="1:2">
      <c r="A72" s="71" t="s">
        <v>248</v>
      </c>
      <c r="B72" s="32">
        <v>20334242</v>
      </c>
    </row>
    <row r="73" spans="1:2">
      <c r="A73" s="71" t="s">
        <v>249</v>
      </c>
      <c r="B73" s="32">
        <v>12244288</v>
      </c>
    </row>
    <row r="74" spans="1:2">
      <c r="A74" s="71" t="s">
        <v>250</v>
      </c>
      <c r="B74" s="32">
        <v>32087715</v>
      </c>
    </row>
    <row r="75" spans="1:2">
      <c r="A75" s="71" t="s">
        <v>251</v>
      </c>
      <c r="B75" s="32">
        <v>72838389</v>
      </c>
    </row>
    <row r="76" spans="1:2">
      <c r="A76" s="71" t="s">
        <v>252</v>
      </c>
      <c r="B76" s="32">
        <v>33310067</v>
      </c>
    </row>
    <row r="77" spans="1:2">
      <c r="A77" s="71" t="s">
        <v>253</v>
      </c>
      <c r="B77" s="32">
        <v>12190215</v>
      </c>
    </row>
    <row r="78" spans="1:2">
      <c r="A78" s="71" t="s">
        <v>254</v>
      </c>
      <c r="B78" s="17">
        <v>23727527</v>
      </c>
    </row>
    <row r="79" spans="1:2">
      <c r="A79" s="71" t="s">
        <v>255</v>
      </c>
      <c r="B79" s="17">
        <v>323902314</v>
      </c>
    </row>
    <row r="80" spans="1:2">
      <c r="A80" s="71" t="s">
        <v>256</v>
      </c>
      <c r="B80" s="17">
        <v>11616956</v>
      </c>
    </row>
    <row r="81" spans="1:2">
      <c r="A81" s="72" t="s">
        <v>257</v>
      </c>
      <c r="B81" s="17">
        <v>5484769</v>
      </c>
    </row>
    <row r="82" spans="1:2">
      <c r="A82" s="29"/>
    </row>
    <row r="83" spans="1:2" ht="15.75">
      <c r="A83" s="42" t="s">
        <v>124</v>
      </c>
      <c r="B83" s="42">
        <v>174056167</v>
      </c>
    </row>
    <row r="84" spans="1:2">
      <c r="A84" s="71" t="s">
        <v>183</v>
      </c>
      <c r="B84" s="67">
        <v>172216254</v>
      </c>
    </row>
    <row r="85" spans="1:2">
      <c r="A85" s="54" t="s">
        <v>184</v>
      </c>
      <c r="B85" s="37">
        <v>6019900</v>
      </c>
    </row>
    <row r="86" spans="1:2">
      <c r="A86" s="54" t="s">
        <v>153</v>
      </c>
      <c r="B86" s="32">
        <v>2821717</v>
      </c>
    </row>
    <row r="87" spans="1:2">
      <c r="A87" s="54" t="s">
        <v>185</v>
      </c>
      <c r="B87" s="32">
        <v>2442901</v>
      </c>
    </row>
    <row r="88" spans="1:2">
      <c r="A88" s="54" t="s">
        <v>220</v>
      </c>
      <c r="B88" s="32">
        <v>4715680</v>
      </c>
    </row>
    <row r="89" spans="1:2">
      <c r="A89" s="54" t="s">
        <v>155</v>
      </c>
      <c r="B89" s="32">
        <v>1841109</v>
      </c>
    </row>
    <row r="90" spans="1:2">
      <c r="A90" s="52" t="s">
        <v>186</v>
      </c>
      <c r="B90" s="32">
        <v>2407675</v>
      </c>
    </row>
    <row r="91" spans="1:2">
      <c r="A91" s="52" t="s">
        <v>187</v>
      </c>
      <c r="B91" s="32">
        <v>1493943</v>
      </c>
    </row>
    <row r="92" spans="1:2">
      <c r="A92" s="54" t="s">
        <v>188</v>
      </c>
      <c r="B92" s="32">
        <v>1772587</v>
      </c>
    </row>
    <row r="93" spans="1:2">
      <c r="A93" s="54" t="s">
        <v>189</v>
      </c>
      <c r="B93" s="32">
        <v>5882451</v>
      </c>
    </row>
    <row r="94" spans="1:2">
      <c r="A94" s="54" t="s">
        <v>190</v>
      </c>
      <c r="B94" s="32">
        <v>1865833</v>
      </c>
    </row>
    <row r="95" spans="1:2">
      <c r="A95" s="52" t="s">
        <v>191</v>
      </c>
      <c r="B95" s="32">
        <v>10481710</v>
      </c>
    </row>
    <row r="96" spans="1:2">
      <c r="A96" s="54" t="s">
        <v>192</v>
      </c>
      <c r="B96" s="32">
        <v>20686970</v>
      </c>
    </row>
    <row r="97" spans="1:2">
      <c r="A97" s="54" t="s">
        <v>193</v>
      </c>
      <c r="B97" s="32">
        <v>1065001</v>
      </c>
    </row>
    <row r="98" spans="1:2">
      <c r="A98" s="54" t="s">
        <v>194</v>
      </c>
      <c r="B98" s="32">
        <v>4052297</v>
      </c>
    </row>
    <row r="99" spans="1:2">
      <c r="A99" s="54" t="s">
        <v>195</v>
      </c>
      <c r="B99" s="32">
        <v>2736727</v>
      </c>
    </row>
    <row r="100" spans="1:2">
      <c r="A100" s="54" t="s">
        <v>196</v>
      </c>
      <c r="B100" s="32">
        <v>7630873</v>
      </c>
    </row>
    <row r="101" spans="1:2">
      <c r="A101" s="54" t="s">
        <v>197</v>
      </c>
      <c r="B101" s="32">
        <v>5381105</v>
      </c>
    </row>
    <row r="102" spans="1:2">
      <c r="A102" s="54" t="s">
        <v>198</v>
      </c>
      <c r="B102" s="32">
        <v>556586</v>
      </c>
    </row>
    <row r="103" spans="1:2">
      <c r="A103" s="54" t="s">
        <v>157</v>
      </c>
      <c r="B103" s="32">
        <v>220394</v>
      </c>
    </row>
    <row r="104" spans="1:2">
      <c r="A104" s="54" t="s">
        <v>200</v>
      </c>
      <c r="B104" s="32">
        <v>7477944</v>
      </c>
    </row>
    <row r="105" spans="1:2">
      <c r="A105" s="54" t="s">
        <v>201</v>
      </c>
      <c r="B105" s="32">
        <v>34031992</v>
      </c>
    </row>
    <row r="106" spans="1:2">
      <c r="A106" s="54" t="s">
        <v>202</v>
      </c>
      <c r="B106" s="32">
        <v>27978679</v>
      </c>
    </row>
    <row r="107" spans="1:2" ht="16.5">
      <c r="A107" s="54" t="s">
        <v>203</v>
      </c>
      <c r="B107" s="32">
        <v>18652179</v>
      </c>
    </row>
    <row r="108" spans="1:2">
      <c r="A108" s="17"/>
    </row>
    <row r="109" spans="1:2">
      <c r="A109" s="51" t="s">
        <v>152</v>
      </c>
      <c r="B109" s="67">
        <f>SUM(B110:B120)</f>
        <v>1839914</v>
      </c>
    </row>
    <row r="110" spans="1:2">
      <c r="A110" s="52" t="s">
        <v>150</v>
      </c>
      <c r="B110" s="61">
        <v>6652</v>
      </c>
    </row>
    <row r="111" spans="1:2">
      <c r="A111" s="52" t="s">
        <v>151</v>
      </c>
      <c r="B111" s="32">
        <v>298091</v>
      </c>
    </row>
    <row r="112" spans="1:2">
      <c r="A112" s="54" t="s">
        <v>178</v>
      </c>
      <c r="B112" s="32">
        <v>20345</v>
      </c>
    </row>
    <row r="113" spans="1:2">
      <c r="A113" s="52" t="s">
        <v>154</v>
      </c>
      <c r="B113" s="32">
        <v>9059</v>
      </c>
    </row>
    <row r="114" spans="1:2">
      <c r="A114" s="54" t="s">
        <v>269</v>
      </c>
      <c r="B114" s="32">
        <v>724</v>
      </c>
    </row>
    <row r="115" spans="1:2">
      <c r="A115" s="54" t="s">
        <v>179</v>
      </c>
      <c r="B115" s="32">
        <v>136</v>
      </c>
    </row>
    <row r="116" spans="1:2">
      <c r="A116" s="54" t="s">
        <v>156</v>
      </c>
      <c r="B116" s="32">
        <v>1490225</v>
      </c>
    </row>
    <row r="117" spans="1:2">
      <c r="A117" s="54" t="s">
        <v>261</v>
      </c>
      <c r="B117" s="32">
        <v>4055</v>
      </c>
    </row>
    <row r="118" spans="1:2">
      <c r="A118" s="54" t="s">
        <v>199</v>
      </c>
      <c r="B118" s="32">
        <v>1032</v>
      </c>
    </row>
    <row r="119" spans="1:2">
      <c r="A119" s="62" t="s">
        <v>170</v>
      </c>
      <c r="B119" s="32">
        <v>8566</v>
      </c>
    </row>
    <row r="120" spans="1:2">
      <c r="A120" s="62" t="s">
        <v>177</v>
      </c>
      <c r="B120" s="32">
        <v>1029</v>
      </c>
    </row>
    <row r="121" spans="1:2">
      <c r="A121" s="29"/>
    </row>
    <row r="122" spans="1:2" ht="30">
      <c r="A122" s="46" t="s">
        <v>127</v>
      </c>
      <c r="B122" s="42">
        <f>+B124+B150</f>
        <v>34638592</v>
      </c>
    </row>
    <row r="123" spans="1:2">
      <c r="A123" s="17"/>
    </row>
    <row r="124" spans="1:2">
      <c r="A124" s="17" t="s">
        <v>87</v>
      </c>
      <c r="B124" s="29">
        <f>+B125+B129</f>
        <v>27638687</v>
      </c>
    </row>
    <row r="125" spans="1:2">
      <c r="A125" s="17" t="s">
        <v>88</v>
      </c>
      <c r="B125" s="67">
        <f>SUM(B126:B127)</f>
        <v>1017274</v>
      </c>
    </row>
    <row r="126" spans="1:2">
      <c r="A126" s="17" t="s">
        <v>89</v>
      </c>
      <c r="B126" s="37">
        <v>747142</v>
      </c>
    </row>
    <row r="127" spans="1:2">
      <c r="A127" s="17" t="s">
        <v>90</v>
      </c>
      <c r="B127" s="32">
        <v>270132</v>
      </c>
    </row>
    <row r="128" spans="1:2">
      <c r="A128" s="17"/>
    </row>
    <row r="129" spans="1:2">
      <c r="A129" s="25" t="s">
        <v>91</v>
      </c>
      <c r="B129" s="67">
        <v>26621413</v>
      </c>
    </row>
    <row r="130" spans="1:2">
      <c r="A130" s="25" t="s">
        <v>92</v>
      </c>
      <c r="B130" s="32">
        <v>4251050</v>
      </c>
    </row>
    <row r="131" spans="1:2">
      <c r="A131" s="25" t="s">
        <v>93</v>
      </c>
      <c r="B131" s="32">
        <v>657070</v>
      </c>
    </row>
    <row r="132" spans="1:2">
      <c r="A132" s="25" t="s">
        <v>94</v>
      </c>
      <c r="B132" s="32">
        <v>461705</v>
      </c>
    </row>
    <row r="133" spans="1:2">
      <c r="A133" s="25" t="s">
        <v>95</v>
      </c>
      <c r="B133" s="32">
        <v>1183280</v>
      </c>
    </row>
    <row r="134" spans="1:2">
      <c r="A134" s="25" t="s">
        <v>96</v>
      </c>
      <c r="B134" s="32">
        <v>556591</v>
      </c>
    </row>
    <row r="135" spans="1:2">
      <c r="A135" s="25" t="s">
        <v>97</v>
      </c>
      <c r="B135" s="32">
        <v>361512</v>
      </c>
    </row>
    <row r="136" spans="1:2">
      <c r="A136" s="17" t="s">
        <v>98</v>
      </c>
      <c r="B136" s="32">
        <v>470418</v>
      </c>
    </row>
    <row r="137" spans="1:2">
      <c r="A137" s="17" t="s">
        <v>99</v>
      </c>
      <c r="B137" s="32">
        <v>396938</v>
      </c>
    </row>
    <row r="138" spans="1:2">
      <c r="A138" s="17" t="s">
        <v>100</v>
      </c>
      <c r="B138" s="32">
        <v>514187</v>
      </c>
    </row>
    <row r="139" spans="1:2">
      <c r="A139" s="17" t="s">
        <v>101</v>
      </c>
      <c r="B139" s="32">
        <v>1414639</v>
      </c>
    </row>
    <row r="140" spans="1:2">
      <c r="A140" s="17" t="s">
        <v>102</v>
      </c>
      <c r="B140" s="35">
        <v>1549217</v>
      </c>
    </row>
    <row r="141" spans="1:2">
      <c r="A141" s="20" t="s">
        <v>104</v>
      </c>
      <c r="B141" s="23">
        <v>2873503</v>
      </c>
    </row>
    <row r="142" spans="1:2">
      <c r="A142" s="20" t="s">
        <v>105</v>
      </c>
      <c r="B142" s="23">
        <v>2042673</v>
      </c>
    </row>
    <row r="143" spans="1:2">
      <c r="A143" s="17" t="s">
        <v>106</v>
      </c>
      <c r="B143" s="23">
        <v>348501</v>
      </c>
    </row>
    <row r="144" spans="1:2">
      <c r="A144" s="17" t="s">
        <v>110</v>
      </c>
      <c r="B144" s="23">
        <v>2090656</v>
      </c>
    </row>
    <row r="145" spans="1:2">
      <c r="A145" s="17" t="s">
        <v>112</v>
      </c>
      <c r="B145" s="23">
        <v>2278750</v>
      </c>
    </row>
    <row r="146" spans="1:2">
      <c r="A146" s="17" t="s">
        <v>113</v>
      </c>
      <c r="B146" s="23">
        <v>1101568</v>
      </c>
    </row>
    <row r="147" spans="1:2">
      <c r="A147" s="17" t="s">
        <v>114</v>
      </c>
      <c r="B147" s="23">
        <v>332853</v>
      </c>
    </row>
    <row r="148" spans="1:2">
      <c r="A148" s="17" t="s">
        <v>115</v>
      </c>
      <c r="B148" s="23">
        <v>3736304</v>
      </c>
    </row>
    <row r="149" spans="1:2">
      <c r="A149" s="17"/>
    </row>
    <row r="150" spans="1:2" ht="28.5">
      <c r="A150" s="48" t="s">
        <v>130</v>
      </c>
      <c r="B150" s="17">
        <v>6999905</v>
      </c>
    </row>
    <row r="151" spans="1:2">
      <c r="A151" s="34" t="s">
        <v>128</v>
      </c>
    </row>
    <row r="152" spans="1:2">
      <c r="A152" s="84" t="s">
        <v>290</v>
      </c>
    </row>
    <row r="153" spans="1:2" ht="16.5">
      <c r="A153" s="85" t="s">
        <v>295</v>
      </c>
      <c r="B153" s="68">
        <v>88</v>
      </c>
    </row>
    <row r="154" spans="1:2">
      <c r="A154" s="34"/>
    </row>
    <row r="155" spans="1:2" ht="28.5">
      <c r="A155" s="74" t="s">
        <v>133</v>
      </c>
    </row>
    <row r="156" spans="1:2">
      <c r="A156" s="71" t="s">
        <v>116</v>
      </c>
      <c r="B156" s="32">
        <v>1719108</v>
      </c>
    </row>
    <row r="157" spans="1:2">
      <c r="A157" s="17"/>
    </row>
    <row r="158" spans="1:2">
      <c r="A158" s="75" t="s">
        <v>134</v>
      </c>
    </row>
    <row r="159" spans="1:2">
      <c r="A159" s="71" t="s">
        <v>117</v>
      </c>
      <c r="B159" s="32">
        <v>551813</v>
      </c>
    </row>
    <row r="160" spans="1:2">
      <c r="A160" s="34"/>
    </row>
    <row r="161" spans="1:3" ht="42.75">
      <c r="A161" s="76" t="s">
        <v>135</v>
      </c>
    </row>
    <row r="162" spans="1:3">
      <c r="A162" s="72" t="s">
        <v>118</v>
      </c>
      <c r="B162" s="32">
        <v>4690969</v>
      </c>
    </row>
    <row r="163" spans="1:3">
      <c r="A163" s="72"/>
      <c r="B163" s="32"/>
    </row>
    <row r="164" spans="1:3">
      <c r="A164" s="62" t="s">
        <v>292</v>
      </c>
      <c r="B164" s="32"/>
    </row>
    <row r="165" spans="1:3">
      <c r="A165" s="86" t="s">
        <v>293</v>
      </c>
      <c r="B165" s="32">
        <v>37928</v>
      </c>
    </row>
    <row r="166" spans="1:3">
      <c r="A166" s="56"/>
      <c r="B166" s="56"/>
    </row>
    <row r="167" spans="1:3">
      <c r="A167" s="6" t="s">
        <v>162</v>
      </c>
    </row>
    <row r="168" spans="1:3">
      <c r="A168" s="6"/>
    </row>
    <row r="169" spans="1:3">
      <c r="A169" s="6" t="s">
        <v>262</v>
      </c>
    </row>
    <row r="170" spans="1:3">
      <c r="A170" s="6" t="s">
        <v>263</v>
      </c>
    </row>
    <row r="171" spans="1:3" ht="46.5" customHeight="1">
      <c r="A171" s="101" t="s">
        <v>277</v>
      </c>
      <c r="B171" s="101"/>
      <c r="C171" s="101"/>
    </row>
    <row r="172" spans="1:3">
      <c r="A172" s="6" t="s">
        <v>294</v>
      </c>
    </row>
    <row r="173" spans="1:3">
      <c r="A173" s="6" t="s">
        <v>165</v>
      </c>
    </row>
    <row r="174" spans="1:3">
      <c r="A174" s="6" t="s">
        <v>296</v>
      </c>
    </row>
    <row r="175" spans="1:3">
      <c r="A175" s="6"/>
    </row>
    <row r="176" spans="1:3">
      <c r="A176" s="109" t="s">
        <v>284</v>
      </c>
    </row>
    <row r="177" spans="1:1">
      <c r="A177" s="6"/>
    </row>
  </sheetData>
  <mergeCells count="2">
    <mergeCell ref="A23:B23"/>
    <mergeCell ref="A171:C171"/>
  </mergeCells>
  <hyperlinks>
    <hyperlink ref="A176" r:id="rId1"/>
  </hyperlinks>
  <pageMargins left="0.7" right="0.7" top="0.75" bottom="0.75" header="0.3" footer="0.3"/>
  <pageSetup paperSize="3" scale="98" fitToHeight="4"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6"/>
  <sheetViews>
    <sheetView workbookViewId="0"/>
  </sheetViews>
  <sheetFormatPr defaultRowHeight="15"/>
  <cols>
    <col min="1" max="1" width="34.77734375" customWidth="1"/>
    <col min="2" max="2" width="22.77734375" customWidth="1"/>
  </cols>
  <sheetData>
    <row r="1" spans="1:2" ht="20.25">
      <c r="A1" s="21" t="s">
        <v>83</v>
      </c>
      <c r="B1" s="7"/>
    </row>
    <row r="2" spans="1:2" ht="20.25">
      <c r="A2" s="21" t="s">
        <v>297</v>
      </c>
      <c r="B2" s="9"/>
    </row>
    <row r="3" spans="1:2">
      <c r="A3" s="6"/>
      <c r="B3" s="6"/>
    </row>
    <row r="4" spans="1:2" ht="16.5">
      <c r="A4" s="49"/>
      <c r="B4" s="50" t="s">
        <v>172</v>
      </c>
    </row>
    <row r="6" spans="1:2" ht="15.75">
      <c r="A6" s="42" t="s">
        <v>86</v>
      </c>
      <c r="B6" s="42">
        <f>+B8+B10</f>
        <v>16541706562</v>
      </c>
    </row>
    <row r="7" spans="1:2">
      <c r="A7" s="17"/>
    </row>
    <row r="8" spans="1:2">
      <c r="A8" s="20" t="s">
        <v>79</v>
      </c>
      <c r="B8" s="23">
        <v>8214883064</v>
      </c>
    </row>
    <row r="9" spans="1:2">
      <c r="A9" s="17"/>
    </row>
    <row r="10" spans="1:2">
      <c r="A10" s="51" t="s">
        <v>289</v>
      </c>
      <c r="B10" s="67">
        <v>8326823498</v>
      </c>
    </row>
    <row r="11" spans="1:2">
      <c r="A11" s="52" t="s">
        <v>139</v>
      </c>
      <c r="B11" s="32">
        <v>129717529</v>
      </c>
    </row>
    <row r="12" spans="1:2">
      <c r="A12" s="52" t="s">
        <v>182</v>
      </c>
      <c r="B12" s="32">
        <v>3261146157</v>
      </c>
    </row>
    <row r="13" spans="1:2" ht="30.75">
      <c r="A13" s="53" t="s">
        <v>173</v>
      </c>
      <c r="B13" s="32">
        <v>345646183</v>
      </c>
    </row>
    <row r="14" spans="1:2">
      <c r="A14" s="52" t="s">
        <v>288</v>
      </c>
      <c r="B14" s="67">
        <f>+B15+B18</f>
        <v>4590313628</v>
      </c>
    </row>
    <row r="15" spans="1:2">
      <c r="A15" s="51" t="s">
        <v>80</v>
      </c>
      <c r="B15" s="67">
        <f>SUM(B16:B17)</f>
        <v>4556451038</v>
      </c>
    </row>
    <row r="16" spans="1:2">
      <c r="A16" s="51" t="s">
        <v>81</v>
      </c>
      <c r="B16" s="23">
        <v>4390316965</v>
      </c>
    </row>
    <row r="17" spans="1:2" ht="16.5">
      <c r="A17" s="71" t="s">
        <v>174</v>
      </c>
      <c r="B17" s="23">
        <v>166134073</v>
      </c>
    </row>
    <row r="18" spans="1:2" ht="28.5">
      <c r="A18" s="77" t="s">
        <v>127</v>
      </c>
      <c r="B18" s="32">
        <f>+B19+B22</f>
        <v>33862590</v>
      </c>
    </row>
    <row r="19" spans="1:2">
      <c r="A19" s="80" t="s">
        <v>141</v>
      </c>
      <c r="B19" s="67">
        <f>SUM(B20:B21)</f>
        <v>26990536</v>
      </c>
    </row>
    <row r="20" spans="1:2">
      <c r="A20" s="81" t="s">
        <v>142</v>
      </c>
      <c r="B20" s="32">
        <v>1000887</v>
      </c>
    </row>
    <row r="21" spans="1:2">
      <c r="A21" s="81" t="s">
        <v>143</v>
      </c>
      <c r="B21" s="32">
        <v>25989649</v>
      </c>
    </row>
    <row r="22" spans="1:2" ht="28.5">
      <c r="A22" s="82" t="s">
        <v>140</v>
      </c>
      <c r="B22" s="32">
        <v>6872054</v>
      </c>
    </row>
    <row r="23" spans="1:2" ht="15.75">
      <c r="A23" s="99" t="s">
        <v>144</v>
      </c>
      <c r="B23" s="100"/>
    </row>
    <row r="24" spans="1:2" ht="15.75">
      <c r="A24" s="42" t="s">
        <v>125</v>
      </c>
      <c r="B24" s="83">
        <v>4390316965</v>
      </c>
    </row>
    <row r="25" spans="1:2">
      <c r="A25" s="51" t="s">
        <v>205</v>
      </c>
      <c r="B25" s="23">
        <v>179339104</v>
      </c>
    </row>
    <row r="26" spans="1:2">
      <c r="A26" s="51" t="s">
        <v>206</v>
      </c>
      <c r="B26" s="23">
        <v>12700957</v>
      </c>
    </row>
    <row r="27" spans="1:2">
      <c r="A27" s="51" t="s">
        <v>207</v>
      </c>
      <c r="B27" s="23">
        <v>84696617</v>
      </c>
    </row>
    <row r="28" spans="1:2">
      <c r="A28" s="71" t="s">
        <v>208</v>
      </c>
      <c r="B28" s="23">
        <v>23707349</v>
      </c>
    </row>
    <row r="29" spans="1:2">
      <c r="A29" s="51" t="s">
        <v>209</v>
      </c>
      <c r="B29" s="23">
        <v>20942690</v>
      </c>
    </row>
    <row r="30" spans="1:2">
      <c r="A30" s="51" t="s">
        <v>210</v>
      </c>
      <c r="B30" s="23">
        <v>39947417</v>
      </c>
    </row>
    <row r="31" spans="1:2">
      <c r="A31" s="71" t="s">
        <v>211</v>
      </c>
      <c r="B31" s="23">
        <v>33077373</v>
      </c>
    </row>
    <row r="32" spans="1:2">
      <c r="A32" s="71" t="s">
        <v>212</v>
      </c>
      <c r="B32" s="23">
        <v>10349260</v>
      </c>
    </row>
    <row r="33" spans="1:2">
      <c r="A33" s="71" t="s">
        <v>213</v>
      </c>
      <c r="B33" s="23">
        <v>26173922</v>
      </c>
    </row>
    <row r="34" spans="1:2">
      <c r="A34" s="71" t="s">
        <v>214</v>
      </c>
      <c r="B34" s="23">
        <v>21719928</v>
      </c>
    </row>
    <row r="35" spans="1:2">
      <c r="A35" s="71" t="s">
        <v>178</v>
      </c>
      <c r="B35" s="23">
        <v>18346748</v>
      </c>
    </row>
    <row r="36" spans="1:2">
      <c r="A36" s="71" t="s">
        <v>215</v>
      </c>
      <c r="B36" s="23">
        <v>8084416</v>
      </c>
    </row>
    <row r="37" spans="1:2">
      <c r="A37" s="51" t="s">
        <v>216</v>
      </c>
      <c r="B37" s="23">
        <v>94227729</v>
      </c>
    </row>
    <row r="38" spans="1:2">
      <c r="A38" s="51" t="s">
        <v>217</v>
      </c>
      <c r="B38" s="23">
        <v>423797119</v>
      </c>
    </row>
    <row r="39" spans="1:2">
      <c r="A39" s="51" t="s">
        <v>218</v>
      </c>
      <c r="B39" s="23">
        <v>13345301</v>
      </c>
    </row>
    <row r="40" spans="1:2">
      <c r="A40" s="51" t="s">
        <v>219</v>
      </c>
      <c r="B40" s="23">
        <v>10136111</v>
      </c>
    </row>
    <row r="41" spans="1:2">
      <c r="A41" s="71" t="s">
        <v>220</v>
      </c>
      <c r="B41" s="23">
        <v>9826351</v>
      </c>
    </row>
    <row r="42" spans="1:2">
      <c r="A42" s="71" t="s">
        <v>221</v>
      </c>
      <c r="B42" s="23">
        <v>20972942</v>
      </c>
    </row>
    <row r="43" spans="1:2">
      <c r="A43" s="51" t="s">
        <v>222</v>
      </c>
      <c r="B43" s="23">
        <v>17024315</v>
      </c>
    </row>
    <row r="44" spans="1:2">
      <c r="A44" s="51" t="s">
        <v>223</v>
      </c>
      <c r="B44" s="23">
        <v>1959786</v>
      </c>
    </row>
    <row r="45" spans="1:2">
      <c r="A45" s="71" t="s">
        <v>224</v>
      </c>
      <c r="B45" s="23">
        <v>17398086</v>
      </c>
    </row>
    <row r="46" spans="1:2">
      <c r="A46" s="51" t="s">
        <v>225</v>
      </c>
      <c r="B46" s="23">
        <v>33290366</v>
      </c>
    </row>
    <row r="47" spans="1:2">
      <c r="A47" s="71" t="s">
        <v>226</v>
      </c>
      <c r="B47" s="17">
        <v>4976467</v>
      </c>
    </row>
    <row r="48" spans="1:2">
      <c r="A48" s="71" t="s">
        <v>227</v>
      </c>
      <c r="B48" s="17">
        <v>14721682</v>
      </c>
    </row>
    <row r="49" spans="1:2">
      <c r="A49" s="71" t="s">
        <v>228</v>
      </c>
      <c r="B49" s="17">
        <v>13917698</v>
      </c>
    </row>
    <row r="50" spans="1:2">
      <c r="A50" s="51" t="s">
        <v>229</v>
      </c>
      <c r="B50" s="35">
        <v>347954750</v>
      </c>
    </row>
    <row r="51" spans="1:2">
      <c r="A51" s="71" t="s">
        <v>230</v>
      </c>
      <c r="B51" s="32">
        <v>12816374</v>
      </c>
    </row>
    <row r="52" spans="1:2">
      <c r="A52" s="71" t="s">
        <v>231</v>
      </c>
      <c r="B52" s="32">
        <v>761302718</v>
      </c>
    </row>
    <row r="53" spans="1:2">
      <c r="A53" s="51" t="s">
        <v>232</v>
      </c>
      <c r="B53" s="32">
        <v>58672565</v>
      </c>
    </row>
    <row r="54" spans="1:2">
      <c r="A54" s="71" t="s">
        <v>195</v>
      </c>
      <c r="B54" s="32">
        <v>73958970</v>
      </c>
    </row>
    <row r="55" spans="1:2">
      <c r="A55" s="71" t="s">
        <v>233</v>
      </c>
      <c r="B55" s="32">
        <v>178618999</v>
      </c>
    </row>
    <row r="56" spans="1:2">
      <c r="A56" s="71" t="s">
        <v>234</v>
      </c>
      <c r="B56" s="32">
        <v>39550675</v>
      </c>
    </row>
    <row r="57" spans="1:2">
      <c r="A57" s="71" t="s">
        <v>235</v>
      </c>
      <c r="B57" s="32">
        <v>113340640</v>
      </c>
    </row>
    <row r="58" spans="1:2">
      <c r="A58" s="71" t="s">
        <v>236</v>
      </c>
      <c r="B58" s="32">
        <v>10091107</v>
      </c>
    </row>
    <row r="59" spans="1:2">
      <c r="A59" s="71" t="s">
        <v>196</v>
      </c>
      <c r="B59" s="32">
        <v>18048471</v>
      </c>
    </row>
    <row r="60" spans="1:2">
      <c r="A60" s="71" t="s">
        <v>237</v>
      </c>
      <c r="B60" s="32">
        <v>17889911</v>
      </c>
    </row>
    <row r="61" spans="1:2">
      <c r="A61" s="71" t="s">
        <v>238</v>
      </c>
      <c r="B61" s="32">
        <v>24132561</v>
      </c>
    </row>
    <row r="62" spans="1:2">
      <c r="A62" s="71" t="s">
        <v>239</v>
      </c>
      <c r="B62" s="32">
        <v>45448669</v>
      </c>
    </row>
    <row r="63" spans="1:2">
      <c r="A63" s="71" t="s">
        <v>240</v>
      </c>
      <c r="B63" s="32">
        <v>98637445</v>
      </c>
    </row>
    <row r="64" spans="1:2">
      <c r="A64" s="71" t="s">
        <v>241</v>
      </c>
      <c r="B64" s="32">
        <v>27879115</v>
      </c>
    </row>
    <row r="65" spans="1:2">
      <c r="A65" s="71" t="s">
        <v>242</v>
      </c>
      <c r="B65" s="32">
        <v>60964243</v>
      </c>
    </row>
    <row r="66" spans="1:2">
      <c r="A66" s="71" t="s">
        <v>170</v>
      </c>
      <c r="B66" s="32">
        <v>55416200</v>
      </c>
    </row>
    <row r="67" spans="1:2">
      <c r="A67" s="71" t="s">
        <v>243</v>
      </c>
      <c r="B67" s="32">
        <v>7145725</v>
      </c>
    </row>
    <row r="68" spans="1:2">
      <c r="A68" s="71" t="s">
        <v>244</v>
      </c>
      <c r="B68" s="32">
        <v>3949808</v>
      </c>
    </row>
    <row r="69" spans="1:2">
      <c r="A69" s="71" t="s">
        <v>245</v>
      </c>
      <c r="B69" s="32">
        <v>10006068</v>
      </c>
    </row>
    <row r="70" spans="1:2">
      <c r="A70" s="71" t="s">
        <v>246</v>
      </c>
      <c r="B70" s="32">
        <v>30309670</v>
      </c>
    </row>
    <row r="71" spans="1:2">
      <c r="A71" s="71" t="s">
        <v>247</v>
      </c>
      <c r="B71" s="32">
        <v>735188099</v>
      </c>
    </row>
    <row r="72" spans="1:2">
      <c r="A72" s="71" t="s">
        <v>248</v>
      </c>
      <c r="B72" s="32">
        <v>19314883</v>
      </c>
    </row>
    <row r="73" spans="1:2">
      <c r="A73" s="71" t="s">
        <v>249</v>
      </c>
      <c r="B73" s="32">
        <v>11988991</v>
      </c>
    </row>
    <row r="74" spans="1:2">
      <c r="A74" s="71" t="s">
        <v>250</v>
      </c>
      <c r="B74" s="32">
        <v>30943570</v>
      </c>
    </row>
    <row r="75" spans="1:2">
      <c r="A75" s="71" t="s">
        <v>251</v>
      </c>
      <c r="B75" s="32">
        <v>66936232</v>
      </c>
    </row>
    <row r="76" spans="1:2">
      <c r="A76" s="71" t="s">
        <v>252</v>
      </c>
      <c r="B76" s="32">
        <v>31478336</v>
      </c>
    </row>
    <row r="77" spans="1:2">
      <c r="A77" s="71" t="s">
        <v>253</v>
      </c>
      <c r="B77" s="32">
        <v>11571594</v>
      </c>
    </row>
    <row r="78" spans="1:2">
      <c r="A78" s="71" t="s">
        <v>254</v>
      </c>
      <c r="B78" s="17">
        <v>21884374</v>
      </c>
    </row>
    <row r="79" spans="1:2">
      <c r="A79" s="71" t="s">
        <v>255</v>
      </c>
      <c r="B79" s="17">
        <v>293962692</v>
      </c>
    </row>
    <row r="80" spans="1:2">
      <c r="A80" s="71" t="s">
        <v>256</v>
      </c>
      <c r="B80" s="17">
        <v>11113353</v>
      </c>
    </row>
    <row r="81" spans="1:2">
      <c r="A81" s="72" t="s">
        <v>257</v>
      </c>
      <c r="B81" s="17">
        <v>5120422</v>
      </c>
    </row>
    <row r="82" spans="1:2">
      <c r="A82" s="29"/>
    </row>
    <row r="83" spans="1:2" ht="15.75">
      <c r="A83" s="42" t="s">
        <v>124</v>
      </c>
      <c r="B83" s="83">
        <v>166134073</v>
      </c>
    </row>
    <row r="84" spans="1:2">
      <c r="A84" s="71" t="s">
        <v>183</v>
      </c>
      <c r="B84" s="67">
        <v>166061943</v>
      </c>
    </row>
    <row r="85" spans="1:2">
      <c r="A85" s="54" t="s">
        <v>184</v>
      </c>
      <c r="B85" s="37">
        <v>5901548</v>
      </c>
    </row>
    <row r="86" spans="1:2">
      <c r="A86" s="54" t="s">
        <v>151</v>
      </c>
      <c r="B86" s="32">
        <v>2693687</v>
      </c>
    </row>
    <row r="87" spans="1:2">
      <c r="A87" s="54" t="s">
        <v>153</v>
      </c>
      <c r="B87" s="32">
        <v>2659500</v>
      </c>
    </row>
    <row r="88" spans="1:2">
      <c r="A88" s="54" t="s">
        <v>185</v>
      </c>
      <c r="B88" s="32">
        <v>2454541</v>
      </c>
    </row>
    <row r="89" spans="1:2">
      <c r="A89" s="54" t="s">
        <v>220</v>
      </c>
      <c r="B89" s="32">
        <v>4515071</v>
      </c>
    </row>
    <row r="90" spans="1:2">
      <c r="A90" s="54" t="s">
        <v>155</v>
      </c>
      <c r="B90" s="32">
        <v>2153413</v>
      </c>
    </row>
    <row r="91" spans="1:2">
      <c r="A91" s="52" t="s">
        <v>186</v>
      </c>
      <c r="B91" s="32">
        <v>2430184</v>
      </c>
    </row>
    <row r="92" spans="1:2">
      <c r="A92" s="52" t="s">
        <v>187</v>
      </c>
      <c r="B92" s="32">
        <v>1352697</v>
      </c>
    </row>
    <row r="93" spans="1:2">
      <c r="A93" s="54" t="s">
        <v>188</v>
      </c>
      <c r="B93" s="32">
        <v>1849910</v>
      </c>
    </row>
    <row r="94" spans="1:2">
      <c r="A94" s="54" t="s">
        <v>189</v>
      </c>
      <c r="B94" s="32">
        <v>5903406</v>
      </c>
    </row>
    <row r="95" spans="1:2">
      <c r="A95" s="54" t="s">
        <v>190</v>
      </c>
      <c r="B95" s="32">
        <v>1519815</v>
      </c>
    </row>
    <row r="96" spans="1:2">
      <c r="A96" s="52" t="s">
        <v>191</v>
      </c>
      <c r="B96" s="32">
        <v>9345378</v>
      </c>
    </row>
    <row r="97" spans="1:2">
      <c r="A97" s="54" t="s">
        <v>192</v>
      </c>
      <c r="B97" s="32">
        <v>19108999</v>
      </c>
    </row>
    <row r="98" spans="1:2">
      <c r="A98" s="54" t="s">
        <v>193</v>
      </c>
      <c r="B98" s="32">
        <v>1271347</v>
      </c>
    </row>
    <row r="99" spans="1:2">
      <c r="A99" s="54" t="s">
        <v>156</v>
      </c>
      <c r="B99" s="32">
        <v>1794185</v>
      </c>
    </row>
    <row r="100" spans="1:2">
      <c r="A100" s="54" t="s">
        <v>194</v>
      </c>
      <c r="B100" s="32">
        <v>4456437</v>
      </c>
    </row>
    <row r="101" spans="1:2">
      <c r="A101" s="54" t="s">
        <v>195</v>
      </c>
      <c r="B101" s="32">
        <v>2513120</v>
      </c>
    </row>
    <row r="102" spans="1:2">
      <c r="A102" s="54" t="s">
        <v>196</v>
      </c>
      <c r="B102" s="32">
        <v>7569262</v>
      </c>
    </row>
    <row r="103" spans="1:2">
      <c r="A103" s="54" t="s">
        <v>197</v>
      </c>
      <c r="B103" s="32">
        <v>5558936</v>
      </c>
    </row>
    <row r="104" spans="1:2">
      <c r="A104" s="54" t="s">
        <v>198</v>
      </c>
      <c r="B104" s="32">
        <v>500102</v>
      </c>
    </row>
    <row r="105" spans="1:2">
      <c r="A105" s="54" t="s">
        <v>157</v>
      </c>
      <c r="B105" s="32">
        <v>230060</v>
      </c>
    </row>
    <row r="106" spans="1:2">
      <c r="A106" s="54" t="s">
        <v>200</v>
      </c>
      <c r="B106" s="32">
        <v>7519407</v>
      </c>
    </row>
    <row r="107" spans="1:2">
      <c r="A107" s="54" t="s">
        <v>201</v>
      </c>
      <c r="B107" s="32">
        <v>34394111</v>
      </c>
    </row>
    <row r="108" spans="1:2">
      <c r="A108" s="54" t="s">
        <v>202</v>
      </c>
      <c r="B108" s="32">
        <v>23019671</v>
      </c>
    </row>
    <row r="109" spans="1:2" ht="16.5">
      <c r="A109" s="54" t="s">
        <v>203</v>
      </c>
      <c r="B109" s="32">
        <v>15347157</v>
      </c>
    </row>
    <row r="110" spans="1:2">
      <c r="A110" s="17"/>
    </row>
    <row r="111" spans="1:2">
      <c r="A111" s="51" t="s">
        <v>152</v>
      </c>
      <c r="B111" s="67">
        <f>SUM(B112:B119)</f>
        <v>72129</v>
      </c>
    </row>
    <row r="112" spans="1:2">
      <c r="A112" s="52" t="s">
        <v>150</v>
      </c>
      <c r="B112" s="61">
        <v>2263</v>
      </c>
    </row>
    <row r="113" spans="1:2">
      <c r="A113" s="54" t="s">
        <v>178</v>
      </c>
      <c r="B113" s="32">
        <v>33122</v>
      </c>
    </row>
    <row r="114" spans="1:2">
      <c r="A114" s="52" t="s">
        <v>154</v>
      </c>
      <c r="B114" s="32">
        <v>26719</v>
      </c>
    </row>
    <row r="115" spans="1:2">
      <c r="A115" s="54" t="s">
        <v>269</v>
      </c>
      <c r="B115" s="32">
        <v>562</v>
      </c>
    </row>
    <row r="116" spans="1:2">
      <c r="A116" s="54" t="s">
        <v>261</v>
      </c>
      <c r="B116" s="32">
        <v>2581</v>
      </c>
    </row>
    <row r="117" spans="1:2">
      <c r="A117" s="54" t="s">
        <v>199</v>
      </c>
      <c r="B117" s="32">
        <v>765</v>
      </c>
    </row>
    <row r="118" spans="1:2">
      <c r="A118" s="62" t="s">
        <v>170</v>
      </c>
      <c r="B118" s="32">
        <v>5177</v>
      </c>
    </row>
    <row r="119" spans="1:2">
      <c r="A119" s="62" t="s">
        <v>177</v>
      </c>
      <c r="B119" s="32">
        <v>940</v>
      </c>
    </row>
    <row r="120" spans="1:2">
      <c r="A120" s="29"/>
    </row>
    <row r="121" spans="1:2" ht="30">
      <c r="A121" s="46" t="s">
        <v>127</v>
      </c>
      <c r="B121" s="42">
        <v>33862591</v>
      </c>
    </row>
    <row r="122" spans="1:2">
      <c r="A122" s="17"/>
    </row>
    <row r="123" spans="1:2">
      <c r="A123" s="71" t="s">
        <v>299</v>
      </c>
      <c r="B123" s="29">
        <f>+B124+B129</f>
        <v>26990536</v>
      </c>
    </row>
    <row r="124" spans="1:2">
      <c r="A124" s="54" t="s">
        <v>142</v>
      </c>
      <c r="B124" s="67">
        <f>SUM(B125:B127)</f>
        <v>1000887</v>
      </c>
    </row>
    <row r="125" spans="1:2">
      <c r="A125" s="87" t="s">
        <v>300</v>
      </c>
      <c r="B125" s="37">
        <v>728135</v>
      </c>
    </row>
    <row r="126" spans="1:2">
      <c r="A126" s="87" t="s">
        <v>298</v>
      </c>
      <c r="B126" s="68">
        <v>0</v>
      </c>
    </row>
    <row r="127" spans="1:2">
      <c r="A127" s="87" t="s">
        <v>301</v>
      </c>
      <c r="B127" s="32">
        <v>272752</v>
      </c>
    </row>
    <row r="128" spans="1:2">
      <c r="A128" s="54"/>
    </row>
    <row r="129" spans="1:2">
      <c r="A129" s="54" t="s">
        <v>143</v>
      </c>
      <c r="B129" s="67">
        <v>25989649</v>
      </c>
    </row>
    <row r="130" spans="1:2">
      <c r="A130" s="71" t="s">
        <v>92</v>
      </c>
      <c r="B130" s="32">
        <v>4513101</v>
      </c>
    </row>
    <row r="131" spans="1:2">
      <c r="A131" s="71" t="s">
        <v>93</v>
      </c>
      <c r="B131" s="32">
        <v>755963</v>
      </c>
    </row>
    <row r="132" spans="1:2">
      <c r="A132" s="71" t="s">
        <v>94</v>
      </c>
      <c r="B132" s="32">
        <v>485690</v>
      </c>
    </row>
    <row r="133" spans="1:2">
      <c r="A133" s="71" t="s">
        <v>95</v>
      </c>
      <c r="B133" s="32">
        <v>928582</v>
      </c>
    </row>
    <row r="134" spans="1:2">
      <c r="A134" s="71" t="s">
        <v>96</v>
      </c>
      <c r="B134" s="32">
        <v>602995</v>
      </c>
    </row>
    <row r="135" spans="1:2">
      <c r="A135" s="71" t="s">
        <v>97</v>
      </c>
      <c r="B135" s="32">
        <v>381097</v>
      </c>
    </row>
    <row r="136" spans="1:2">
      <c r="A136" s="71" t="s">
        <v>98</v>
      </c>
      <c r="B136" s="32">
        <v>540368</v>
      </c>
    </row>
    <row r="137" spans="1:2">
      <c r="A137" s="71" t="s">
        <v>99</v>
      </c>
      <c r="B137" s="32">
        <v>439318</v>
      </c>
    </row>
    <row r="138" spans="1:2">
      <c r="A138" s="71" t="s">
        <v>100</v>
      </c>
      <c r="B138" s="32">
        <v>561076</v>
      </c>
    </row>
    <row r="139" spans="1:2">
      <c r="A139" s="71" t="s">
        <v>101</v>
      </c>
      <c r="B139" s="32">
        <v>1292338</v>
      </c>
    </row>
    <row r="140" spans="1:2">
      <c r="A140" s="71" t="s">
        <v>102</v>
      </c>
      <c r="B140" s="35">
        <v>1514173</v>
      </c>
    </row>
    <row r="141" spans="1:2">
      <c r="A141" s="51" t="s">
        <v>104</v>
      </c>
      <c r="B141" s="23">
        <v>2345565</v>
      </c>
    </row>
    <row r="142" spans="1:2">
      <c r="A142" s="51" t="s">
        <v>105</v>
      </c>
      <c r="B142" s="23">
        <v>2185543</v>
      </c>
    </row>
    <row r="143" spans="1:2">
      <c r="A143" s="71" t="s">
        <v>106</v>
      </c>
      <c r="B143" s="23">
        <v>391728</v>
      </c>
    </row>
    <row r="144" spans="1:2">
      <c r="A144" s="71" t="s">
        <v>110</v>
      </c>
      <c r="B144" s="23">
        <v>2324474</v>
      </c>
    </row>
    <row r="145" spans="1:2">
      <c r="A145" s="71" t="s">
        <v>112</v>
      </c>
      <c r="B145" s="23">
        <v>2341532</v>
      </c>
    </row>
    <row r="146" spans="1:2">
      <c r="A146" s="71" t="s">
        <v>113</v>
      </c>
      <c r="B146" s="23">
        <v>1178938</v>
      </c>
    </row>
    <row r="147" spans="1:2">
      <c r="A147" s="71" t="s">
        <v>114</v>
      </c>
      <c r="B147" s="23">
        <v>352915</v>
      </c>
    </row>
    <row r="148" spans="1:2">
      <c r="A148" s="71" t="s">
        <v>115</v>
      </c>
      <c r="B148" s="23">
        <v>2854254</v>
      </c>
    </row>
    <row r="149" spans="1:2">
      <c r="A149" s="17"/>
    </row>
    <row r="150" spans="1:2" ht="28.5">
      <c r="A150" s="48" t="s">
        <v>130</v>
      </c>
      <c r="B150" s="17">
        <f>SUM(B151:B165)</f>
        <v>6872054</v>
      </c>
    </row>
    <row r="151" spans="1:2">
      <c r="A151" s="34" t="s">
        <v>128</v>
      </c>
    </row>
    <row r="152" spans="1:2">
      <c r="A152" s="84" t="s">
        <v>290</v>
      </c>
    </row>
    <row r="153" spans="1:2" ht="16.5">
      <c r="A153" s="85" t="s">
        <v>295</v>
      </c>
      <c r="B153" s="68">
        <v>0</v>
      </c>
    </row>
    <row r="154" spans="1:2">
      <c r="A154" s="34"/>
    </row>
    <row r="155" spans="1:2" ht="28.5">
      <c r="A155" s="74" t="s">
        <v>133</v>
      </c>
    </row>
    <row r="156" spans="1:2">
      <c r="A156" s="71" t="s">
        <v>116</v>
      </c>
      <c r="B156" s="32">
        <v>1506312</v>
      </c>
    </row>
    <row r="157" spans="1:2">
      <c r="A157" s="17"/>
    </row>
    <row r="158" spans="1:2">
      <c r="A158" s="75" t="s">
        <v>134</v>
      </c>
    </row>
    <row r="159" spans="1:2">
      <c r="A159" s="71" t="s">
        <v>117</v>
      </c>
      <c r="B159" s="32">
        <v>574519</v>
      </c>
    </row>
    <row r="160" spans="1:2">
      <c r="A160" s="34"/>
    </row>
    <row r="161" spans="1:4" ht="42.75">
      <c r="A161" s="76" t="s">
        <v>135</v>
      </c>
    </row>
    <row r="162" spans="1:4">
      <c r="A162" s="72" t="s">
        <v>118</v>
      </c>
      <c r="B162" s="32">
        <v>4622785</v>
      </c>
    </row>
    <row r="163" spans="1:4">
      <c r="A163" s="72"/>
    </row>
    <row r="164" spans="1:4">
      <c r="A164" s="62" t="s">
        <v>292</v>
      </c>
    </row>
    <row r="165" spans="1:4">
      <c r="A165" s="86" t="s">
        <v>293</v>
      </c>
      <c r="B165" s="32">
        <v>168438</v>
      </c>
    </row>
    <row r="166" spans="1:4">
      <c r="A166" s="56"/>
      <c r="B166" s="56"/>
    </row>
    <row r="167" spans="1:4">
      <c r="A167" s="6" t="s">
        <v>302</v>
      </c>
    </row>
    <row r="168" spans="1:4">
      <c r="A168" s="6"/>
    </row>
    <row r="169" spans="1:4" ht="35.25" customHeight="1">
      <c r="A169" s="101" t="s">
        <v>163</v>
      </c>
      <c r="B169" s="101"/>
      <c r="C169" s="101"/>
    </row>
    <row r="170" spans="1:4" ht="49.5" customHeight="1">
      <c r="A170" s="101" t="s">
        <v>277</v>
      </c>
      <c r="B170" s="101"/>
      <c r="C170" s="101"/>
      <c r="D170" s="101"/>
    </row>
    <row r="171" spans="1:4">
      <c r="A171" s="6" t="s">
        <v>303</v>
      </c>
    </row>
    <row r="172" spans="1:4">
      <c r="A172" s="6" t="s">
        <v>165</v>
      </c>
    </row>
    <row r="173" spans="1:4">
      <c r="A173" s="6" t="s">
        <v>296</v>
      </c>
    </row>
    <row r="174" spans="1:4">
      <c r="A174" s="6"/>
    </row>
    <row r="175" spans="1:4">
      <c r="A175" s="109" t="s">
        <v>284</v>
      </c>
    </row>
    <row r="176" spans="1:4">
      <c r="A176" s="20"/>
    </row>
  </sheetData>
  <mergeCells count="3">
    <mergeCell ref="A23:B23"/>
    <mergeCell ref="A170:D170"/>
    <mergeCell ref="A169:C169"/>
  </mergeCells>
  <hyperlinks>
    <hyperlink ref="A175" r:id="rId1"/>
  </hyperlinks>
  <pageMargins left="0.7" right="0.7" top="0.75" bottom="0.75" header="0.3" footer="0.3"/>
  <pageSetup paperSize="3" scale="98" fitToHeight="4"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4"/>
  <sheetViews>
    <sheetView workbookViewId="0"/>
  </sheetViews>
  <sheetFormatPr defaultRowHeight="15"/>
  <cols>
    <col min="1" max="1" width="34.77734375" customWidth="1"/>
    <col min="2" max="2" width="22.77734375" customWidth="1"/>
  </cols>
  <sheetData>
    <row r="1" spans="1:2" ht="20.25">
      <c r="A1" s="21" t="s">
        <v>83</v>
      </c>
      <c r="B1" s="7"/>
    </row>
    <row r="2" spans="1:2" ht="20.25">
      <c r="A2" s="21" t="s">
        <v>323</v>
      </c>
      <c r="B2" s="9"/>
    </row>
    <row r="3" spans="1:2">
      <c r="A3" s="6"/>
      <c r="B3" s="6"/>
    </row>
    <row r="4" spans="1:2">
      <c r="A4" s="49" t="s">
        <v>0</v>
      </c>
      <c r="B4" s="50" t="s">
        <v>136</v>
      </c>
    </row>
    <row r="6" spans="1:2" ht="15.75">
      <c r="A6" s="42" t="s">
        <v>86</v>
      </c>
      <c r="B6" s="98">
        <v>31944870322.834999</v>
      </c>
    </row>
    <row r="7" spans="1:2">
      <c r="A7" s="17"/>
      <c r="B7" s="17"/>
    </row>
    <row r="8" spans="1:2">
      <c r="A8" s="20" t="s">
        <v>79</v>
      </c>
      <c r="B8" s="29">
        <v>14492533000.389999</v>
      </c>
    </row>
    <row r="9" spans="1:2">
      <c r="A9" s="17"/>
      <c r="B9" s="17"/>
    </row>
    <row r="10" spans="1:2">
      <c r="A10" s="51" t="s">
        <v>289</v>
      </c>
      <c r="B10" s="29">
        <v>17452337322.445</v>
      </c>
    </row>
    <row r="11" spans="1:2">
      <c r="A11" s="52" t="s">
        <v>139</v>
      </c>
      <c r="B11" s="29">
        <v>7905700094.3250008</v>
      </c>
    </row>
    <row r="12" spans="1:2" ht="30.75">
      <c r="A12" s="53" t="s">
        <v>138</v>
      </c>
      <c r="B12" s="29">
        <v>908240642.5</v>
      </c>
    </row>
    <row r="13" spans="1:2">
      <c r="A13" s="52" t="s">
        <v>288</v>
      </c>
      <c r="B13" s="29">
        <v>8638396585.6199989</v>
      </c>
    </row>
    <row r="14" spans="1:2">
      <c r="A14" s="51" t="s">
        <v>80</v>
      </c>
      <c r="B14" s="29">
        <v>8497256789.3800001</v>
      </c>
    </row>
    <row r="15" spans="1:2">
      <c r="A15" s="51" t="s">
        <v>81</v>
      </c>
      <c r="B15" s="29">
        <v>8209576214.9400015</v>
      </c>
    </row>
    <row r="16" spans="1:2">
      <c r="A16" s="71" t="s">
        <v>320</v>
      </c>
      <c r="B16" s="29">
        <v>287680662.12000006</v>
      </c>
    </row>
    <row r="17" spans="1:2" ht="28.5">
      <c r="A17" s="77" t="s">
        <v>127</v>
      </c>
      <c r="B17" s="17">
        <v>141510675.09</v>
      </c>
    </row>
    <row r="18" spans="1:2">
      <c r="A18" s="80" t="s">
        <v>141</v>
      </c>
      <c r="B18" s="29">
        <v>38432185.990000002</v>
      </c>
    </row>
    <row r="19" spans="1:2">
      <c r="A19" s="81" t="s">
        <v>142</v>
      </c>
      <c r="B19" s="29">
        <v>2576156.9800000004</v>
      </c>
    </row>
    <row r="20" spans="1:2">
      <c r="A20" s="81" t="s">
        <v>143</v>
      </c>
      <c r="B20" s="29">
        <v>36226907.859999999</v>
      </c>
    </row>
    <row r="21" spans="1:2" ht="28.5">
      <c r="A21" s="82" t="s">
        <v>140</v>
      </c>
      <c r="B21" s="29">
        <v>102707610.25</v>
      </c>
    </row>
    <row r="22" spans="1:2" ht="15.75">
      <c r="A22" s="99" t="s">
        <v>144</v>
      </c>
      <c r="B22" s="100"/>
    </row>
    <row r="23" spans="1:2" ht="15.75">
      <c r="A23" s="42" t="s">
        <v>125</v>
      </c>
      <c r="B23" s="42">
        <f>SUM(B24:B80)</f>
        <v>8209576214.9400015</v>
      </c>
    </row>
    <row r="24" spans="1:2">
      <c r="A24" s="20" t="s">
        <v>1</v>
      </c>
      <c r="B24" s="29">
        <v>276337829.49000001</v>
      </c>
    </row>
    <row r="25" spans="1:2">
      <c r="A25" s="20" t="s">
        <v>2</v>
      </c>
      <c r="B25" s="29">
        <v>21555318.680000003</v>
      </c>
    </row>
    <row r="26" spans="1:2">
      <c r="A26" s="20" t="s">
        <v>3</v>
      </c>
      <c r="B26" s="29">
        <v>135561219.80000001</v>
      </c>
    </row>
    <row r="27" spans="1:2">
      <c r="A27" s="17" t="s">
        <v>4</v>
      </c>
      <c r="B27" s="29">
        <v>38660348.399999999</v>
      </c>
    </row>
    <row r="28" spans="1:2">
      <c r="A28" s="20" t="s">
        <v>5</v>
      </c>
      <c r="B28" s="29">
        <v>36847286.75</v>
      </c>
    </row>
    <row r="29" spans="1:2">
      <c r="A29" s="20" t="s">
        <v>6</v>
      </c>
      <c r="B29" s="29">
        <v>67717034.640000001</v>
      </c>
    </row>
    <row r="30" spans="1:2">
      <c r="A30" s="17" t="s">
        <v>7</v>
      </c>
      <c r="B30" s="29">
        <v>61336640.330000006</v>
      </c>
    </row>
    <row r="31" spans="1:2">
      <c r="A31" s="17" t="s">
        <v>8</v>
      </c>
      <c r="B31" s="29">
        <v>24162911.030000001</v>
      </c>
    </row>
    <row r="32" spans="1:2">
      <c r="A32" s="17" t="s">
        <v>9</v>
      </c>
      <c r="B32" s="29">
        <v>57034933.370000005</v>
      </c>
    </row>
    <row r="33" spans="1:2">
      <c r="A33" s="17" t="s">
        <v>10</v>
      </c>
      <c r="B33" s="29">
        <v>43252313.689999998</v>
      </c>
    </row>
    <row r="34" spans="1:2">
      <c r="A34" s="17" t="s">
        <v>11</v>
      </c>
      <c r="B34" s="29">
        <v>29706103.299999997</v>
      </c>
    </row>
    <row r="35" spans="1:2">
      <c r="A35" s="17" t="s">
        <v>12</v>
      </c>
      <c r="B35" s="29">
        <v>22669092.079999998</v>
      </c>
    </row>
    <row r="36" spans="1:2">
      <c r="A36" s="20" t="s">
        <v>13</v>
      </c>
      <c r="B36" s="29">
        <v>211866177.99000004</v>
      </c>
    </row>
    <row r="37" spans="1:2">
      <c r="A37" s="20" t="s">
        <v>14</v>
      </c>
      <c r="B37" s="29">
        <v>799526676.81000006</v>
      </c>
    </row>
    <row r="38" spans="1:2">
      <c r="A38" s="20" t="s">
        <v>15</v>
      </c>
      <c r="B38" s="29">
        <v>31866359.210000008</v>
      </c>
    </row>
    <row r="39" spans="1:2">
      <c r="A39" s="20" t="s">
        <v>16</v>
      </c>
      <c r="B39" s="29">
        <v>23947426.66</v>
      </c>
    </row>
    <row r="40" spans="1:2">
      <c r="A40" s="17" t="s">
        <v>17</v>
      </c>
      <c r="B40" s="29">
        <v>22844555.539999999</v>
      </c>
    </row>
    <row r="41" spans="1:2">
      <c r="A41" s="17" t="s">
        <v>18</v>
      </c>
      <c r="B41" s="29">
        <v>42378566.190000005</v>
      </c>
    </row>
    <row r="42" spans="1:2">
      <c r="A42" s="20" t="s">
        <v>19</v>
      </c>
      <c r="B42" s="29">
        <v>32821220.460000001</v>
      </c>
    </row>
    <row r="43" spans="1:2">
      <c r="A43" s="20" t="s">
        <v>20</v>
      </c>
      <c r="B43" s="29">
        <v>4197684.21</v>
      </c>
    </row>
    <row r="44" spans="1:2">
      <c r="A44" s="17" t="s">
        <v>21</v>
      </c>
      <c r="B44" s="29">
        <v>32630108.659999996</v>
      </c>
    </row>
    <row r="45" spans="1:2">
      <c r="A45" s="20" t="s">
        <v>22</v>
      </c>
      <c r="B45" s="29">
        <v>78701927.010000005</v>
      </c>
    </row>
    <row r="46" spans="1:2">
      <c r="A46" s="17" t="s">
        <v>23</v>
      </c>
      <c r="B46" s="29">
        <v>12423777.030000003</v>
      </c>
    </row>
    <row r="47" spans="1:2">
      <c r="A47" s="17" t="s">
        <v>24</v>
      </c>
      <c r="B47" s="29">
        <v>34847040.109999992</v>
      </c>
    </row>
    <row r="48" spans="1:2">
      <c r="A48" s="17" t="s">
        <v>25</v>
      </c>
      <c r="B48" s="29">
        <v>29268477.669999998</v>
      </c>
    </row>
    <row r="49" spans="1:2">
      <c r="A49" s="20" t="s">
        <v>26</v>
      </c>
      <c r="B49" s="29">
        <v>505201241.34999996</v>
      </c>
    </row>
    <row r="50" spans="1:2">
      <c r="A50" s="17" t="s">
        <v>27</v>
      </c>
      <c r="B50" s="29">
        <v>30960738.57</v>
      </c>
    </row>
    <row r="51" spans="1:2">
      <c r="A51" s="17" t="s">
        <v>28</v>
      </c>
      <c r="B51" s="29">
        <v>1205037400.1700001</v>
      </c>
    </row>
    <row r="52" spans="1:2">
      <c r="A52" s="20" t="s">
        <v>29</v>
      </c>
      <c r="B52" s="29">
        <v>125451613.75999999</v>
      </c>
    </row>
    <row r="53" spans="1:2">
      <c r="A53" s="17" t="s">
        <v>30</v>
      </c>
      <c r="B53" s="29">
        <v>144122552.65000004</v>
      </c>
    </row>
    <row r="54" spans="1:2">
      <c r="A54" s="17" t="s">
        <v>31</v>
      </c>
      <c r="B54" s="29">
        <v>366045628.75</v>
      </c>
    </row>
    <row r="55" spans="1:2">
      <c r="A55" s="17" t="s">
        <v>32</v>
      </c>
      <c r="B55" s="29">
        <v>85224021.879999995</v>
      </c>
    </row>
    <row r="56" spans="1:2">
      <c r="A56" s="17" t="s">
        <v>33</v>
      </c>
      <c r="B56" s="29">
        <v>292247838.99000001</v>
      </c>
    </row>
    <row r="57" spans="1:2">
      <c r="A57" s="17" t="s">
        <v>34</v>
      </c>
      <c r="B57" s="29">
        <v>16875406.840000004</v>
      </c>
    </row>
    <row r="58" spans="1:2">
      <c r="A58" s="17" t="s">
        <v>35</v>
      </c>
      <c r="B58" s="29">
        <v>47837034.270000003</v>
      </c>
    </row>
    <row r="59" spans="1:2">
      <c r="A59" s="17" t="s">
        <v>36</v>
      </c>
      <c r="B59" s="29">
        <v>39020603.629999995</v>
      </c>
    </row>
    <row r="60" spans="1:2">
      <c r="A60" s="17" t="s">
        <v>37</v>
      </c>
      <c r="B60" s="29">
        <v>63578421.620000005</v>
      </c>
    </row>
    <row r="61" spans="1:2">
      <c r="A61" s="17" t="s">
        <v>38</v>
      </c>
      <c r="B61" s="29">
        <v>89273110.149999991</v>
      </c>
    </row>
    <row r="62" spans="1:2">
      <c r="A62" s="17" t="s">
        <v>39</v>
      </c>
      <c r="B62" s="29">
        <v>218308127.83000004</v>
      </c>
    </row>
    <row r="63" spans="1:2">
      <c r="A63" s="17" t="s">
        <v>40</v>
      </c>
      <c r="B63" s="29">
        <v>59153993.440000005</v>
      </c>
    </row>
    <row r="64" spans="1:2">
      <c r="A64" s="17" t="s">
        <v>41</v>
      </c>
      <c r="B64" s="29">
        <v>125039203.05999997</v>
      </c>
    </row>
    <row r="65" spans="1:2">
      <c r="A65" s="17" t="s">
        <v>42</v>
      </c>
      <c r="B65" s="29">
        <v>101886305.81000003</v>
      </c>
    </row>
    <row r="66" spans="1:2">
      <c r="A66" s="17" t="s">
        <v>43</v>
      </c>
      <c r="B66" s="29">
        <v>16068458.939999999</v>
      </c>
    </row>
    <row r="67" spans="1:2">
      <c r="A67" s="17" t="s">
        <v>44</v>
      </c>
      <c r="B67" s="29">
        <v>11455318.180000002</v>
      </c>
    </row>
    <row r="68" spans="1:2">
      <c r="A68" s="17" t="s">
        <v>45</v>
      </c>
      <c r="B68" s="29">
        <v>26040303.120000001</v>
      </c>
    </row>
    <row r="69" spans="1:2">
      <c r="A69" s="17" t="s">
        <v>46</v>
      </c>
      <c r="B69" s="29">
        <v>59016857.410000011</v>
      </c>
    </row>
    <row r="70" spans="1:2">
      <c r="A70" s="17" t="s">
        <v>47</v>
      </c>
      <c r="B70" s="29">
        <v>1457601894.0999999</v>
      </c>
    </row>
    <row r="71" spans="1:2">
      <c r="A71" s="17" t="s">
        <v>48</v>
      </c>
      <c r="B71" s="29">
        <v>46804676.040000007</v>
      </c>
    </row>
    <row r="72" spans="1:2">
      <c r="A72" s="17" t="s">
        <v>49</v>
      </c>
      <c r="B72" s="29">
        <v>24257920.189999994</v>
      </c>
    </row>
    <row r="73" spans="1:2">
      <c r="A73" s="17" t="s">
        <v>50</v>
      </c>
      <c r="B73" s="29">
        <v>54352001.149999999</v>
      </c>
    </row>
    <row r="74" spans="1:2">
      <c r="A74" s="17" t="s">
        <v>51</v>
      </c>
      <c r="B74" s="29">
        <v>119925777.56</v>
      </c>
    </row>
    <row r="75" spans="1:2">
      <c r="A75" s="17" t="s">
        <v>52</v>
      </c>
      <c r="B75" s="29">
        <v>55219711.640000008</v>
      </c>
    </row>
    <row r="76" spans="1:2">
      <c r="A76" s="17" t="s">
        <v>53</v>
      </c>
      <c r="B76" s="29">
        <v>20389156.120000001</v>
      </c>
    </row>
    <row r="77" spans="1:2">
      <c r="A77" s="17" t="s">
        <v>54</v>
      </c>
      <c r="B77" s="29">
        <v>45659584.599999994</v>
      </c>
    </row>
    <row r="78" spans="1:2">
      <c r="A78" s="17" t="s">
        <v>55</v>
      </c>
      <c r="B78" s="29">
        <v>554246133.42999995</v>
      </c>
    </row>
    <row r="79" spans="1:2">
      <c r="A79" s="17" t="s">
        <v>56</v>
      </c>
      <c r="B79" s="29">
        <v>18345269.470000003</v>
      </c>
    </row>
    <row r="80" spans="1:2">
      <c r="A80" s="29" t="s">
        <v>57</v>
      </c>
      <c r="B80" s="29">
        <v>12768881.109999999</v>
      </c>
    </row>
    <row r="81" spans="1:2">
      <c r="A81" s="29"/>
      <c r="B81" s="17"/>
    </row>
    <row r="82" spans="1:2" ht="15.75">
      <c r="A82" s="42" t="s">
        <v>124</v>
      </c>
      <c r="B82" s="42">
        <v>287680574</v>
      </c>
    </row>
    <row r="83" spans="1:2">
      <c r="A83" s="17" t="s">
        <v>123</v>
      </c>
      <c r="B83" s="17">
        <f>SUM(B84:B103)</f>
        <v>287673505.33000004</v>
      </c>
    </row>
    <row r="84" spans="1:2">
      <c r="A84" s="17" t="s">
        <v>58</v>
      </c>
      <c r="B84" s="29">
        <v>9232715.5699999984</v>
      </c>
    </row>
    <row r="85" spans="1:2">
      <c r="A85" s="17" t="s">
        <v>60</v>
      </c>
      <c r="B85" s="29">
        <v>-116563.70999999999</v>
      </c>
    </row>
    <row r="86" spans="1:2">
      <c r="A86" s="20" t="s">
        <v>62</v>
      </c>
      <c r="B86" s="29">
        <v>3298495.92</v>
      </c>
    </row>
    <row r="87" spans="1:2">
      <c r="A87" s="20" t="s">
        <v>63</v>
      </c>
      <c r="B87" s="29">
        <v>4053927.5899999994</v>
      </c>
    </row>
    <row r="88" spans="1:2">
      <c r="A88" s="17" t="s">
        <v>64</v>
      </c>
      <c r="B88" s="29">
        <v>3250.42</v>
      </c>
    </row>
    <row r="89" spans="1:2">
      <c r="A89" s="17" t="s">
        <v>65</v>
      </c>
      <c r="B89" s="29">
        <v>11975485.719999999</v>
      </c>
    </row>
    <row r="90" spans="1:2">
      <c r="A90" s="17" t="s">
        <v>66</v>
      </c>
      <c r="B90" s="29">
        <v>4096716.1</v>
      </c>
    </row>
    <row r="91" spans="1:2">
      <c r="A91" s="20" t="s">
        <v>67</v>
      </c>
      <c r="B91" s="29">
        <v>21886857.180000003</v>
      </c>
    </row>
    <row r="92" spans="1:2">
      <c r="A92" s="17" t="s">
        <v>68</v>
      </c>
      <c r="B92" s="29">
        <v>29853549.260000002</v>
      </c>
    </row>
    <row r="93" spans="1:2">
      <c r="A93" s="17" t="s">
        <v>85</v>
      </c>
      <c r="B93" s="29">
        <v>1671572.09</v>
      </c>
    </row>
    <row r="94" spans="1:2">
      <c r="A94" s="17" t="s">
        <v>69</v>
      </c>
      <c r="B94" s="29">
        <v>4351311.1700000009</v>
      </c>
    </row>
    <row r="95" spans="1:2">
      <c r="A95" s="17" t="s">
        <v>70</v>
      </c>
      <c r="B95" s="29">
        <v>4435549.3900000006</v>
      </c>
    </row>
    <row r="96" spans="1:2">
      <c r="A96" s="17" t="s">
        <v>71</v>
      </c>
      <c r="B96" s="29">
        <v>14717722.820000002</v>
      </c>
    </row>
    <row r="97" spans="1:2">
      <c r="A97" s="17" t="s">
        <v>72</v>
      </c>
      <c r="B97" s="29">
        <v>7987888.1000000006</v>
      </c>
    </row>
    <row r="98" spans="1:2">
      <c r="A98" s="17" t="s">
        <v>73</v>
      </c>
      <c r="B98" s="29">
        <v>677711.92999999993</v>
      </c>
    </row>
    <row r="99" spans="1:2">
      <c r="A99" s="17" t="s">
        <v>77</v>
      </c>
      <c r="B99" s="29">
        <v>12757183.069999998</v>
      </c>
    </row>
    <row r="100" spans="1:2">
      <c r="A100" s="17" t="s">
        <v>74</v>
      </c>
      <c r="B100" s="29">
        <v>10673963.190000001</v>
      </c>
    </row>
    <row r="101" spans="1:2">
      <c r="A101" s="17" t="s">
        <v>75</v>
      </c>
      <c r="B101" s="29">
        <v>49146783.299999997</v>
      </c>
    </row>
    <row r="102" spans="1:2">
      <c r="A102" s="17" t="s">
        <v>76</v>
      </c>
      <c r="B102" s="29">
        <v>64614646.029999994</v>
      </c>
    </row>
    <row r="103" spans="1:2">
      <c r="A103" s="17" t="s">
        <v>120</v>
      </c>
      <c r="B103" s="29">
        <v>32354740.189999998</v>
      </c>
    </row>
    <row r="104" spans="1:2">
      <c r="A104" s="17"/>
      <c r="B104" s="17"/>
    </row>
    <row r="105" spans="1:2">
      <c r="A105" s="20" t="s">
        <v>82</v>
      </c>
      <c r="B105" s="17">
        <f>SUM(B106:B110)</f>
        <v>7069.380000000001</v>
      </c>
    </row>
    <row r="106" spans="1:2">
      <c r="A106" s="20" t="s">
        <v>78</v>
      </c>
      <c r="B106" s="29">
        <v>173.35</v>
      </c>
    </row>
    <row r="107" spans="1:2">
      <c r="A107" s="17" t="s">
        <v>59</v>
      </c>
      <c r="B107" s="29">
        <v>318.12999999999994</v>
      </c>
    </row>
    <row r="108" spans="1:2">
      <c r="A108" s="17" t="s">
        <v>316</v>
      </c>
      <c r="B108" s="29">
        <v>2403.6999999999998</v>
      </c>
    </row>
    <row r="109" spans="1:2">
      <c r="A109" s="17" t="s">
        <v>61</v>
      </c>
      <c r="B109" s="29">
        <v>4170.93</v>
      </c>
    </row>
    <row r="110" spans="1:2">
      <c r="A110" s="29" t="s">
        <v>84</v>
      </c>
      <c r="B110" s="29">
        <v>3.27</v>
      </c>
    </row>
    <row r="111" spans="1:2">
      <c r="A111" s="29"/>
      <c r="B111" s="17"/>
    </row>
    <row r="112" spans="1:2" ht="30">
      <c r="A112" s="46" t="s">
        <v>127</v>
      </c>
      <c r="B112" s="29">
        <v>141139796.24000001</v>
      </c>
    </row>
    <row r="113" spans="1:2">
      <c r="A113" s="17"/>
      <c r="B113" s="17"/>
    </row>
    <row r="114" spans="1:2">
      <c r="A114" s="17" t="s">
        <v>87</v>
      </c>
      <c r="B114" s="29">
        <f>+B115+B119</f>
        <v>38432185.990000002</v>
      </c>
    </row>
    <row r="115" spans="1:2">
      <c r="A115" s="17" t="s">
        <v>88</v>
      </c>
      <c r="B115" s="17">
        <f>SUM(B116:B117)</f>
        <v>2205278.1300000004</v>
      </c>
    </row>
    <row r="116" spans="1:2">
      <c r="A116" s="17" t="s">
        <v>89</v>
      </c>
      <c r="B116" s="29">
        <v>1859852.0200000005</v>
      </c>
    </row>
    <row r="117" spans="1:2">
      <c r="A117" s="17" t="s">
        <v>90</v>
      </c>
      <c r="B117" s="29">
        <v>345426.11000000004</v>
      </c>
    </row>
    <row r="118" spans="1:2">
      <c r="A118" s="17"/>
      <c r="B118" s="17"/>
    </row>
    <row r="119" spans="1:2">
      <c r="A119" s="17" t="s">
        <v>91</v>
      </c>
      <c r="B119" s="17">
        <f>SUM(B120:B144)</f>
        <v>36226907.859999999</v>
      </c>
    </row>
    <row r="120" spans="1:2">
      <c r="A120" s="17" t="s">
        <v>92</v>
      </c>
      <c r="B120" s="29">
        <v>3947844.3</v>
      </c>
    </row>
    <row r="121" spans="1:2">
      <c r="A121" s="17" t="s">
        <v>93</v>
      </c>
      <c r="B121" s="29">
        <v>714643.84</v>
      </c>
    </row>
    <row r="122" spans="1:2">
      <c r="A122" s="17" t="s">
        <v>94</v>
      </c>
      <c r="B122" s="29">
        <v>519709.8299999999</v>
      </c>
    </row>
    <row r="123" spans="1:2">
      <c r="A123" s="17" t="s">
        <v>95</v>
      </c>
      <c r="B123" s="29">
        <v>1503307.55</v>
      </c>
    </row>
    <row r="124" spans="1:2">
      <c r="A124" s="17" t="s">
        <v>96</v>
      </c>
      <c r="B124" s="29">
        <v>704185.57000000007</v>
      </c>
    </row>
    <row r="125" spans="1:2">
      <c r="A125" s="17" t="s">
        <v>97</v>
      </c>
      <c r="B125" s="29">
        <v>281096.28999999998</v>
      </c>
    </row>
    <row r="126" spans="1:2">
      <c r="A126" s="17" t="s">
        <v>98</v>
      </c>
      <c r="B126" s="29">
        <v>1034166.2399999999</v>
      </c>
    </row>
    <row r="127" spans="1:2">
      <c r="A127" s="17" t="s">
        <v>99</v>
      </c>
      <c r="B127" s="29">
        <v>539979.07999999996</v>
      </c>
    </row>
    <row r="128" spans="1:2">
      <c r="A128" s="17" t="s">
        <v>100</v>
      </c>
      <c r="B128" s="29">
        <v>571330.93000000005</v>
      </c>
    </row>
    <row r="129" spans="1:2">
      <c r="A129" s="17" t="s">
        <v>101</v>
      </c>
      <c r="B129" s="29">
        <v>1711590.0500000003</v>
      </c>
    </row>
    <row r="130" spans="1:2">
      <c r="A130" s="17" t="s">
        <v>102</v>
      </c>
      <c r="B130" s="29">
        <v>2081287.5599999998</v>
      </c>
    </row>
    <row r="131" spans="1:2">
      <c r="A131" s="20" t="s">
        <v>103</v>
      </c>
      <c r="B131" s="29">
        <v>2610003.1399999997</v>
      </c>
    </row>
    <row r="132" spans="1:2">
      <c r="A132" s="20" t="s">
        <v>104</v>
      </c>
      <c r="B132" s="29">
        <v>2719759.1999999997</v>
      </c>
    </row>
    <row r="133" spans="1:2">
      <c r="A133" s="20" t="s">
        <v>89</v>
      </c>
      <c r="B133" s="29">
        <v>2616213.9700000007</v>
      </c>
    </row>
    <row r="134" spans="1:2">
      <c r="A134" s="20" t="s">
        <v>105</v>
      </c>
      <c r="B134" s="29">
        <v>1770775.2099999997</v>
      </c>
    </row>
    <row r="135" spans="1:2">
      <c r="A135" s="17" t="s">
        <v>106</v>
      </c>
      <c r="B135" s="29">
        <v>366578.36</v>
      </c>
    </row>
    <row r="136" spans="1:2">
      <c r="A136" s="17" t="s">
        <v>107</v>
      </c>
      <c r="B136" s="29">
        <v>1021078.1399999999</v>
      </c>
    </row>
    <row r="137" spans="1:2">
      <c r="A137" s="17" t="s">
        <v>108</v>
      </c>
      <c r="B137" s="29">
        <v>480107.07000000007</v>
      </c>
    </row>
    <row r="138" spans="1:2">
      <c r="A138" s="17" t="s">
        <v>109</v>
      </c>
      <c r="B138" s="29">
        <v>814934.95</v>
      </c>
    </row>
    <row r="139" spans="1:2">
      <c r="A139" s="17" t="s">
        <v>110</v>
      </c>
      <c r="B139" s="29">
        <v>2241880.48</v>
      </c>
    </row>
    <row r="140" spans="1:2">
      <c r="A140" s="17" t="s">
        <v>111</v>
      </c>
      <c r="B140" s="29">
        <v>1278404.1499999999</v>
      </c>
    </row>
    <row r="141" spans="1:2">
      <c r="A141" s="17" t="s">
        <v>112</v>
      </c>
      <c r="B141" s="29">
        <v>1700372.02</v>
      </c>
    </row>
    <row r="142" spans="1:2">
      <c r="A142" s="17" t="s">
        <v>113</v>
      </c>
      <c r="B142" s="29">
        <v>1252586.9600000002</v>
      </c>
    </row>
    <row r="143" spans="1:2">
      <c r="A143" s="17" t="s">
        <v>114</v>
      </c>
      <c r="B143" s="29">
        <v>343003.97000000003</v>
      </c>
    </row>
    <row r="144" spans="1:2">
      <c r="A144" s="17" t="s">
        <v>115</v>
      </c>
      <c r="B144" s="29">
        <v>3402069</v>
      </c>
    </row>
    <row r="145" spans="1:3">
      <c r="A145" s="17"/>
      <c r="B145" s="17"/>
    </row>
    <row r="146" spans="1:3" ht="28.5">
      <c r="A146" s="48" t="s">
        <v>130</v>
      </c>
      <c r="B146" s="29">
        <v>102707610.25</v>
      </c>
    </row>
    <row r="147" spans="1:3">
      <c r="A147" s="34" t="s">
        <v>128</v>
      </c>
      <c r="B147" s="17"/>
    </row>
    <row r="148" spans="1:3" ht="30.75">
      <c r="A148" s="73" t="s">
        <v>321</v>
      </c>
      <c r="B148" s="29">
        <v>51430026.380000003</v>
      </c>
    </row>
    <row r="149" spans="1:3">
      <c r="A149" s="17"/>
      <c r="B149" s="29"/>
    </row>
    <row r="150" spans="1:3" ht="28.5">
      <c r="A150" s="74" t="s">
        <v>133</v>
      </c>
      <c r="B150" s="17"/>
    </row>
    <row r="151" spans="1:3">
      <c r="A151" s="71" t="s">
        <v>116</v>
      </c>
      <c r="B151" s="29">
        <v>2454450.85</v>
      </c>
    </row>
    <row r="152" spans="1:3">
      <c r="A152" s="17"/>
      <c r="B152" s="29"/>
    </row>
    <row r="153" spans="1:3">
      <c r="A153" s="75" t="s">
        <v>134</v>
      </c>
      <c r="B153" s="17"/>
    </row>
    <row r="154" spans="1:3">
      <c r="A154" s="71" t="s">
        <v>117</v>
      </c>
      <c r="B154" s="29">
        <v>2461050.67</v>
      </c>
    </row>
    <row r="155" spans="1:3">
      <c r="A155" s="34"/>
      <c r="B155" s="17"/>
    </row>
    <row r="156" spans="1:3" ht="42.75">
      <c r="A156" s="76" t="s">
        <v>135</v>
      </c>
      <c r="B156" s="17"/>
    </row>
    <row r="157" spans="1:3">
      <c r="A157" s="72" t="s">
        <v>118</v>
      </c>
      <c r="B157" s="29">
        <v>7973401.9000000004</v>
      </c>
    </row>
    <row r="158" spans="1:3">
      <c r="A158" s="56"/>
      <c r="B158" s="56"/>
    </row>
    <row r="159" spans="1:3" ht="33.75" customHeight="1">
      <c r="A159" s="104" t="s">
        <v>146</v>
      </c>
      <c r="B159" s="104"/>
      <c r="C159" s="104"/>
    </row>
    <row r="160" spans="1:3">
      <c r="A160" s="19"/>
      <c r="B160" s="19"/>
      <c r="C160" s="6"/>
    </row>
    <row r="161" spans="1:3" ht="72.75" customHeight="1">
      <c r="A161" s="103" t="s">
        <v>319</v>
      </c>
      <c r="B161" s="103"/>
      <c r="C161" s="103"/>
    </row>
    <row r="162" spans="1:3" ht="30" customHeight="1">
      <c r="A162" s="101" t="s">
        <v>322</v>
      </c>
      <c r="B162" s="101"/>
      <c r="C162" s="6"/>
    </row>
    <row r="163" spans="1:3">
      <c r="A163" s="6"/>
      <c r="B163" s="6"/>
      <c r="C163" s="6"/>
    </row>
    <row r="164" spans="1:3" ht="69.75" customHeight="1">
      <c r="A164" s="108" t="s">
        <v>325</v>
      </c>
      <c r="B164" s="108"/>
      <c r="C164" s="108"/>
    </row>
  </sheetData>
  <mergeCells count="5">
    <mergeCell ref="A22:B22"/>
    <mergeCell ref="A159:C159"/>
    <mergeCell ref="A161:C161"/>
    <mergeCell ref="A162:B162"/>
    <mergeCell ref="A164:C164"/>
  </mergeCells>
  <hyperlinks>
    <hyperlink ref="A164:C164" r:id="rId1" display="SOURCE: New York State Department of Taxation and Finance, 2018-2019 New York State Tax Collections; www.tax.ny.gov/research/stats/statistics/stat_fy_collections.htm (last viewed July 15, 2019)."/>
  </hyperlinks>
  <pageMargins left="0.7" right="0.7" top="0.75" bottom="0.75" header="0.3" footer="0.3"/>
  <pageSetup scale="93" fitToHeight="19" orientation="portrait"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5"/>
  <sheetViews>
    <sheetView workbookViewId="0"/>
  </sheetViews>
  <sheetFormatPr defaultRowHeight="15"/>
  <cols>
    <col min="1" max="1" width="34.77734375" customWidth="1"/>
    <col min="2" max="2" width="22.77734375" customWidth="1"/>
  </cols>
  <sheetData>
    <row r="1" spans="1:2" ht="20.25">
      <c r="A1" s="21" t="s">
        <v>83</v>
      </c>
      <c r="B1" s="7"/>
    </row>
    <row r="2" spans="1:2" ht="20.25">
      <c r="A2" s="21" t="s">
        <v>304</v>
      </c>
      <c r="B2" s="9"/>
    </row>
    <row r="3" spans="1:2">
      <c r="A3" s="6"/>
      <c r="B3" s="6"/>
    </row>
    <row r="4" spans="1:2" ht="16.5">
      <c r="A4" s="49"/>
      <c r="B4" s="50" t="s">
        <v>172</v>
      </c>
    </row>
    <row r="6" spans="1:2" ht="15.75">
      <c r="A6" s="42" t="s">
        <v>86</v>
      </c>
      <c r="B6" s="42">
        <f>+B8+B10</f>
        <v>15395728912.07</v>
      </c>
    </row>
    <row r="7" spans="1:2">
      <c r="A7" s="17"/>
    </row>
    <row r="8" spans="1:2">
      <c r="A8" s="20" t="s">
        <v>79</v>
      </c>
      <c r="B8" s="23">
        <v>7646928786.5699997</v>
      </c>
    </row>
    <row r="9" spans="1:2">
      <c r="A9" s="17"/>
    </row>
    <row r="10" spans="1:2">
      <c r="A10" s="51" t="s">
        <v>289</v>
      </c>
      <c r="B10" s="67">
        <f>SUM(B11:B14)</f>
        <v>7748800125.5</v>
      </c>
    </row>
    <row r="11" spans="1:2">
      <c r="A11" s="52" t="s">
        <v>139</v>
      </c>
      <c r="B11" s="32">
        <v>136491383.86000001</v>
      </c>
    </row>
    <row r="12" spans="1:2">
      <c r="A12" s="52" t="s">
        <v>182</v>
      </c>
      <c r="B12" s="32">
        <v>3043047388.8000002</v>
      </c>
    </row>
    <row r="13" spans="1:2" ht="30.75">
      <c r="A13" s="53" t="s">
        <v>173</v>
      </c>
      <c r="B13" s="32">
        <v>321404636.06999999</v>
      </c>
    </row>
    <row r="14" spans="1:2">
      <c r="A14" s="52" t="s">
        <v>288</v>
      </c>
      <c r="B14" s="67">
        <f>+B15+B18</f>
        <v>4247856716.77</v>
      </c>
    </row>
    <row r="15" spans="1:2">
      <c r="A15" s="51" t="s">
        <v>80</v>
      </c>
      <c r="B15" s="67">
        <f>SUM(B16:B17)</f>
        <v>4208822368.5500002</v>
      </c>
    </row>
    <row r="16" spans="1:2">
      <c r="A16" s="51" t="s">
        <v>81</v>
      </c>
      <c r="B16" s="23">
        <v>4056663685.27</v>
      </c>
    </row>
    <row r="17" spans="1:2" ht="16.5">
      <c r="A17" s="71" t="s">
        <v>174</v>
      </c>
      <c r="B17" s="23">
        <v>152158683.28</v>
      </c>
    </row>
    <row r="18" spans="1:2" ht="28.5">
      <c r="A18" s="77" t="s">
        <v>127</v>
      </c>
      <c r="B18" s="32">
        <f>+B19+B22</f>
        <v>39034348.219999999</v>
      </c>
    </row>
    <row r="19" spans="1:2">
      <c r="A19" s="80" t="s">
        <v>141</v>
      </c>
      <c r="B19" s="67">
        <f>SUM(B20:B21)</f>
        <v>26396436.219999999</v>
      </c>
    </row>
    <row r="20" spans="1:2">
      <c r="A20" s="81" t="s">
        <v>142</v>
      </c>
      <c r="B20" s="32">
        <v>948922.97</v>
      </c>
    </row>
    <row r="21" spans="1:2">
      <c r="A21" s="81" t="s">
        <v>143</v>
      </c>
      <c r="B21" s="32">
        <v>25447513.25</v>
      </c>
    </row>
    <row r="22" spans="1:2" ht="28.5">
      <c r="A22" s="82" t="s">
        <v>140</v>
      </c>
      <c r="B22" s="32">
        <v>12637912</v>
      </c>
    </row>
    <row r="23" spans="1:2" ht="15.75">
      <c r="A23" s="99" t="s">
        <v>144</v>
      </c>
      <c r="B23" s="100"/>
    </row>
    <row r="24" spans="1:2" ht="15.75">
      <c r="A24" s="42" t="s">
        <v>125</v>
      </c>
      <c r="B24" s="83">
        <f>SUM(B25:B81)</f>
        <v>4056663685.21</v>
      </c>
    </row>
    <row r="25" spans="1:2">
      <c r="A25" s="51" t="s">
        <v>205</v>
      </c>
      <c r="B25" s="23">
        <v>168204621.97999999</v>
      </c>
    </row>
    <row r="26" spans="1:2">
      <c r="A26" s="51" t="s">
        <v>206</v>
      </c>
      <c r="B26" s="23">
        <v>11572055.93</v>
      </c>
    </row>
    <row r="27" spans="1:2">
      <c r="A27" s="51" t="s">
        <v>207</v>
      </c>
      <c r="B27" s="23">
        <v>79684235.790000007</v>
      </c>
    </row>
    <row r="28" spans="1:2">
      <c r="A28" s="71" t="s">
        <v>208</v>
      </c>
      <c r="B28" s="23">
        <v>22717444.620000001</v>
      </c>
    </row>
    <row r="29" spans="1:2">
      <c r="A29" s="51" t="s">
        <v>209</v>
      </c>
      <c r="B29" s="23">
        <v>19309728.390000001</v>
      </c>
    </row>
    <row r="30" spans="1:2">
      <c r="A30" s="51" t="s">
        <v>210</v>
      </c>
      <c r="B30" s="23">
        <v>35967942.289999999</v>
      </c>
    </row>
    <row r="31" spans="1:2">
      <c r="A31" s="71" t="s">
        <v>211</v>
      </c>
      <c r="B31" s="23">
        <v>30427463.77</v>
      </c>
    </row>
    <row r="32" spans="1:2">
      <c r="A32" s="71" t="s">
        <v>212</v>
      </c>
      <c r="B32" s="23">
        <v>9341194.9299999997</v>
      </c>
    </row>
    <row r="33" spans="1:2">
      <c r="A33" s="71" t="s">
        <v>213</v>
      </c>
      <c r="B33" s="23">
        <v>25520411.489999998</v>
      </c>
    </row>
    <row r="34" spans="1:2">
      <c r="A34" s="71" t="s">
        <v>214</v>
      </c>
      <c r="B34" s="23">
        <v>20301001.170000002</v>
      </c>
    </row>
    <row r="35" spans="1:2">
      <c r="A35" s="71" t="s">
        <v>178</v>
      </c>
      <c r="B35" s="23">
        <v>16790674.510000002</v>
      </c>
    </row>
    <row r="36" spans="1:2">
      <c r="A36" s="71" t="s">
        <v>215</v>
      </c>
      <c r="B36" s="23">
        <v>7482674.3099999996</v>
      </c>
    </row>
    <row r="37" spans="1:2">
      <c r="A37" s="51" t="s">
        <v>216</v>
      </c>
      <c r="B37" s="23">
        <v>85766451.349999994</v>
      </c>
    </row>
    <row r="38" spans="1:2">
      <c r="A38" s="51" t="s">
        <v>217</v>
      </c>
      <c r="B38" s="23">
        <v>395802410.81</v>
      </c>
    </row>
    <row r="39" spans="1:2">
      <c r="A39" s="51" t="s">
        <v>218</v>
      </c>
      <c r="B39" s="23">
        <v>12088822.779999999</v>
      </c>
    </row>
    <row r="40" spans="1:2">
      <c r="A40" s="51" t="s">
        <v>219</v>
      </c>
      <c r="B40" s="23">
        <v>9357648.3000000007</v>
      </c>
    </row>
    <row r="41" spans="1:2">
      <c r="A41" s="71" t="s">
        <v>220</v>
      </c>
      <c r="B41" s="23">
        <v>8879031.1899999995</v>
      </c>
    </row>
    <row r="42" spans="1:2">
      <c r="A42" s="71" t="s">
        <v>221</v>
      </c>
      <c r="B42" s="23">
        <v>19218230.09</v>
      </c>
    </row>
    <row r="43" spans="1:2">
      <c r="A43" s="51" t="s">
        <v>222</v>
      </c>
      <c r="B43" s="23">
        <v>15056756.91</v>
      </c>
    </row>
    <row r="44" spans="1:2">
      <c r="A44" s="51" t="s">
        <v>223</v>
      </c>
      <c r="B44" s="23">
        <v>1782980.65</v>
      </c>
    </row>
    <row r="45" spans="1:2">
      <c r="A45" s="71" t="s">
        <v>224</v>
      </c>
      <c r="B45" s="23">
        <v>15741113.27</v>
      </c>
    </row>
    <row r="46" spans="1:2">
      <c r="A46" s="51" t="s">
        <v>225</v>
      </c>
      <c r="B46" s="23">
        <v>31818064.84</v>
      </c>
    </row>
    <row r="47" spans="1:2">
      <c r="A47" s="71" t="s">
        <v>226</v>
      </c>
      <c r="B47" s="17">
        <v>4784707.04</v>
      </c>
    </row>
    <row r="48" spans="1:2">
      <c r="A48" s="71" t="s">
        <v>227</v>
      </c>
      <c r="B48" s="17">
        <v>14035659.630000001</v>
      </c>
    </row>
    <row r="49" spans="1:2">
      <c r="A49" s="71" t="s">
        <v>228</v>
      </c>
      <c r="B49" s="17">
        <v>12003286.119999999</v>
      </c>
    </row>
    <row r="50" spans="1:2">
      <c r="A50" s="51" t="s">
        <v>229</v>
      </c>
      <c r="B50" s="35">
        <v>324256864</v>
      </c>
    </row>
    <row r="51" spans="1:2">
      <c r="A51" s="71" t="s">
        <v>230</v>
      </c>
      <c r="B51" s="32">
        <v>11900810.539999999</v>
      </c>
    </row>
    <row r="52" spans="1:2">
      <c r="A52" s="71" t="s">
        <v>231</v>
      </c>
      <c r="B52" s="32">
        <v>716197373.62</v>
      </c>
    </row>
    <row r="53" spans="1:2">
      <c r="A53" s="51" t="s">
        <v>232</v>
      </c>
      <c r="B53" s="32">
        <v>54910948.07</v>
      </c>
    </row>
    <row r="54" spans="1:2">
      <c r="A54" s="71" t="s">
        <v>195</v>
      </c>
      <c r="B54" s="32">
        <v>68038314.099999994</v>
      </c>
    </row>
    <row r="55" spans="1:2">
      <c r="A55" s="71" t="s">
        <v>233</v>
      </c>
      <c r="B55" s="32">
        <v>164198282.16999999</v>
      </c>
    </row>
    <row r="56" spans="1:2">
      <c r="A56" s="71" t="s">
        <v>234</v>
      </c>
      <c r="B56" s="32">
        <v>35289276.060000002</v>
      </c>
    </row>
    <row r="57" spans="1:2">
      <c r="A57" s="71" t="s">
        <v>235</v>
      </c>
      <c r="B57" s="32">
        <v>104764197.37</v>
      </c>
    </row>
    <row r="58" spans="1:2">
      <c r="A58" s="71" t="s">
        <v>236</v>
      </c>
      <c r="B58" s="32">
        <v>9619458.0700000003</v>
      </c>
    </row>
    <row r="59" spans="1:2">
      <c r="A59" s="71" t="s">
        <v>196</v>
      </c>
      <c r="B59" s="32">
        <v>15110475.439999999</v>
      </c>
    </row>
    <row r="60" spans="1:2">
      <c r="A60" s="71" t="s">
        <v>237</v>
      </c>
      <c r="B60" s="32">
        <v>15446686.02</v>
      </c>
    </row>
    <row r="61" spans="1:2">
      <c r="A61" s="71" t="s">
        <v>238</v>
      </c>
      <c r="B61" s="32">
        <v>23528711.93</v>
      </c>
    </row>
    <row r="62" spans="1:2">
      <c r="A62" s="71" t="s">
        <v>239</v>
      </c>
      <c r="B62" s="32">
        <v>41666498.469999999</v>
      </c>
    </row>
    <row r="63" spans="1:2">
      <c r="A63" s="71" t="s">
        <v>240</v>
      </c>
      <c r="B63" s="32">
        <v>90631839.459999993</v>
      </c>
    </row>
    <row r="64" spans="1:2">
      <c r="A64" s="71" t="s">
        <v>241</v>
      </c>
      <c r="B64" s="32">
        <v>27813828.170000002</v>
      </c>
    </row>
    <row r="65" spans="1:2">
      <c r="A65" s="71" t="s">
        <v>242</v>
      </c>
      <c r="B65" s="32">
        <v>56269643.909999996</v>
      </c>
    </row>
    <row r="66" spans="1:2">
      <c r="A66" s="71" t="s">
        <v>170</v>
      </c>
      <c r="B66" s="32">
        <v>47021266.920000002</v>
      </c>
    </row>
    <row r="67" spans="1:2">
      <c r="A67" s="71" t="s">
        <v>243</v>
      </c>
      <c r="B67" s="32">
        <v>6546858.9299999997</v>
      </c>
    </row>
    <row r="68" spans="1:2">
      <c r="A68" s="71" t="s">
        <v>244</v>
      </c>
      <c r="B68" s="32">
        <v>3744189.42</v>
      </c>
    </row>
    <row r="69" spans="1:2">
      <c r="A69" s="71" t="s">
        <v>245</v>
      </c>
      <c r="B69" s="32">
        <v>10009951.52</v>
      </c>
    </row>
    <row r="70" spans="1:2">
      <c r="A70" s="71" t="s">
        <v>246</v>
      </c>
      <c r="B70" s="32">
        <v>26944502.850000001</v>
      </c>
    </row>
    <row r="71" spans="1:2">
      <c r="A71" s="71" t="s">
        <v>247</v>
      </c>
      <c r="B71" s="32">
        <v>668737006.74000001</v>
      </c>
    </row>
    <row r="72" spans="1:2">
      <c r="A72" s="71" t="s">
        <v>248</v>
      </c>
      <c r="B72" s="32">
        <v>17169056.469999999</v>
      </c>
    </row>
    <row r="73" spans="1:2">
      <c r="A73" s="71" t="s">
        <v>249</v>
      </c>
      <c r="B73" s="32">
        <v>10702263.16</v>
      </c>
    </row>
    <row r="74" spans="1:2">
      <c r="A74" s="71" t="s">
        <v>250</v>
      </c>
      <c r="B74" s="32">
        <v>28292988.629999999</v>
      </c>
    </row>
    <row r="75" spans="1:2">
      <c r="A75" s="71" t="s">
        <v>251</v>
      </c>
      <c r="B75" s="32">
        <v>60281808.149999999</v>
      </c>
    </row>
    <row r="76" spans="1:2">
      <c r="A76" s="71" t="s">
        <v>252</v>
      </c>
      <c r="B76" s="32">
        <v>28853806.359999999</v>
      </c>
    </row>
    <row r="77" spans="1:2">
      <c r="A77" s="71" t="s">
        <v>253</v>
      </c>
      <c r="B77" s="32">
        <v>10179244.859999999</v>
      </c>
    </row>
    <row r="78" spans="1:2">
      <c r="A78" s="71" t="s">
        <v>254</v>
      </c>
      <c r="B78" s="17">
        <v>20850374.440000001</v>
      </c>
    </row>
    <row r="79" spans="1:2">
      <c r="A79" s="71" t="s">
        <v>255</v>
      </c>
      <c r="B79" s="17">
        <v>268855122.77999997</v>
      </c>
    </row>
    <row r="80" spans="1:2">
      <c r="A80" s="71" t="s">
        <v>256</v>
      </c>
      <c r="B80" s="17">
        <v>10558593.82</v>
      </c>
    </row>
    <row r="81" spans="1:2">
      <c r="A81" s="72" t="s">
        <v>257</v>
      </c>
      <c r="B81" s="17">
        <v>4618830.5999999996</v>
      </c>
    </row>
    <row r="82" spans="1:2">
      <c r="A82" s="29"/>
    </row>
    <row r="83" spans="1:2" ht="15.75">
      <c r="A83" s="42" t="s">
        <v>124</v>
      </c>
      <c r="B83" s="83">
        <f>+B84+B111</f>
        <v>152158682.93000001</v>
      </c>
    </row>
    <row r="84" spans="1:2">
      <c r="A84" s="71" t="s">
        <v>183</v>
      </c>
      <c r="B84" s="67">
        <f>SUM(B85:B109)</f>
        <v>152088569.93000001</v>
      </c>
    </row>
    <row r="85" spans="1:2">
      <c r="A85" s="54" t="s">
        <v>184</v>
      </c>
      <c r="B85" s="88">
        <v>5517948</v>
      </c>
    </row>
    <row r="86" spans="1:2">
      <c r="A86" s="54" t="s">
        <v>151</v>
      </c>
      <c r="B86" s="32">
        <v>2558911.5499999998</v>
      </c>
    </row>
    <row r="87" spans="1:2">
      <c r="A87" s="54" t="s">
        <v>153</v>
      </c>
      <c r="B87" s="32">
        <v>2619432.08</v>
      </c>
    </row>
    <row r="88" spans="1:2">
      <c r="A88" s="54" t="s">
        <v>185</v>
      </c>
      <c r="B88" s="32">
        <v>2379203.04</v>
      </c>
    </row>
    <row r="89" spans="1:2">
      <c r="A89" s="54" t="s">
        <v>220</v>
      </c>
      <c r="B89" s="32">
        <v>4406579.76</v>
      </c>
    </row>
    <row r="90" spans="1:2">
      <c r="A90" s="54" t="s">
        <v>155</v>
      </c>
      <c r="B90" s="32">
        <v>1902788.47</v>
      </c>
    </row>
    <row r="91" spans="1:2">
      <c r="A91" s="52" t="s">
        <v>186</v>
      </c>
      <c r="B91" s="32">
        <v>2443756.15</v>
      </c>
    </row>
    <row r="92" spans="1:2">
      <c r="A92" s="52" t="s">
        <v>187</v>
      </c>
      <c r="B92" s="32">
        <v>1300175.58</v>
      </c>
    </row>
    <row r="93" spans="1:2">
      <c r="A93" s="54" t="s">
        <v>188</v>
      </c>
      <c r="B93" s="32">
        <v>1640580.73</v>
      </c>
    </row>
    <row r="94" spans="1:2">
      <c r="A94" s="54" t="s">
        <v>189</v>
      </c>
      <c r="B94" s="32">
        <v>5887114.5499999998</v>
      </c>
    </row>
    <row r="95" spans="1:2">
      <c r="A95" s="54" t="s">
        <v>190</v>
      </c>
      <c r="B95" s="32">
        <v>1341236.4099999999</v>
      </c>
    </row>
    <row r="96" spans="1:2">
      <c r="A96" s="52" t="s">
        <v>191</v>
      </c>
      <c r="B96" s="32">
        <v>8602023.5999999996</v>
      </c>
    </row>
    <row r="97" spans="1:2">
      <c r="A97" s="54" t="s">
        <v>192</v>
      </c>
      <c r="B97" s="32">
        <v>18152684.23</v>
      </c>
    </row>
    <row r="98" spans="1:2">
      <c r="A98" s="54" t="s">
        <v>193</v>
      </c>
      <c r="B98" s="32">
        <v>1023842.11</v>
      </c>
    </row>
    <row r="99" spans="1:2">
      <c r="A99" s="54" t="s">
        <v>156</v>
      </c>
      <c r="B99" s="32">
        <v>1642377.19</v>
      </c>
    </row>
    <row r="100" spans="1:2">
      <c r="A100" s="54" t="s">
        <v>194</v>
      </c>
      <c r="B100" s="32">
        <v>2708111.63</v>
      </c>
    </row>
    <row r="101" spans="1:2">
      <c r="A101" s="54" t="s">
        <v>195</v>
      </c>
      <c r="B101" s="32">
        <v>2213700.4900000002</v>
      </c>
    </row>
    <row r="102" spans="1:2">
      <c r="A102" s="54" t="s">
        <v>196</v>
      </c>
      <c r="B102" s="32">
        <v>6468092.4199999999</v>
      </c>
    </row>
    <row r="103" spans="1:2">
      <c r="A103" s="54" t="s">
        <v>197</v>
      </c>
      <c r="B103" s="32">
        <v>4907274.34</v>
      </c>
    </row>
    <row r="104" spans="1:2">
      <c r="A104" s="54" t="s">
        <v>198</v>
      </c>
      <c r="B104" s="32">
        <v>456279.55</v>
      </c>
    </row>
    <row r="105" spans="1:2">
      <c r="A105" s="54" t="s">
        <v>157</v>
      </c>
      <c r="B105" s="32">
        <v>264214.28999999998</v>
      </c>
    </row>
    <row r="106" spans="1:2">
      <c r="A106" s="54" t="s">
        <v>200</v>
      </c>
      <c r="B106" s="32">
        <v>7091236.8899999997</v>
      </c>
    </row>
    <row r="107" spans="1:2">
      <c r="A107" s="54" t="s">
        <v>201</v>
      </c>
      <c r="B107" s="32">
        <v>30746272.329999998</v>
      </c>
    </row>
    <row r="108" spans="1:2">
      <c r="A108" s="54" t="s">
        <v>202</v>
      </c>
      <c r="B108" s="32">
        <v>21485289.390000001</v>
      </c>
    </row>
    <row r="109" spans="1:2" ht="16.5">
      <c r="A109" s="54" t="s">
        <v>203</v>
      </c>
      <c r="B109" s="32">
        <v>14329445.15</v>
      </c>
    </row>
    <row r="110" spans="1:2">
      <c r="A110" s="17"/>
    </row>
    <row r="111" spans="1:2">
      <c r="A111" s="51" t="s">
        <v>152</v>
      </c>
      <c r="B111" s="67">
        <f>SUM(B112:B119)</f>
        <v>70113</v>
      </c>
    </row>
    <row r="112" spans="1:2">
      <c r="A112" s="52" t="s">
        <v>150</v>
      </c>
      <c r="B112" s="61">
        <v>1504</v>
      </c>
    </row>
    <row r="113" spans="1:2">
      <c r="A113" s="54" t="s">
        <v>178</v>
      </c>
      <c r="B113" s="23">
        <v>50285.04</v>
      </c>
    </row>
    <row r="114" spans="1:2">
      <c r="A114" s="52" t="s">
        <v>154</v>
      </c>
      <c r="B114" s="23">
        <v>9817.2199999999993</v>
      </c>
    </row>
    <row r="115" spans="1:2">
      <c r="A115" s="54" t="s">
        <v>269</v>
      </c>
      <c r="B115" s="23">
        <v>1755.51</v>
      </c>
    </row>
    <row r="116" spans="1:2">
      <c r="A116" s="54" t="s">
        <v>179</v>
      </c>
      <c r="B116" s="32">
        <v>259.74</v>
      </c>
    </row>
    <row r="117" spans="1:2">
      <c r="A117" s="54" t="s">
        <v>199</v>
      </c>
      <c r="B117" s="23">
        <v>2793.23</v>
      </c>
    </row>
    <row r="118" spans="1:2">
      <c r="A118" s="62" t="s">
        <v>170</v>
      </c>
      <c r="B118" s="23">
        <v>1988.22</v>
      </c>
    </row>
    <row r="119" spans="1:2">
      <c r="A119" s="62" t="s">
        <v>177</v>
      </c>
      <c r="B119" s="23">
        <v>1710.04</v>
      </c>
    </row>
    <row r="120" spans="1:2">
      <c r="A120" s="29"/>
    </row>
    <row r="121" spans="1:2" ht="30">
      <c r="A121" s="46" t="s">
        <v>127</v>
      </c>
      <c r="B121" s="83">
        <f>+B123+B150</f>
        <v>39034348.269999996</v>
      </c>
    </row>
    <row r="122" spans="1:2">
      <c r="A122" s="17"/>
    </row>
    <row r="123" spans="1:2">
      <c r="A123" s="71" t="s">
        <v>299</v>
      </c>
      <c r="B123" s="29">
        <f>+B124+B129</f>
        <v>26396436.220000003</v>
      </c>
    </row>
    <row r="124" spans="1:2">
      <c r="A124" s="54" t="s">
        <v>142</v>
      </c>
      <c r="B124" s="67">
        <f>SUM(B125:B127)</f>
        <v>948922.97</v>
      </c>
    </row>
    <row r="125" spans="1:2">
      <c r="A125" s="87" t="s">
        <v>300</v>
      </c>
      <c r="B125" s="23">
        <v>682431.85</v>
      </c>
    </row>
    <row r="126" spans="1:2">
      <c r="A126" s="87" t="s">
        <v>298</v>
      </c>
      <c r="B126" s="23">
        <v>199.37</v>
      </c>
    </row>
    <row r="127" spans="1:2">
      <c r="A127" s="87" t="s">
        <v>301</v>
      </c>
      <c r="B127" s="23">
        <v>266291.75</v>
      </c>
    </row>
    <row r="128" spans="1:2">
      <c r="A128" s="17"/>
    </row>
    <row r="129" spans="1:2">
      <c r="A129" s="54" t="s">
        <v>143</v>
      </c>
      <c r="B129" s="67">
        <f>SUM(B130:B148)</f>
        <v>25447513.250000004</v>
      </c>
    </row>
    <row r="130" spans="1:2">
      <c r="A130" s="87" t="s">
        <v>205</v>
      </c>
      <c r="B130" s="23">
        <v>4416691.55</v>
      </c>
    </row>
    <row r="131" spans="1:2">
      <c r="A131" s="71" t="s">
        <v>93</v>
      </c>
      <c r="B131" s="23">
        <v>741790.41</v>
      </c>
    </row>
    <row r="132" spans="1:2">
      <c r="A132" s="71" t="s">
        <v>94</v>
      </c>
      <c r="B132" s="23">
        <v>457155.54</v>
      </c>
    </row>
    <row r="133" spans="1:2">
      <c r="A133" s="71" t="s">
        <v>95</v>
      </c>
      <c r="B133" s="23">
        <v>932764.42</v>
      </c>
    </row>
    <row r="134" spans="1:2">
      <c r="A134" s="71" t="s">
        <v>96</v>
      </c>
      <c r="B134" s="23">
        <v>589908.53</v>
      </c>
    </row>
    <row r="135" spans="1:2">
      <c r="A135" s="71" t="s">
        <v>97</v>
      </c>
      <c r="B135" s="23">
        <v>352220.09</v>
      </c>
    </row>
    <row r="136" spans="1:2">
      <c r="A136" s="71" t="s">
        <v>98</v>
      </c>
      <c r="B136" s="23">
        <v>496551.74</v>
      </c>
    </row>
    <row r="137" spans="1:2">
      <c r="A137" s="71" t="s">
        <v>99</v>
      </c>
      <c r="B137" s="23">
        <v>416863.38</v>
      </c>
    </row>
    <row r="138" spans="1:2">
      <c r="A138" s="71" t="s">
        <v>100</v>
      </c>
      <c r="B138" s="23">
        <v>532592.31000000006</v>
      </c>
    </row>
    <row r="139" spans="1:2">
      <c r="A139" s="71" t="s">
        <v>101</v>
      </c>
      <c r="B139" s="23">
        <v>1292740.9099999999</v>
      </c>
    </row>
    <row r="140" spans="1:2">
      <c r="A140" s="71" t="s">
        <v>102</v>
      </c>
      <c r="B140" s="35">
        <v>1339459</v>
      </c>
    </row>
    <row r="141" spans="1:2">
      <c r="A141" s="51" t="s">
        <v>104</v>
      </c>
      <c r="B141" s="23">
        <v>2333793.12</v>
      </c>
    </row>
    <row r="142" spans="1:2">
      <c r="A142" s="51" t="s">
        <v>105</v>
      </c>
      <c r="B142" s="23">
        <v>2036391.74</v>
      </c>
    </row>
    <row r="143" spans="1:2">
      <c r="A143" s="71" t="s">
        <v>106</v>
      </c>
      <c r="B143" s="23">
        <v>334791.78000000003</v>
      </c>
    </row>
    <row r="144" spans="1:2">
      <c r="A144" s="71" t="s">
        <v>110</v>
      </c>
      <c r="B144" s="23">
        <v>2279589.85</v>
      </c>
    </row>
    <row r="145" spans="1:2">
      <c r="A145" s="71" t="s">
        <v>112</v>
      </c>
      <c r="B145" s="23">
        <v>2207717.5699999998</v>
      </c>
    </row>
    <row r="146" spans="1:2">
      <c r="A146" s="71" t="s">
        <v>113</v>
      </c>
      <c r="B146" s="23">
        <v>1193995.1200000001</v>
      </c>
    </row>
    <row r="147" spans="1:2">
      <c r="A147" s="71" t="s">
        <v>114</v>
      </c>
      <c r="B147" s="23">
        <v>356078.12</v>
      </c>
    </row>
    <row r="148" spans="1:2">
      <c r="A148" s="71" t="s">
        <v>115</v>
      </c>
      <c r="B148" s="23">
        <v>3136418.07</v>
      </c>
    </row>
    <row r="149" spans="1:2">
      <c r="A149" s="17"/>
    </row>
    <row r="150" spans="1:2" ht="28.5">
      <c r="A150" s="48" t="s">
        <v>130</v>
      </c>
      <c r="B150" s="17">
        <f>SUM(B151:B165)</f>
        <v>12637912.049999997</v>
      </c>
    </row>
    <row r="151" spans="1:2">
      <c r="A151" s="34" t="s">
        <v>128</v>
      </c>
    </row>
    <row r="152" spans="1:2">
      <c r="A152" s="84" t="s">
        <v>290</v>
      </c>
    </row>
    <row r="153" spans="1:2">
      <c r="A153" s="85" t="s">
        <v>291</v>
      </c>
      <c r="B153" s="23">
        <v>81.180000000000007</v>
      </c>
    </row>
    <row r="154" spans="1:2">
      <c r="A154" s="34"/>
    </row>
    <row r="155" spans="1:2" ht="28.5">
      <c r="A155" s="74" t="s">
        <v>133</v>
      </c>
    </row>
    <row r="156" spans="1:2">
      <c r="A156" s="71" t="s">
        <v>116</v>
      </c>
      <c r="B156" s="23">
        <v>6772367.8899999997</v>
      </c>
    </row>
    <row r="157" spans="1:2">
      <c r="A157" s="17"/>
    </row>
    <row r="158" spans="1:2">
      <c r="A158" s="75" t="s">
        <v>134</v>
      </c>
    </row>
    <row r="159" spans="1:2">
      <c r="A159" s="71" t="s">
        <v>117</v>
      </c>
      <c r="B159" s="23">
        <v>498542.72</v>
      </c>
    </row>
    <row r="160" spans="1:2">
      <c r="A160" s="34"/>
    </row>
    <row r="161" spans="1:3" ht="42.75">
      <c r="A161" s="76" t="s">
        <v>135</v>
      </c>
    </row>
    <row r="162" spans="1:3">
      <c r="A162" s="72" t="s">
        <v>118</v>
      </c>
      <c r="B162" s="23">
        <v>4646020.3099999996</v>
      </c>
    </row>
    <row r="163" spans="1:3">
      <c r="A163" s="72"/>
    </row>
    <row r="164" spans="1:3">
      <c r="A164" s="62" t="s">
        <v>292</v>
      </c>
    </row>
    <row r="165" spans="1:3">
      <c r="A165" s="86" t="s">
        <v>293</v>
      </c>
      <c r="B165" s="23">
        <v>720899.95</v>
      </c>
    </row>
    <row r="166" spans="1:3">
      <c r="A166" s="56"/>
      <c r="B166" s="56"/>
    </row>
    <row r="167" spans="1:3" ht="15.75">
      <c r="A167" s="3" t="s">
        <v>302</v>
      </c>
    </row>
    <row r="168" spans="1:3" ht="15.75">
      <c r="A168" s="3"/>
    </row>
    <row r="169" spans="1:3" ht="15.75">
      <c r="A169" s="3" t="s">
        <v>305</v>
      </c>
    </row>
    <row r="170" spans="1:3" ht="36.75" customHeight="1">
      <c r="A170" s="106" t="s">
        <v>308</v>
      </c>
      <c r="B170" s="106"/>
      <c r="C170" s="106"/>
    </row>
    <row r="171" spans="1:3" ht="53.25" customHeight="1">
      <c r="A171" s="106" t="s">
        <v>309</v>
      </c>
      <c r="B171" s="106"/>
      <c r="C171" s="106"/>
    </row>
    <row r="172" spans="1:3" ht="15.75">
      <c r="A172" s="3" t="s">
        <v>306</v>
      </c>
    </row>
    <row r="173" spans="1:3" ht="15.75">
      <c r="A173" s="3" t="s">
        <v>307</v>
      </c>
    </row>
    <row r="174" spans="1:3" ht="15.75">
      <c r="A174" s="69"/>
    </row>
    <row r="175" spans="1:3">
      <c r="A175" s="109" t="s">
        <v>284</v>
      </c>
    </row>
  </sheetData>
  <mergeCells count="3">
    <mergeCell ref="A23:B23"/>
    <mergeCell ref="A170:C170"/>
    <mergeCell ref="A171:C171"/>
  </mergeCells>
  <hyperlinks>
    <hyperlink ref="A175" r:id="rId1"/>
  </hyperlinks>
  <pageMargins left="0.7" right="0.7" top="0.75" bottom="0.75" header="0.3" footer="0.3"/>
  <pageSetup paperSize="3" scale="98" fitToHeight="4"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6"/>
  <sheetViews>
    <sheetView workbookViewId="0"/>
  </sheetViews>
  <sheetFormatPr defaultRowHeight="15"/>
  <cols>
    <col min="1" max="1" width="34.77734375" customWidth="1"/>
    <col min="2" max="2" width="22.77734375" customWidth="1"/>
  </cols>
  <sheetData>
    <row r="1" spans="1:2" ht="20.25">
      <c r="A1" s="21" t="s">
        <v>83</v>
      </c>
      <c r="B1" s="7"/>
    </row>
    <row r="2" spans="1:2" ht="20.25">
      <c r="A2" s="21" t="s">
        <v>312</v>
      </c>
      <c r="B2" s="9"/>
    </row>
    <row r="3" spans="1:2">
      <c r="A3" s="6"/>
      <c r="B3" s="6"/>
    </row>
    <row r="4" spans="1:2" ht="16.5">
      <c r="A4" s="49"/>
      <c r="B4" s="50" t="s">
        <v>172</v>
      </c>
    </row>
    <row r="6" spans="1:2" ht="15.75">
      <c r="A6" s="42" t="s">
        <v>86</v>
      </c>
      <c r="B6" s="42">
        <v>14766827132</v>
      </c>
    </row>
    <row r="7" spans="1:2">
      <c r="A7" s="17"/>
    </row>
    <row r="8" spans="1:2">
      <c r="A8" s="20" t="s">
        <v>79</v>
      </c>
      <c r="B8" s="23">
        <v>7308285190</v>
      </c>
    </row>
    <row r="9" spans="1:2">
      <c r="A9" s="17"/>
    </row>
    <row r="10" spans="1:2">
      <c r="A10" s="51" t="s">
        <v>289</v>
      </c>
      <c r="B10" s="67">
        <f>SUM(B11:B14)</f>
        <v>7458541943</v>
      </c>
    </row>
    <row r="11" spans="1:2">
      <c r="A11" s="52" t="s">
        <v>139</v>
      </c>
      <c r="B11" s="32">
        <v>129617926</v>
      </c>
    </row>
    <row r="12" spans="1:2">
      <c r="A12" s="52" t="s">
        <v>182</v>
      </c>
      <c r="B12" s="32">
        <v>2890004254</v>
      </c>
    </row>
    <row r="13" spans="1:2" ht="30.75">
      <c r="A13" s="53" t="s">
        <v>173</v>
      </c>
      <c r="B13" s="32">
        <v>305948100</v>
      </c>
    </row>
    <row r="14" spans="1:2">
      <c r="A14" s="52" t="s">
        <v>288</v>
      </c>
      <c r="B14" s="67">
        <f>+B15+B18</f>
        <v>4132971663</v>
      </c>
    </row>
    <row r="15" spans="1:2">
      <c r="A15" s="51" t="s">
        <v>80</v>
      </c>
      <c r="B15" s="67">
        <f>SUM(B16:B17)</f>
        <v>4096376880</v>
      </c>
    </row>
    <row r="16" spans="1:2">
      <c r="A16" s="51" t="s">
        <v>81</v>
      </c>
      <c r="B16" s="23">
        <v>3942697620</v>
      </c>
    </row>
    <row r="17" spans="1:2" ht="16.5">
      <c r="A17" s="71" t="s">
        <v>174</v>
      </c>
      <c r="B17" s="23">
        <v>153679260</v>
      </c>
    </row>
    <row r="18" spans="1:2" ht="28.5">
      <c r="A18" s="77" t="s">
        <v>127</v>
      </c>
      <c r="B18" s="32">
        <f>+B19+B22</f>
        <v>36594783</v>
      </c>
    </row>
    <row r="19" spans="1:2">
      <c r="A19" s="80" t="s">
        <v>141</v>
      </c>
      <c r="B19" s="67">
        <f>SUM(B20:B21)</f>
        <v>28085035</v>
      </c>
    </row>
    <row r="20" spans="1:2">
      <c r="A20" s="81" t="s">
        <v>142</v>
      </c>
      <c r="B20" s="32">
        <v>1139617</v>
      </c>
    </row>
    <row r="21" spans="1:2">
      <c r="A21" s="81" t="s">
        <v>143</v>
      </c>
      <c r="B21" s="32">
        <v>26945418</v>
      </c>
    </row>
    <row r="22" spans="1:2" ht="28.5">
      <c r="A22" s="82" t="s">
        <v>140</v>
      </c>
      <c r="B22" s="32">
        <v>8509748</v>
      </c>
    </row>
    <row r="23" spans="1:2" ht="15.75">
      <c r="A23" s="99" t="s">
        <v>144</v>
      </c>
      <c r="B23" s="100"/>
    </row>
    <row r="24" spans="1:2" ht="15.75">
      <c r="A24" s="42" t="s">
        <v>125</v>
      </c>
      <c r="B24" s="83">
        <f>SUM(B25:B81)</f>
        <v>3942697620</v>
      </c>
    </row>
    <row r="25" spans="1:2">
      <c r="A25" s="51" t="s">
        <v>205</v>
      </c>
      <c r="B25" s="23">
        <v>167551595</v>
      </c>
    </row>
    <row r="26" spans="1:2">
      <c r="A26" s="51" t="s">
        <v>206</v>
      </c>
      <c r="B26" s="23">
        <v>12248202</v>
      </c>
    </row>
    <row r="27" spans="1:2">
      <c r="A27" s="51" t="s">
        <v>207</v>
      </c>
      <c r="B27" s="23">
        <v>78780745</v>
      </c>
    </row>
    <row r="28" spans="1:2">
      <c r="A28" s="71" t="s">
        <v>208</v>
      </c>
      <c r="B28" s="23">
        <v>22142957</v>
      </c>
    </row>
    <row r="29" spans="1:2">
      <c r="A29" s="51" t="s">
        <v>209</v>
      </c>
      <c r="B29" s="23">
        <v>19140684</v>
      </c>
    </row>
    <row r="30" spans="1:2">
      <c r="A30" s="51" t="s">
        <v>210</v>
      </c>
      <c r="B30" s="23">
        <v>35888217</v>
      </c>
    </row>
    <row r="31" spans="1:2">
      <c r="A31" s="71" t="s">
        <v>211</v>
      </c>
      <c r="B31" s="23">
        <v>30133866</v>
      </c>
    </row>
    <row r="32" spans="1:2">
      <c r="A32" s="71" t="s">
        <v>212</v>
      </c>
      <c r="B32" s="23">
        <v>9229937</v>
      </c>
    </row>
    <row r="33" spans="1:2">
      <c r="A33" s="71" t="s">
        <v>213</v>
      </c>
      <c r="B33" s="23">
        <v>23039359</v>
      </c>
    </row>
    <row r="34" spans="1:2">
      <c r="A34" s="71" t="s">
        <v>214</v>
      </c>
      <c r="B34" s="23">
        <v>19210964</v>
      </c>
    </row>
    <row r="35" spans="1:2">
      <c r="A35" s="71" t="s">
        <v>178</v>
      </c>
      <c r="B35" s="23">
        <v>16541344</v>
      </c>
    </row>
    <row r="36" spans="1:2">
      <c r="A36" s="71" t="s">
        <v>215</v>
      </c>
      <c r="B36" s="23">
        <v>7130946</v>
      </c>
    </row>
    <row r="37" spans="1:2">
      <c r="A37" s="51" t="s">
        <v>216</v>
      </c>
      <c r="B37" s="23">
        <v>85416524</v>
      </c>
    </row>
    <row r="38" spans="1:2">
      <c r="A38" s="51" t="s">
        <v>217</v>
      </c>
      <c r="B38" s="23">
        <v>397603090</v>
      </c>
    </row>
    <row r="39" spans="1:2">
      <c r="A39" s="51" t="s">
        <v>218</v>
      </c>
      <c r="B39" s="23">
        <v>11361017</v>
      </c>
    </row>
    <row r="40" spans="1:2">
      <c r="A40" s="51" t="s">
        <v>219</v>
      </c>
      <c r="B40" s="23">
        <v>9182498</v>
      </c>
    </row>
    <row r="41" spans="1:2">
      <c r="A41" s="71" t="s">
        <v>220</v>
      </c>
      <c r="B41" s="23">
        <v>8489523</v>
      </c>
    </row>
    <row r="42" spans="1:2">
      <c r="A42" s="71" t="s">
        <v>221</v>
      </c>
      <c r="B42" s="23">
        <v>17833313</v>
      </c>
    </row>
    <row r="43" spans="1:2">
      <c r="A43" s="51" t="s">
        <v>222</v>
      </c>
      <c r="B43" s="23">
        <v>15168510</v>
      </c>
    </row>
    <row r="44" spans="1:2">
      <c r="A44" s="51" t="s">
        <v>223</v>
      </c>
      <c r="B44" s="23">
        <v>1722795</v>
      </c>
    </row>
    <row r="45" spans="1:2">
      <c r="A45" s="71" t="s">
        <v>224</v>
      </c>
      <c r="B45" s="23">
        <v>15409650</v>
      </c>
    </row>
    <row r="46" spans="1:2">
      <c r="A46" s="51" t="s">
        <v>225</v>
      </c>
      <c r="B46" s="23">
        <v>30856893</v>
      </c>
    </row>
    <row r="47" spans="1:2">
      <c r="A47" s="71" t="s">
        <v>226</v>
      </c>
      <c r="B47" s="67">
        <v>4639687</v>
      </c>
    </row>
    <row r="48" spans="1:2">
      <c r="A48" s="71" t="s">
        <v>227</v>
      </c>
      <c r="B48" s="67">
        <v>13507636</v>
      </c>
    </row>
    <row r="49" spans="1:2">
      <c r="A49" s="71" t="s">
        <v>228</v>
      </c>
      <c r="B49" s="67">
        <v>11920705</v>
      </c>
    </row>
    <row r="50" spans="1:2">
      <c r="A50" s="51" t="s">
        <v>229</v>
      </c>
      <c r="B50" s="35">
        <v>321702240</v>
      </c>
    </row>
    <row r="51" spans="1:2">
      <c r="A51" s="71" t="s">
        <v>230</v>
      </c>
      <c r="B51" s="89">
        <v>11070588</v>
      </c>
    </row>
    <row r="52" spans="1:2">
      <c r="A52" s="71" t="s">
        <v>231</v>
      </c>
      <c r="B52" s="89">
        <v>694373590</v>
      </c>
    </row>
    <row r="53" spans="1:2">
      <c r="A53" s="51" t="s">
        <v>232</v>
      </c>
      <c r="B53" s="89">
        <v>55182665</v>
      </c>
    </row>
    <row r="54" spans="1:2">
      <c r="A54" s="71" t="s">
        <v>195</v>
      </c>
      <c r="B54" s="89">
        <v>65529930</v>
      </c>
    </row>
    <row r="55" spans="1:2">
      <c r="A55" s="71" t="s">
        <v>233</v>
      </c>
      <c r="B55" s="89">
        <v>158333701</v>
      </c>
    </row>
    <row r="56" spans="1:2">
      <c r="A56" s="71" t="s">
        <v>234</v>
      </c>
      <c r="B56" s="89">
        <v>33137775</v>
      </c>
    </row>
    <row r="57" spans="1:2">
      <c r="A57" s="71" t="s">
        <v>235</v>
      </c>
      <c r="B57" s="89">
        <v>100179255</v>
      </c>
    </row>
    <row r="58" spans="1:2">
      <c r="A58" s="71" t="s">
        <v>236</v>
      </c>
      <c r="B58" s="89">
        <v>9289449</v>
      </c>
    </row>
    <row r="59" spans="1:2">
      <c r="A59" s="71" t="s">
        <v>196</v>
      </c>
      <c r="B59" s="89">
        <v>15230754</v>
      </c>
    </row>
    <row r="60" spans="1:2">
      <c r="A60" s="71" t="s">
        <v>237</v>
      </c>
      <c r="B60" s="89">
        <v>15637349</v>
      </c>
    </row>
    <row r="61" spans="1:2">
      <c r="A61" s="71" t="s">
        <v>238</v>
      </c>
      <c r="B61" s="89">
        <v>20928347</v>
      </c>
    </row>
    <row r="62" spans="1:2">
      <c r="A62" s="71" t="s">
        <v>239</v>
      </c>
      <c r="B62" s="89">
        <v>40433342</v>
      </c>
    </row>
    <row r="63" spans="1:2">
      <c r="A63" s="71" t="s">
        <v>240</v>
      </c>
      <c r="B63" s="89">
        <v>82432430</v>
      </c>
    </row>
    <row r="64" spans="1:2">
      <c r="A64" s="71" t="s">
        <v>241</v>
      </c>
      <c r="B64" s="89">
        <v>24977723</v>
      </c>
    </row>
    <row r="65" spans="1:2">
      <c r="A65" s="71" t="s">
        <v>242</v>
      </c>
      <c r="B65" s="89">
        <v>53278961</v>
      </c>
    </row>
    <row r="66" spans="1:2">
      <c r="A66" s="71" t="s">
        <v>170</v>
      </c>
      <c r="B66" s="89">
        <v>44341736</v>
      </c>
    </row>
    <row r="67" spans="1:2">
      <c r="A67" s="71" t="s">
        <v>243</v>
      </c>
      <c r="B67" s="89">
        <v>6614728</v>
      </c>
    </row>
    <row r="68" spans="1:2">
      <c r="A68" s="71" t="s">
        <v>244</v>
      </c>
      <c r="B68" s="89">
        <v>3544543</v>
      </c>
    </row>
    <row r="69" spans="1:2">
      <c r="A69" s="71" t="s">
        <v>245</v>
      </c>
      <c r="B69" s="89">
        <v>9329191</v>
      </c>
    </row>
    <row r="70" spans="1:2">
      <c r="A70" s="71" t="s">
        <v>246</v>
      </c>
      <c r="B70" s="89">
        <v>26365231</v>
      </c>
    </row>
    <row r="71" spans="1:2">
      <c r="A71" s="71" t="s">
        <v>247</v>
      </c>
      <c r="B71" s="89">
        <v>632083819</v>
      </c>
    </row>
    <row r="72" spans="1:2">
      <c r="A72" s="71" t="s">
        <v>248</v>
      </c>
      <c r="B72" s="89">
        <v>17452640</v>
      </c>
    </row>
    <row r="73" spans="1:2">
      <c r="A73" s="71" t="s">
        <v>249</v>
      </c>
      <c r="B73" s="89">
        <v>10657914</v>
      </c>
    </row>
    <row r="74" spans="1:2">
      <c r="A74" s="71" t="s">
        <v>250</v>
      </c>
      <c r="B74" s="89">
        <v>29049251</v>
      </c>
    </row>
    <row r="75" spans="1:2">
      <c r="A75" s="71" t="s">
        <v>251</v>
      </c>
      <c r="B75" s="89">
        <v>57518544</v>
      </c>
    </row>
    <row r="76" spans="1:2">
      <c r="A76" s="71" t="s">
        <v>252</v>
      </c>
      <c r="B76" s="89">
        <v>27648962</v>
      </c>
    </row>
    <row r="77" spans="1:2">
      <c r="A77" s="71" t="s">
        <v>253</v>
      </c>
      <c r="B77" s="90">
        <v>9743235</v>
      </c>
    </row>
    <row r="78" spans="1:2">
      <c r="A78" s="71" t="s">
        <v>254</v>
      </c>
      <c r="B78" s="67">
        <v>19982728</v>
      </c>
    </row>
    <row r="79" spans="1:2">
      <c r="A79" s="71" t="s">
        <v>255</v>
      </c>
      <c r="B79" s="67">
        <v>268244394</v>
      </c>
    </row>
    <row r="80" spans="1:2">
      <c r="A80" s="71" t="s">
        <v>256</v>
      </c>
      <c r="B80" s="67">
        <v>9889380</v>
      </c>
    </row>
    <row r="81" spans="1:2">
      <c r="A81" s="72" t="s">
        <v>257</v>
      </c>
      <c r="B81" s="67">
        <v>4362568</v>
      </c>
    </row>
    <row r="82" spans="1:2">
      <c r="A82" s="29"/>
    </row>
    <row r="83" spans="1:2" ht="15.75">
      <c r="A83" s="42" t="s">
        <v>124</v>
      </c>
      <c r="B83" s="83">
        <f>+B84+B111</f>
        <v>153679260</v>
      </c>
    </row>
    <row r="84" spans="1:2">
      <c r="A84" s="71" t="s">
        <v>183</v>
      </c>
      <c r="B84" s="67">
        <v>153449362</v>
      </c>
    </row>
    <row r="85" spans="1:2">
      <c r="A85" s="54" t="s">
        <v>184</v>
      </c>
      <c r="B85" s="88">
        <v>5839575</v>
      </c>
    </row>
    <row r="86" spans="1:2">
      <c r="A86" s="54" t="s">
        <v>151</v>
      </c>
      <c r="B86" s="89">
        <v>2650879</v>
      </c>
    </row>
    <row r="87" spans="1:2">
      <c r="A87" s="54" t="s">
        <v>153</v>
      </c>
      <c r="B87" s="89">
        <v>2475742</v>
      </c>
    </row>
    <row r="88" spans="1:2">
      <c r="A88" s="54" t="s">
        <v>185</v>
      </c>
      <c r="B88" s="89">
        <v>2432477</v>
      </c>
    </row>
    <row r="89" spans="1:2">
      <c r="A89" s="54" t="s">
        <v>220</v>
      </c>
      <c r="B89" s="89">
        <v>3835817</v>
      </c>
    </row>
    <row r="90" spans="1:2">
      <c r="A90" s="54" t="s">
        <v>155</v>
      </c>
      <c r="B90" s="89">
        <v>1810104</v>
      </c>
    </row>
    <row r="91" spans="1:2">
      <c r="A91" s="52" t="s">
        <v>186</v>
      </c>
      <c r="B91" s="89">
        <v>2248182</v>
      </c>
    </row>
    <row r="92" spans="1:2">
      <c r="A92" s="52" t="s">
        <v>187</v>
      </c>
      <c r="B92" s="89">
        <v>1348632</v>
      </c>
    </row>
    <row r="93" spans="1:2">
      <c r="A93" s="54" t="s">
        <v>188</v>
      </c>
      <c r="B93" s="89">
        <v>1429673</v>
      </c>
    </row>
    <row r="94" spans="1:2">
      <c r="A94" s="54" t="s">
        <v>189</v>
      </c>
      <c r="B94" s="89">
        <v>5651053</v>
      </c>
    </row>
    <row r="95" spans="1:2">
      <c r="A95" s="54" t="s">
        <v>190</v>
      </c>
      <c r="B95" s="89">
        <v>1279298</v>
      </c>
    </row>
    <row r="96" spans="1:2">
      <c r="A96" s="52" t="s">
        <v>191</v>
      </c>
      <c r="B96" s="89">
        <v>8892171</v>
      </c>
    </row>
    <row r="97" spans="1:3">
      <c r="A97" s="54" t="s">
        <v>192</v>
      </c>
      <c r="B97" s="89">
        <v>17784520</v>
      </c>
    </row>
    <row r="98" spans="1:3">
      <c r="A98" s="54" t="s">
        <v>193</v>
      </c>
      <c r="B98" s="89">
        <v>918912</v>
      </c>
    </row>
    <row r="99" spans="1:3">
      <c r="A99" s="54" t="s">
        <v>156</v>
      </c>
      <c r="B99" s="89">
        <v>1525252</v>
      </c>
    </row>
    <row r="100" spans="1:3">
      <c r="A100" s="54" t="s">
        <v>194</v>
      </c>
      <c r="B100" s="89">
        <v>3470994</v>
      </c>
    </row>
    <row r="101" spans="1:3">
      <c r="A101" s="54" t="s">
        <v>195</v>
      </c>
      <c r="B101" s="89">
        <v>1964201</v>
      </c>
    </row>
    <row r="102" spans="1:3">
      <c r="A102" s="54" t="s">
        <v>196</v>
      </c>
      <c r="B102" s="89">
        <v>6572573</v>
      </c>
    </row>
    <row r="103" spans="1:3">
      <c r="A103" s="54" t="s">
        <v>197</v>
      </c>
      <c r="B103" s="89">
        <v>4846667</v>
      </c>
    </row>
    <row r="104" spans="1:3">
      <c r="A104" s="54" t="s">
        <v>198</v>
      </c>
      <c r="B104" s="89">
        <v>457315</v>
      </c>
    </row>
    <row r="105" spans="1:3">
      <c r="A105" s="54" t="s">
        <v>157</v>
      </c>
      <c r="B105" s="89">
        <v>235489</v>
      </c>
    </row>
    <row r="106" spans="1:3">
      <c r="A106" s="54" t="s">
        <v>200</v>
      </c>
      <c r="B106" s="89">
        <v>6922964</v>
      </c>
    </row>
    <row r="107" spans="1:3">
      <c r="A107" s="54" t="s">
        <v>201</v>
      </c>
      <c r="B107" s="89">
        <v>31467801</v>
      </c>
    </row>
    <row r="108" spans="1:3">
      <c r="A108" s="54" t="s">
        <v>202</v>
      </c>
      <c r="B108" s="89">
        <v>22418505</v>
      </c>
    </row>
    <row r="109" spans="1:3" ht="16.5">
      <c r="A109" s="54" t="s">
        <v>203</v>
      </c>
      <c r="B109" s="89">
        <v>14970565</v>
      </c>
    </row>
    <row r="110" spans="1:3">
      <c r="A110" s="17"/>
    </row>
    <row r="111" spans="1:3">
      <c r="A111" s="51" t="s">
        <v>152</v>
      </c>
      <c r="B111" s="67">
        <f>SUM(B112:B119)</f>
        <v>229898</v>
      </c>
      <c r="C111" s="79"/>
    </row>
    <row r="112" spans="1:3">
      <c r="A112" s="52" t="s">
        <v>150</v>
      </c>
      <c r="B112" s="61">
        <v>14004</v>
      </c>
    </row>
    <row r="113" spans="1:2">
      <c r="A113" s="54" t="s">
        <v>178</v>
      </c>
      <c r="B113" s="23">
        <v>77650</v>
      </c>
    </row>
    <row r="114" spans="1:2">
      <c r="A114" s="52" t="s">
        <v>154</v>
      </c>
      <c r="B114" s="23">
        <v>72686</v>
      </c>
    </row>
    <row r="115" spans="1:2">
      <c r="A115" s="54" t="s">
        <v>269</v>
      </c>
      <c r="B115" s="23">
        <v>15191</v>
      </c>
    </row>
    <row r="116" spans="1:2">
      <c r="A116" s="54" t="s">
        <v>179</v>
      </c>
      <c r="B116" s="23">
        <v>9605</v>
      </c>
    </row>
    <row r="117" spans="1:2">
      <c r="A117" s="54" t="s">
        <v>199</v>
      </c>
      <c r="B117" s="23">
        <v>4210</v>
      </c>
    </row>
    <row r="118" spans="1:2">
      <c r="A118" s="62" t="s">
        <v>170</v>
      </c>
      <c r="B118" s="23">
        <v>34367</v>
      </c>
    </row>
    <row r="119" spans="1:2">
      <c r="A119" s="62" t="s">
        <v>177</v>
      </c>
      <c r="B119" s="23">
        <v>2185</v>
      </c>
    </row>
    <row r="120" spans="1:2">
      <c r="A120" s="29"/>
    </row>
    <row r="121" spans="1:2" ht="30">
      <c r="A121" s="46" t="s">
        <v>127</v>
      </c>
      <c r="B121" s="83">
        <f>+B123+B150</f>
        <v>36594783</v>
      </c>
    </row>
    <row r="122" spans="1:2">
      <c r="A122" s="17"/>
    </row>
    <row r="123" spans="1:2">
      <c r="A123" s="71" t="s">
        <v>299</v>
      </c>
      <c r="B123" s="29">
        <f>+B124+B129</f>
        <v>28085035</v>
      </c>
    </row>
    <row r="124" spans="1:2">
      <c r="A124" s="54" t="s">
        <v>142</v>
      </c>
      <c r="B124" s="67">
        <f>SUM(B125:B127)</f>
        <v>1139617</v>
      </c>
    </row>
    <row r="125" spans="1:2">
      <c r="A125" s="87" t="s">
        <v>300</v>
      </c>
      <c r="B125" s="23">
        <v>805277</v>
      </c>
    </row>
    <row r="126" spans="1:2">
      <c r="A126" s="87" t="s">
        <v>298</v>
      </c>
      <c r="B126" s="23">
        <v>9678</v>
      </c>
    </row>
    <row r="127" spans="1:2">
      <c r="A127" s="87" t="s">
        <v>301</v>
      </c>
      <c r="B127" s="23">
        <v>324662</v>
      </c>
    </row>
    <row r="128" spans="1:2">
      <c r="A128" s="17"/>
    </row>
    <row r="129" spans="1:2">
      <c r="A129" s="54" t="s">
        <v>143</v>
      </c>
      <c r="B129" s="67">
        <v>26945418</v>
      </c>
    </row>
    <row r="130" spans="1:2">
      <c r="A130" s="87" t="s">
        <v>205</v>
      </c>
      <c r="B130" s="23">
        <v>4484320</v>
      </c>
    </row>
    <row r="131" spans="1:2">
      <c r="A131" s="71" t="s">
        <v>93</v>
      </c>
      <c r="B131" s="23">
        <v>809024</v>
      </c>
    </row>
    <row r="132" spans="1:2">
      <c r="A132" s="71" t="s">
        <v>94</v>
      </c>
      <c r="B132" s="23">
        <v>495236</v>
      </c>
    </row>
    <row r="133" spans="1:2">
      <c r="A133" s="71" t="s">
        <v>95</v>
      </c>
      <c r="B133" s="23">
        <v>957698</v>
      </c>
    </row>
    <row r="134" spans="1:2">
      <c r="A134" s="71" t="s">
        <v>96</v>
      </c>
      <c r="B134" s="23">
        <v>596824</v>
      </c>
    </row>
    <row r="135" spans="1:2">
      <c r="A135" s="71" t="s">
        <v>97</v>
      </c>
      <c r="B135" s="23">
        <v>392270</v>
      </c>
    </row>
    <row r="136" spans="1:2">
      <c r="A136" s="71" t="s">
        <v>98</v>
      </c>
      <c r="B136" s="23">
        <v>510898</v>
      </c>
    </row>
    <row r="137" spans="1:2">
      <c r="A137" s="71" t="s">
        <v>99</v>
      </c>
      <c r="B137" s="23">
        <v>416262</v>
      </c>
    </row>
    <row r="138" spans="1:2">
      <c r="A138" s="71" t="s">
        <v>100</v>
      </c>
      <c r="B138" s="23">
        <v>655158</v>
      </c>
    </row>
    <row r="139" spans="1:2">
      <c r="A139" s="71" t="s">
        <v>101</v>
      </c>
      <c r="B139" s="23">
        <v>1362390</v>
      </c>
    </row>
    <row r="140" spans="1:2">
      <c r="A140" s="71" t="s">
        <v>102</v>
      </c>
      <c r="B140" s="35">
        <v>1267901</v>
      </c>
    </row>
    <row r="141" spans="1:2">
      <c r="A141" s="51" t="s">
        <v>104</v>
      </c>
      <c r="B141" s="23">
        <v>2464982</v>
      </c>
    </row>
    <row r="142" spans="1:2">
      <c r="A142" s="51" t="s">
        <v>105</v>
      </c>
      <c r="B142" s="23">
        <v>2340775</v>
      </c>
    </row>
    <row r="143" spans="1:2">
      <c r="A143" s="71" t="s">
        <v>106</v>
      </c>
      <c r="B143" s="23">
        <v>364138</v>
      </c>
    </row>
    <row r="144" spans="1:2">
      <c r="A144" s="71" t="s">
        <v>110</v>
      </c>
      <c r="B144" s="23">
        <v>2334894</v>
      </c>
    </row>
    <row r="145" spans="1:2">
      <c r="A145" s="71" t="s">
        <v>112</v>
      </c>
      <c r="B145" s="23">
        <v>2462654</v>
      </c>
    </row>
    <row r="146" spans="1:2">
      <c r="A146" s="71" t="s">
        <v>113</v>
      </c>
      <c r="B146" s="23">
        <v>1211793</v>
      </c>
    </row>
    <row r="147" spans="1:2">
      <c r="A147" s="71" t="s">
        <v>114</v>
      </c>
      <c r="B147" s="23">
        <v>363099</v>
      </c>
    </row>
    <row r="148" spans="1:2">
      <c r="A148" s="71" t="s">
        <v>115</v>
      </c>
      <c r="B148" s="23">
        <v>3455103</v>
      </c>
    </row>
    <row r="149" spans="1:2">
      <c r="A149" s="17"/>
    </row>
    <row r="150" spans="1:2" ht="28.5">
      <c r="A150" s="48" t="s">
        <v>130</v>
      </c>
      <c r="B150" s="17">
        <f>SUM(B151:B165)</f>
        <v>8509748</v>
      </c>
    </row>
    <row r="151" spans="1:2">
      <c r="A151" s="34" t="s">
        <v>128</v>
      </c>
    </row>
    <row r="152" spans="1:2">
      <c r="A152" s="84" t="s">
        <v>290</v>
      </c>
    </row>
    <row r="153" spans="1:2">
      <c r="A153" s="85" t="s">
        <v>291</v>
      </c>
      <c r="B153" s="23">
        <v>2667</v>
      </c>
    </row>
    <row r="154" spans="1:2">
      <c r="A154" s="34"/>
    </row>
    <row r="155" spans="1:2" ht="28.5">
      <c r="A155" s="74" t="s">
        <v>133</v>
      </c>
    </row>
    <row r="156" spans="1:2">
      <c r="A156" s="71" t="s">
        <v>116</v>
      </c>
      <c r="B156" s="23">
        <v>1492980</v>
      </c>
    </row>
    <row r="157" spans="1:2">
      <c r="A157" s="17"/>
    </row>
    <row r="158" spans="1:2">
      <c r="A158" s="75" t="s">
        <v>134</v>
      </c>
    </row>
    <row r="159" spans="1:2">
      <c r="A159" s="71" t="s">
        <v>117</v>
      </c>
      <c r="B159" s="23">
        <v>404269</v>
      </c>
    </row>
    <row r="160" spans="1:2">
      <c r="A160" s="34"/>
    </row>
    <row r="161" spans="1:4" ht="42.75">
      <c r="A161" s="76" t="s">
        <v>135</v>
      </c>
    </row>
    <row r="162" spans="1:4">
      <c r="A162" s="72" t="s">
        <v>118</v>
      </c>
      <c r="B162" s="23">
        <v>5211732</v>
      </c>
    </row>
    <row r="163" spans="1:4">
      <c r="A163" s="72"/>
    </row>
    <row r="164" spans="1:4">
      <c r="A164" s="62" t="s">
        <v>292</v>
      </c>
    </row>
    <row r="165" spans="1:4">
      <c r="A165" s="86" t="s">
        <v>293</v>
      </c>
      <c r="B165" s="23">
        <v>1398100</v>
      </c>
    </row>
    <row r="166" spans="1:4">
      <c r="A166" s="56"/>
      <c r="B166" s="56"/>
    </row>
    <row r="167" spans="1:4">
      <c r="A167" s="91" t="s">
        <v>302</v>
      </c>
    </row>
    <row r="168" spans="1:4">
      <c r="A168" s="91"/>
    </row>
    <row r="169" spans="1:4">
      <c r="A169" s="91" t="s">
        <v>310</v>
      </c>
    </row>
    <row r="170" spans="1:4" ht="33" customHeight="1">
      <c r="A170" s="107" t="s">
        <v>308</v>
      </c>
      <c r="B170" s="107"/>
      <c r="C170" s="107"/>
      <c r="D170" s="107"/>
    </row>
    <row r="171" spans="1:4" ht="49.5" customHeight="1">
      <c r="A171" s="107" t="s">
        <v>309</v>
      </c>
      <c r="B171" s="107"/>
      <c r="C171" s="107"/>
      <c r="D171" s="107"/>
    </row>
    <row r="172" spans="1:4">
      <c r="A172" s="91" t="s">
        <v>311</v>
      </c>
    </row>
    <row r="173" spans="1:4">
      <c r="A173" s="91" t="s">
        <v>307</v>
      </c>
    </row>
    <row r="174" spans="1:4">
      <c r="A174" s="92"/>
    </row>
    <row r="175" spans="1:4">
      <c r="A175" s="110" t="s">
        <v>284</v>
      </c>
    </row>
    <row r="176" spans="1:4">
      <c r="A176" s="91"/>
    </row>
  </sheetData>
  <mergeCells count="3">
    <mergeCell ref="A23:B23"/>
    <mergeCell ref="A170:D170"/>
    <mergeCell ref="A171:D171"/>
  </mergeCells>
  <hyperlinks>
    <hyperlink ref="A175" r:id="rId1"/>
  </hyperlinks>
  <pageMargins left="0.7" right="0.7" top="0.75" bottom="0.75" header="0.3" footer="0.3"/>
  <pageSetup paperSize="3" scale="98" fitToHeight="4"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2"/>
  <sheetViews>
    <sheetView workbookViewId="0"/>
  </sheetViews>
  <sheetFormatPr defaultRowHeight="15"/>
  <cols>
    <col min="1" max="1" width="34.77734375" customWidth="1"/>
    <col min="2" max="2" width="22.77734375" customWidth="1"/>
  </cols>
  <sheetData>
    <row r="1" spans="1:2" ht="20.25">
      <c r="A1" s="21" t="s">
        <v>83</v>
      </c>
      <c r="B1" s="7"/>
    </row>
    <row r="2" spans="1:2" ht="20.25">
      <c r="A2" s="21" t="s">
        <v>313</v>
      </c>
      <c r="B2" s="9"/>
    </row>
    <row r="3" spans="1:2">
      <c r="A3" s="6"/>
      <c r="B3" s="6"/>
    </row>
    <row r="4" spans="1:2" ht="16.5">
      <c r="A4" s="49"/>
      <c r="B4" s="50" t="s">
        <v>172</v>
      </c>
    </row>
    <row r="6" spans="1:2" ht="15.75">
      <c r="A6" s="42" t="s">
        <v>86</v>
      </c>
      <c r="B6" s="83">
        <f>+B8+B10</f>
        <v>14242597776.860001</v>
      </c>
    </row>
    <row r="7" spans="1:2">
      <c r="A7" s="17"/>
    </row>
    <row r="8" spans="1:2">
      <c r="A8" s="20" t="s">
        <v>79</v>
      </c>
      <c r="B8" s="23">
        <v>7060391378.8599997</v>
      </c>
    </row>
    <row r="9" spans="1:2">
      <c r="A9" s="17"/>
    </row>
    <row r="10" spans="1:2">
      <c r="A10" s="51" t="s">
        <v>289</v>
      </c>
      <c r="B10" s="67">
        <v>7182206398</v>
      </c>
    </row>
    <row r="11" spans="1:2">
      <c r="A11" s="52" t="s">
        <v>139</v>
      </c>
      <c r="B11" s="32">
        <v>125105954.06</v>
      </c>
    </row>
    <row r="12" spans="1:2">
      <c r="A12" s="52" t="s">
        <v>182</v>
      </c>
      <c r="B12" s="32">
        <v>2761070864.5599999</v>
      </c>
    </row>
    <row r="13" spans="1:2" ht="30.75">
      <c r="A13" s="53" t="s">
        <v>173</v>
      </c>
      <c r="B13" s="32">
        <v>291128960.67000002</v>
      </c>
    </row>
    <row r="14" spans="1:2">
      <c r="A14" s="52" t="s">
        <v>288</v>
      </c>
      <c r="B14" s="67">
        <f>+B15+B18</f>
        <v>4004900619.3600001</v>
      </c>
    </row>
    <row r="15" spans="1:2">
      <c r="A15" s="51" t="s">
        <v>80</v>
      </c>
      <c r="B15" s="67">
        <f>SUM(B16:B17)</f>
        <v>3969275373.3600001</v>
      </c>
    </row>
    <row r="16" spans="1:2">
      <c r="A16" s="51" t="s">
        <v>81</v>
      </c>
      <c r="B16" s="23">
        <v>3820850751</v>
      </c>
    </row>
    <row r="17" spans="1:2" ht="16.5">
      <c r="A17" s="71" t="s">
        <v>174</v>
      </c>
      <c r="B17" s="23">
        <v>148424622.36000001</v>
      </c>
    </row>
    <row r="18" spans="1:2" ht="28.5">
      <c r="A18" s="77" t="s">
        <v>127</v>
      </c>
      <c r="B18" s="32">
        <v>35625246</v>
      </c>
    </row>
    <row r="19" spans="1:2">
      <c r="A19" s="80" t="s">
        <v>141</v>
      </c>
      <c r="B19" s="67">
        <f>SUM(B20:B21)</f>
        <v>27479957.739999998</v>
      </c>
    </row>
    <row r="20" spans="1:2">
      <c r="A20" s="81" t="s">
        <v>142</v>
      </c>
      <c r="B20" s="32">
        <v>1082874.8600000001</v>
      </c>
    </row>
    <row r="21" spans="1:2">
      <c r="A21" s="81" t="s">
        <v>143</v>
      </c>
      <c r="B21" s="32">
        <v>26397082.879999999</v>
      </c>
    </row>
    <row r="22" spans="1:2" ht="28.5">
      <c r="A22" s="82" t="s">
        <v>140</v>
      </c>
      <c r="B22" s="32">
        <v>8145287.6399999997</v>
      </c>
    </row>
    <row r="23" spans="1:2" ht="15.75">
      <c r="A23" s="99" t="s">
        <v>144</v>
      </c>
      <c r="B23" s="100"/>
    </row>
    <row r="24" spans="1:2" ht="15.75">
      <c r="A24" s="42" t="s">
        <v>125</v>
      </c>
      <c r="B24" s="83">
        <f>SUM(B25:B80)</f>
        <v>3820850751.3390012</v>
      </c>
    </row>
    <row r="25" spans="1:2">
      <c r="A25" s="51" t="s">
        <v>205</v>
      </c>
      <c r="B25" s="93">
        <v>161729286.43000001</v>
      </c>
    </row>
    <row r="26" spans="1:2">
      <c r="A26" s="51" t="s">
        <v>206</v>
      </c>
      <c r="B26" s="93">
        <v>11869846.869999999</v>
      </c>
    </row>
    <row r="27" spans="1:2">
      <c r="A27" s="51" t="s">
        <v>207</v>
      </c>
      <c r="B27" s="93">
        <v>76958077.689999998</v>
      </c>
    </row>
    <row r="28" spans="1:2">
      <c r="A28" s="71" t="s">
        <v>208</v>
      </c>
      <c r="B28" s="93">
        <v>22606123.059999999</v>
      </c>
    </row>
    <row r="29" spans="1:2">
      <c r="A29" s="51" t="s">
        <v>209</v>
      </c>
      <c r="B29" s="93">
        <v>19340841.469999999</v>
      </c>
    </row>
    <row r="30" spans="1:2">
      <c r="A30" s="51" t="s">
        <v>210</v>
      </c>
      <c r="B30" s="93">
        <v>35286112.93</v>
      </c>
    </row>
    <row r="31" spans="1:2">
      <c r="A31" s="71" t="s">
        <v>211</v>
      </c>
      <c r="B31" s="93">
        <v>28876124.52</v>
      </c>
    </row>
    <row r="32" spans="1:2">
      <c r="A32" s="71" t="s">
        <v>212</v>
      </c>
      <c r="B32" s="93">
        <v>8795329.6500000004</v>
      </c>
    </row>
    <row r="33" spans="1:2">
      <c r="A33" s="71" t="s">
        <v>213</v>
      </c>
      <c r="B33" s="93">
        <v>24066915.440000001</v>
      </c>
    </row>
    <row r="34" spans="1:2">
      <c r="A34" s="71" t="s">
        <v>214</v>
      </c>
      <c r="B34" s="93">
        <v>19130359.449999999</v>
      </c>
    </row>
    <row r="35" spans="1:2">
      <c r="A35" s="71" t="s">
        <v>178</v>
      </c>
      <c r="B35" s="93">
        <v>17532799.739999998</v>
      </c>
    </row>
    <row r="36" spans="1:2">
      <c r="A36" s="71" t="s">
        <v>215</v>
      </c>
      <c r="B36" s="93">
        <v>7172490.6699999999</v>
      </c>
    </row>
    <row r="37" spans="1:2">
      <c r="A37" s="51" t="s">
        <v>216</v>
      </c>
      <c r="B37" s="93">
        <v>84061223.549999997</v>
      </c>
    </row>
    <row r="38" spans="1:2">
      <c r="A38" s="51" t="s">
        <v>217</v>
      </c>
      <c r="B38" s="93">
        <v>393153643.31</v>
      </c>
    </row>
    <row r="39" spans="1:2">
      <c r="A39" s="51" t="s">
        <v>218</v>
      </c>
      <c r="B39" s="93">
        <v>11842079.720000001</v>
      </c>
    </row>
    <row r="40" spans="1:2">
      <c r="A40" s="51" t="s">
        <v>219</v>
      </c>
      <c r="B40" s="93">
        <v>9079743.5600000005</v>
      </c>
    </row>
    <row r="41" spans="1:2">
      <c r="A41" s="71" t="s">
        <v>220</v>
      </c>
      <c r="B41" s="93">
        <v>8347211.79</v>
      </c>
    </row>
    <row r="42" spans="1:2">
      <c r="A42" s="71" t="s">
        <v>221</v>
      </c>
      <c r="B42" s="93">
        <v>17388788.84</v>
      </c>
    </row>
    <row r="43" spans="1:2">
      <c r="A43" s="51" t="s">
        <v>222</v>
      </c>
      <c r="B43" s="93">
        <v>14598467.1</v>
      </c>
    </row>
    <row r="44" spans="1:2">
      <c r="A44" s="51" t="s">
        <v>223</v>
      </c>
      <c r="B44" s="93">
        <v>1712086.97</v>
      </c>
    </row>
    <row r="45" spans="1:2">
      <c r="A45" s="71" t="s">
        <v>224</v>
      </c>
      <c r="B45" s="93">
        <v>15672995.92</v>
      </c>
    </row>
    <row r="46" spans="1:2">
      <c r="A46" s="51" t="s">
        <v>225</v>
      </c>
      <c r="B46" s="93">
        <v>30567384.620000001</v>
      </c>
    </row>
    <row r="47" spans="1:2">
      <c r="A47" s="71" t="s">
        <v>226</v>
      </c>
      <c r="B47" s="93">
        <v>4412897.84</v>
      </c>
    </row>
    <row r="48" spans="1:2">
      <c r="A48" s="71" t="s">
        <v>227</v>
      </c>
      <c r="B48" s="93">
        <v>12990749.689999999</v>
      </c>
    </row>
    <row r="49" spans="1:2">
      <c r="A49" s="71" t="s">
        <v>228</v>
      </c>
      <c r="B49" s="93">
        <v>11476071.720000001</v>
      </c>
    </row>
    <row r="50" spans="1:2">
      <c r="A50" s="51" t="s">
        <v>229</v>
      </c>
      <c r="B50" s="93">
        <v>324575117.55000001</v>
      </c>
    </row>
    <row r="51" spans="1:2">
      <c r="A51" s="71" t="s">
        <v>230</v>
      </c>
      <c r="B51" s="93">
        <v>11313181.449999999</v>
      </c>
    </row>
    <row r="52" spans="1:2">
      <c r="A52" s="71" t="s">
        <v>231</v>
      </c>
      <c r="B52" s="93">
        <v>674246070.02999997</v>
      </c>
    </row>
    <row r="53" spans="1:2">
      <c r="A53" s="51" t="s">
        <v>232</v>
      </c>
      <c r="B53" s="93">
        <v>56342762.729999997</v>
      </c>
    </row>
    <row r="54" spans="1:2">
      <c r="A54" s="71" t="s">
        <v>195</v>
      </c>
      <c r="B54" s="93">
        <v>65441818.149999999</v>
      </c>
    </row>
    <row r="55" spans="1:2">
      <c r="A55" s="71" t="s">
        <v>233</v>
      </c>
      <c r="B55" s="93">
        <v>153783164.21000001</v>
      </c>
    </row>
    <row r="56" spans="1:2">
      <c r="A56" s="71" t="s">
        <v>234</v>
      </c>
      <c r="B56" s="93">
        <v>33320001.899999999</v>
      </c>
    </row>
    <row r="57" spans="1:2">
      <c r="A57" s="71" t="s">
        <v>235</v>
      </c>
      <c r="B57" s="93">
        <v>96658085.849999994</v>
      </c>
    </row>
    <row r="58" spans="1:2">
      <c r="A58" s="71" t="s">
        <v>236</v>
      </c>
      <c r="B58" s="93">
        <v>9661377.2599999998</v>
      </c>
    </row>
    <row r="59" spans="1:2">
      <c r="A59" s="71" t="s">
        <v>237</v>
      </c>
      <c r="B59" s="93">
        <v>14703440.08</v>
      </c>
    </row>
    <row r="60" spans="1:2">
      <c r="A60" s="71" t="s">
        <v>238</v>
      </c>
      <c r="B60" s="93">
        <v>19880344.039999999</v>
      </c>
    </row>
    <row r="61" spans="1:2">
      <c r="A61" s="71" t="s">
        <v>239</v>
      </c>
      <c r="B61" s="93">
        <v>39631824.920000002</v>
      </c>
    </row>
    <row r="62" spans="1:2">
      <c r="A62" s="71" t="s">
        <v>240</v>
      </c>
      <c r="B62" s="93">
        <v>77112726.430000007</v>
      </c>
    </row>
    <row r="63" spans="1:2">
      <c r="A63" s="71" t="s">
        <v>241</v>
      </c>
      <c r="B63" s="93">
        <v>24561105.82</v>
      </c>
    </row>
    <row r="64" spans="1:2">
      <c r="A64" s="71" t="s">
        <v>242</v>
      </c>
      <c r="B64" s="93">
        <v>51591711.009999998</v>
      </c>
    </row>
    <row r="65" spans="1:2">
      <c r="A65" s="71" t="s">
        <v>170</v>
      </c>
      <c r="B65" s="93">
        <v>42924755.689999998</v>
      </c>
    </row>
    <row r="66" spans="1:2">
      <c r="A66" s="71" t="s">
        <v>243</v>
      </c>
      <c r="B66" s="93">
        <v>6655957.6399999997</v>
      </c>
    </row>
    <row r="67" spans="1:2">
      <c r="A67" s="71" t="s">
        <v>244</v>
      </c>
      <c r="B67" s="93">
        <v>3569124.699</v>
      </c>
    </row>
    <row r="68" spans="1:2">
      <c r="A68" s="71" t="s">
        <v>245</v>
      </c>
      <c r="B68" s="93">
        <v>8619835.5899999999</v>
      </c>
    </row>
    <row r="69" spans="1:2">
      <c r="A69" s="71" t="s">
        <v>246</v>
      </c>
      <c r="B69" s="93">
        <v>26727745.23</v>
      </c>
    </row>
    <row r="70" spans="1:2">
      <c r="A70" s="71" t="s">
        <v>247</v>
      </c>
      <c r="B70" s="93">
        <v>594028650.10000002</v>
      </c>
    </row>
    <row r="71" spans="1:2">
      <c r="A71" s="71" t="s">
        <v>248</v>
      </c>
      <c r="B71" s="93">
        <v>16759335.050000001</v>
      </c>
    </row>
    <row r="72" spans="1:2">
      <c r="A72" s="71" t="s">
        <v>249</v>
      </c>
      <c r="B72" s="93">
        <v>10597357.5</v>
      </c>
    </row>
    <row r="73" spans="1:2">
      <c r="A73" s="71" t="s">
        <v>250</v>
      </c>
      <c r="B73" s="93">
        <v>27523089.289999999</v>
      </c>
    </row>
    <row r="74" spans="1:2">
      <c r="A74" s="71" t="s">
        <v>251</v>
      </c>
      <c r="B74" s="93">
        <v>56986882.079999998</v>
      </c>
    </row>
    <row r="75" spans="1:2">
      <c r="A75" s="71" t="s">
        <v>252</v>
      </c>
      <c r="B75" s="93">
        <v>26548069.609999999</v>
      </c>
    </row>
    <row r="76" spans="1:2">
      <c r="A76" s="71" t="s">
        <v>253</v>
      </c>
      <c r="B76" s="93">
        <v>9682016.2300000004</v>
      </c>
    </row>
    <row r="77" spans="1:2">
      <c r="A77" s="71" t="s">
        <v>254</v>
      </c>
      <c r="B77" s="93">
        <v>19657657.59</v>
      </c>
    </row>
    <row r="78" spans="1:2">
      <c r="A78" s="71" t="s">
        <v>255</v>
      </c>
      <c r="B78" s="93">
        <v>255021047.24000001</v>
      </c>
    </row>
    <row r="79" spans="1:2">
      <c r="A79" s="71" t="s">
        <v>256</v>
      </c>
      <c r="B79" s="93">
        <v>9694639.8800000008</v>
      </c>
    </row>
    <row r="80" spans="1:2">
      <c r="A80" s="72" t="s">
        <v>257</v>
      </c>
      <c r="B80" s="93">
        <v>4364203.9400000004</v>
      </c>
    </row>
    <row r="81" spans="1:2">
      <c r="A81" s="29"/>
    </row>
    <row r="82" spans="1:2" ht="15.75">
      <c r="A82" s="42" t="s">
        <v>124</v>
      </c>
      <c r="B82" s="83">
        <f>+B83+B110</f>
        <v>148424622.38</v>
      </c>
    </row>
    <row r="83" spans="1:2">
      <c r="A83" s="71" t="s">
        <v>183</v>
      </c>
      <c r="B83" s="67">
        <f>SUM(B84:B108)</f>
        <v>148206442.01999998</v>
      </c>
    </row>
    <row r="84" spans="1:2">
      <c r="A84" s="54" t="s">
        <v>184</v>
      </c>
      <c r="B84" s="93">
        <v>4471342.01</v>
      </c>
    </row>
    <row r="85" spans="1:2">
      <c r="A85" s="54" t="s">
        <v>151</v>
      </c>
      <c r="B85" s="93">
        <v>2664017.94</v>
      </c>
    </row>
    <row r="86" spans="1:2">
      <c r="A86" s="54" t="s">
        <v>153</v>
      </c>
      <c r="B86" s="93">
        <v>2404482.92</v>
      </c>
    </row>
    <row r="87" spans="1:2">
      <c r="A87" s="54" t="s">
        <v>185</v>
      </c>
      <c r="B87" s="93">
        <v>2583495.7999999998</v>
      </c>
    </row>
    <row r="88" spans="1:2">
      <c r="A88" s="54" t="s">
        <v>220</v>
      </c>
      <c r="B88" s="93">
        <v>3643573.9</v>
      </c>
    </row>
    <row r="89" spans="1:2">
      <c r="A89" s="54" t="s">
        <v>155</v>
      </c>
      <c r="B89" s="93">
        <v>1716873.23</v>
      </c>
    </row>
    <row r="90" spans="1:2">
      <c r="A90" s="52" t="s">
        <v>186</v>
      </c>
      <c r="B90" s="93">
        <v>2539818.9</v>
      </c>
    </row>
    <row r="91" spans="1:2">
      <c r="A91" s="52" t="s">
        <v>187</v>
      </c>
      <c r="B91" s="93">
        <v>1313664.2</v>
      </c>
    </row>
    <row r="92" spans="1:2">
      <c r="A92" s="54" t="s">
        <v>188</v>
      </c>
      <c r="B92" s="93">
        <v>1641053.76</v>
      </c>
    </row>
    <row r="93" spans="1:2">
      <c r="A93" s="54" t="s">
        <v>189</v>
      </c>
      <c r="B93" s="93">
        <v>5439975.7400000002</v>
      </c>
    </row>
    <row r="94" spans="1:2">
      <c r="A94" s="54" t="s">
        <v>190</v>
      </c>
      <c r="B94" s="93">
        <v>1321128.21</v>
      </c>
    </row>
    <row r="95" spans="1:2">
      <c r="A95" s="52" t="s">
        <v>191</v>
      </c>
      <c r="B95" s="93">
        <v>8595636.1600000001</v>
      </c>
    </row>
    <row r="96" spans="1:2">
      <c r="A96" s="54" t="s">
        <v>192</v>
      </c>
      <c r="B96" s="93">
        <v>14060780.68</v>
      </c>
    </row>
    <row r="97" spans="1:2">
      <c r="A97" s="54" t="s">
        <v>193</v>
      </c>
      <c r="B97" s="93">
        <v>1012802.73</v>
      </c>
    </row>
    <row r="98" spans="1:2">
      <c r="A98" s="54" t="s">
        <v>156</v>
      </c>
      <c r="B98" s="93">
        <v>1574680.5</v>
      </c>
    </row>
    <row r="99" spans="1:2">
      <c r="A99" s="54" t="s">
        <v>194</v>
      </c>
      <c r="B99" s="93">
        <v>3503723.16</v>
      </c>
    </row>
    <row r="100" spans="1:2">
      <c r="A100" s="54" t="s">
        <v>195</v>
      </c>
      <c r="B100" s="93">
        <v>1996108.72</v>
      </c>
    </row>
    <row r="101" spans="1:2">
      <c r="A101" s="54" t="s">
        <v>196</v>
      </c>
      <c r="B101" s="93">
        <v>6670602.9299999997</v>
      </c>
    </row>
    <row r="102" spans="1:2">
      <c r="A102" s="54" t="s">
        <v>197</v>
      </c>
      <c r="B102" s="93">
        <v>4893050.33</v>
      </c>
    </row>
    <row r="103" spans="1:2">
      <c r="A103" s="54" t="s">
        <v>198</v>
      </c>
      <c r="B103" s="93">
        <v>521642.33</v>
      </c>
    </row>
    <row r="104" spans="1:2">
      <c r="A104" s="54" t="s">
        <v>157</v>
      </c>
      <c r="B104" s="93">
        <v>211361.68</v>
      </c>
    </row>
    <row r="105" spans="1:2">
      <c r="A105" s="54" t="s">
        <v>200</v>
      </c>
      <c r="B105" s="93">
        <v>7231485.8200000003</v>
      </c>
    </row>
    <row r="106" spans="1:2">
      <c r="A106" s="54" t="s">
        <v>201</v>
      </c>
      <c r="B106" s="93">
        <v>32021204.829999998</v>
      </c>
    </row>
    <row r="107" spans="1:2">
      <c r="A107" s="54" t="s">
        <v>202</v>
      </c>
      <c r="B107" s="93">
        <v>21704749.050000001</v>
      </c>
    </row>
    <row r="108" spans="1:2" ht="16.5">
      <c r="A108" s="54" t="s">
        <v>203</v>
      </c>
      <c r="B108" s="93">
        <v>14469186.49</v>
      </c>
    </row>
    <row r="109" spans="1:2">
      <c r="A109" s="17"/>
    </row>
    <row r="110" spans="1:2">
      <c r="A110" s="51" t="s">
        <v>152</v>
      </c>
      <c r="B110" s="67">
        <f>SUM(B111:B117)</f>
        <v>218180.36000000002</v>
      </c>
    </row>
    <row r="111" spans="1:2">
      <c r="A111" s="52" t="s">
        <v>150</v>
      </c>
      <c r="B111" s="93">
        <v>79620.69</v>
      </c>
    </row>
    <row r="112" spans="1:2">
      <c r="A112" s="54" t="s">
        <v>178</v>
      </c>
      <c r="B112" s="93">
        <v>82980.27</v>
      </c>
    </row>
    <row r="113" spans="1:2">
      <c r="A113" s="52" t="s">
        <v>154</v>
      </c>
      <c r="B113" s="93">
        <v>32560.19</v>
      </c>
    </row>
    <row r="114" spans="1:2">
      <c r="A114" s="54" t="s">
        <v>269</v>
      </c>
      <c r="B114" s="93">
        <v>2163.1</v>
      </c>
    </row>
    <row r="115" spans="1:2">
      <c r="A115" s="54" t="s">
        <v>199</v>
      </c>
      <c r="B115" s="93">
        <v>3215.22</v>
      </c>
    </row>
    <row r="116" spans="1:2">
      <c r="A116" s="62" t="s">
        <v>170</v>
      </c>
      <c r="B116" s="93">
        <v>11763.31</v>
      </c>
    </row>
    <row r="117" spans="1:2">
      <c r="A117" s="62" t="s">
        <v>177</v>
      </c>
      <c r="B117" s="93">
        <v>5877.58</v>
      </c>
    </row>
    <row r="118" spans="1:2">
      <c r="A118" s="29"/>
    </row>
    <row r="119" spans="1:2" ht="30">
      <c r="A119" s="46" t="s">
        <v>127</v>
      </c>
      <c r="B119" s="83">
        <v>35625246</v>
      </c>
    </row>
    <row r="120" spans="1:2">
      <c r="A120" s="17"/>
    </row>
    <row r="121" spans="1:2">
      <c r="A121" s="71" t="s">
        <v>299</v>
      </c>
      <c r="B121" s="29">
        <f>+B122+B127</f>
        <v>27479957.740000002</v>
      </c>
    </row>
    <row r="122" spans="1:2">
      <c r="A122" s="54" t="s">
        <v>142</v>
      </c>
      <c r="B122" s="67">
        <f>SUM(B123:B125)</f>
        <v>1082874.8599999999</v>
      </c>
    </row>
    <row r="123" spans="1:2">
      <c r="A123" s="87" t="s">
        <v>300</v>
      </c>
      <c r="B123" s="93">
        <v>766460.11</v>
      </c>
    </row>
    <row r="124" spans="1:2">
      <c r="A124" s="87" t="s">
        <v>298</v>
      </c>
      <c r="B124" s="93">
        <v>127.51</v>
      </c>
    </row>
    <row r="125" spans="1:2">
      <c r="A125" s="87" t="s">
        <v>301</v>
      </c>
      <c r="B125" s="93">
        <v>316287.24</v>
      </c>
    </row>
    <row r="126" spans="1:2">
      <c r="A126" s="17"/>
    </row>
    <row r="127" spans="1:2">
      <c r="A127" s="54" t="s">
        <v>143</v>
      </c>
      <c r="B127" s="67">
        <f>SUM(B128:B146)</f>
        <v>26397082.880000003</v>
      </c>
    </row>
    <row r="128" spans="1:2">
      <c r="A128" s="87" t="s">
        <v>205</v>
      </c>
      <c r="B128" s="93">
        <v>4276517.38</v>
      </c>
    </row>
    <row r="129" spans="1:2">
      <c r="A129" s="71" t="s">
        <v>93</v>
      </c>
      <c r="B129" s="93">
        <v>780697.68</v>
      </c>
    </row>
    <row r="130" spans="1:2">
      <c r="A130" s="71" t="s">
        <v>94</v>
      </c>
      <c r="B130" s="93">
        <v>498832.77</v>
      </c>
    </row>
    <row r="131" spans="1:2">
      <c r="A131" s="71" t="s">
        <v>95</v>
      </c>
      <c r="B131" s="93">
        <v>975849.3</v>
      </c>
    </row>
    <row r="132" spans="1:2">
      <c r="A132" s="71" t="s">
        <v>96</v>
      </c>
      <c r="B132" s="93">
        <v>559894.93999999994</v>
      </c>
    </row>
    <row r="133" spans="1:2">
      <c r="A133" s="71" t="s">
        <v>97</v>
      </c>
      <c r="B133" s="93">
        <v>347927.01</v>
      </c>
    </row>
    <row r="134" spans="1:2">
      <c r="A134" s="71" t="s">
        <v>98</v>
      </c>
      <c r="B134" s="93">
        <v>509164.53</v>
      </c>
    </row>
    <row r="135" spans="1:2">
      <c r="A135" s="71" t="s">
        <v>99</v>
      </c>
      <c r="B135" s="93">
        <v>408747.68</v>
      </c>
    </row>
    <row r="136" spans="1:2">
      <c r="A136" s="71" t="s">
        <v>100</v>
      </c>
      <c r="B136" s="93">
        <v>613422.72</v>
      </c>
    </row>
    <row r="137" spans="1:2">
      <c r="A137" s="71" t="s">
        <v>101</v>
      </c>
      <c r="B137" s="93">
        <v>1334914.1000000001</v>
      </c>
    </row>
    <row r="138" spans="1:2">
      <c r="A138" s="71" t="s">
        <v>102</v>
      </c>
      <c r="B138" s="93">
        <v>1283250.05</v>
      </c>
    </row>
    <row r="139" spans="1:2">
      <c r="A139" s="51" t="s">
        <v>104</v>
      </c>
      <c r="B139" s="93">
        <v>2415862.5099999998</v>
      </c>
    </row>
    <row r="140" spans="1:2">
      <c r="A140" s="51" t="s">
        <v>105</v>
      </c>
      <c r="B140" s="93">
        <v>2312245.44</v>
      </c>
    </row>
    <row r="141" spans="1:2">
      <c r="A141" s="71" t="s">
        <v>106</v>
      </c>
      <c r="B141" s="93">
        <v>352187.02</v>
      </c>
    </row>
    <row r="142" spans="1:2">
      <c r="A142" s="71" t="s">
        <v>110</v>
      </c>
      <c r="B142" s="93">
        <v>2366154.83</v>
      </c>
    </row>
    <row r="143" spans="1:2">
      <c r="A143" s="71" t="s">
        <v>112</v>
      </c>
      <c r="B143" s="93">
        <v>2436017.27</v>
      </c>
    </row>
    <row r="144" spans="1:2">
      <c r="A144" s="71" t="s">
        <v>113</v>
      </c>
      <c r="B144" s="93">
        <v>1149644.68</v>
      </c>
    </row>
    <row r="145" spans="1:2">
      <c r="A145" s="71" t="s">
        <v>114</v>
      </c>
      <c r="B145" s="93">
        <v>370624.67</v>
      </c>
    </row>
    <row r="146" spans="1:2">
      <c r="A146" s="71" t="s">
        <v>115</v>
      </c>
      <c r="B146" s="93">
        <v>3405128.3</v>
      </c>
    </row>
    <row r="147" spans="1:2">
      <c r="A147" s="17"/>
    </row>
    <row r="148" spans="1:2" ht="28.5">
      <c r="A148" s="48" t="s">
        <v>130</v>
      </c>
      <c r="B148" s="17">
        <f>SUM(B149:B163)</f>
        <v>8145287.5999999996</v>
      </c>
    </row>
    <row r="149" spans="1:2">
      <c r="A149" s="34" t="s">
        <v>128</v>
      </c>
    </row>
    <row r="150" spans="1:2">
      <c r="A150" s="84" t="s">
        <v>290</v>
      </c>
    </row>
    <row r="151" spans="1:2">
      <c r="A151" s="85" t="s">
        <v>291</v>
      </c>
      <c r="B151" s="93">
        <v>14121.03</v>
      </c>
    </row>
    <row r="152" spans="1:2">
      <c r="A152" s="34"/>
    </row>
    <row r="153" spans="1:2" ht="28.5">
      <c r="A153" s="74" t="s">
        <v>133</v>
      </c>
    </row>
    <row r="154" spans="1:2">
      <c r="A154" s="71" t="s">
        <v>116</v>
      </c>
      <c r="B154" s="93">
        <v>1433916.53</v>
      </c>
    </row>
    <row r="155" spans="1:2">
      <c r="A155" s="17"/>
    </row>
    <row r="156" spans="1:2">
      <c r="A156" s="75" t="s">
        <v>134</v>
      </c>
    </row>
    <row r="157" spans="1:2">
      <c r="A157" s="71" t="s">
        <v>117</v>
      </c>
      <c r="B157" s="93">
        <v>450783.88</v>
      </c>
    </row>
    <row r="158" spans="1:2">
      <c r="A158" s="34"/>
    </row>
    <row r="159" spans="1:2" ht="42.75">
      <c r="A159" s="76" t="s">
        <v>135</v>
      </c>
    </row>
    <row r="160" spans="1:2">
      <c r="A160" s="72" t="s">
        <v>118</v>
      </c>
      <c r="B160" s="93">
        <v>4875568.49</v>
      </c>
    </row>
    <row r="161" spans="1:4">
      <c r="A161" s="72"/>
    </row>
    <row r="162" spans="1:4">
      <c r="A162" s="62" t="s">
        <v>292</v>
      </c>
    </row>
    <row r="163" spans="1:4">
      <c r="A163" s="86" t="s">
        <v>293</v>
      </c>
      <c r="B163" s="93">
        <v>1370897.67</v>
      </c>
    </row>
    <row r="164" spans="1:4">
      <c r="A164" s="56"/>
      <c r="B164" s="56"/>
    </row>
    <row r="165" spans="1:4">
      <c r="A165" s="67" t="s">
        <v>302</v>
      </c>
    </row>
    <row r="166" spans="1:4">
      <c r="A166" s="91"/>
    </row>
    <row r="167" spans="1:4" ht="33.75" customHeight="1">
      <c r="A167" s="107" t="s">
        <v>163</v>
      </c>
      <c r="B167" s="107"/>
      <c r="C167" s="107"/>
      <c r="D167" s="107"/>
    </row>
    <row r="168" spans="1:4" ht="45" customHeight="1">
      <c r="A168" s="107" t="s">
        <v>277</v>
      </c>
      <c r="B168" s="107"/>
      <c r="C168" s="107"/>
      <c r="D168" s="107"/>
    </row>
    <row r="169" spans="1:4">
      <c r="A169" s="91" t="s">
        <v>314</v>
      </c>
    </row>
    <row r="170" spans="1:4">
      <c r="A170" s="91" t="s">
        <v>165</v>
      </c>
    </row>
    <row r="171" spans="1:4">
      <c r="A171" s="92"/>
    </row>
    <row r="172" spans="1:4">
      <c r="A172" s="110" t="s">
        <v>284</v>
      </c>
    </row>
  </sheetData>
  <mergeCells count="3">
    <mergeCell ref="A23:B23"/>
    <mergeCell ref="A167:D167"/>
    <mergeCell ref="A168:D168"/>
  </mergeCells>
  <hyperlinks>
    <hyperlink ref="A172" r:id="rId1"/>
  </hyperlinks>
  <pageMargins left="0.7" right="0.7" top="0.75" bottom="0.75" header="0.3" footer="0.3"/>
  <pageSetup paperSize="3" scale="98" fitToHeight="4"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7"/>
  <sheetViews>
    <sheetView workbookViewId="0"/>
  </sheetViews>
  <sheetFormatPr defaultRowHeight="15"/>
  <cols>
    <col min="1" max="1" width="34.77734375" customWidth="1"/>
    <col min="2" max="2" width="22.77734375" style="55" customWidth="1"/>
    <col min="3" max="3" width="14.44140625" bestFit="1" customWidth="1"/>
  </cols>
  <sheetData>
    <row r="1" spans="1:3" ht="20.25">
      <c r="A1" s="21" t="s">
        <v>83</v>
      </c>
      <c r="B1" s="7"/>
    </row>
    <row r="2" spans="1:3" ht="20.25">
      <c r="A2" s="21" t="s">
        <v>137</v>
      </c>
      <c r="B2" s="9"/>
    </row>
    <row r="3" spans="1:3">
      <c r="A3" s="6"/>
      <c r="B3" s="6"/>
    </row>
    <row r="4" spans="1:3">
      <c r="A4" s="49" t="s">
        <v>0</v>
      </c>
      <c r="B4" s="50" t="s">
        <v>136</v>
      </c>
    </row>
    <row r="5" spans="1:3">
      <c r="B5"/>
    </row>
    <row r="6" spans="1:3" ht="15.75">
      <c r="A6" s="42" t="s">
        <v>86</v>
      </c>
      <c r="B6" s="42">
        <f>+B8+B10</f>
        <v>30566853198</v>
      </c>
    </row>
    <row r="7" spans="1:3">
      <c r="A7" s="17"/>
      <c r="B7" s="17"/>
    </row>
    <row r="8" spans="1:3">
      <c r="A8" s="20" t="s">
        <v>79</v>
      </c>
      <c r="B8" s="17">
        <v>13830380736</v>
      </c>
      <c r="C8" s="55"/>
    </row>
    <row r="9" spans="1:3">
      <c r="A9" s="17"/>
      <c r="B9" s="17"/>
    </row>
    <row r="10" spans="1:3">
      <c r="A10" s="51" t="s">
        <v>289</v>
      </c>
      <c r="B10" s="17">
        <f>+B11+B12+B13</f>
        <v>16736472462</v>
      </c>
      <c r="C10" s="55"/>
    </row>
    <row r="11" spans="1:3">
      <c r="A11" s="52" t="s">
        <v>139</v>
      </c>
      <c r="B11" s="17">
        <v>7527108425</v>
      </c>
    </row>
    <row r="12" spans="1:3" ht="30.75">
      <c r="A12" s="53" t="s">
        <v>138</v>
      </c>
      <c r="B12" s="17">
        <v>945105616</v>
      </c>
    </row>
    <row r="13" spans="1:3">
      <c r="A13" s="52" t="s">
        <v>288</v>
      </c>
      <c r="B13" s="17">
        <f>+B14+B17</f>
        <v>8264258421</v>
      </c>
    </row>
    <row r="14" spans="1:3">
      <c r="A14" s="51" t="s">
        <v>80</v>
      </c>
      <c r="B14" s="17">
        <v>8131602914</v>
      </c>
    </row>
    <row r="15" spans="1:3">
      <c r="A15" s="51" t="s">
        <v>81</v>
      </c>
      <c r="B15" s="17">
        <v>7856210174</v>
      </c>
    </row>
    <row r="16" spans="1:3" ht="16.5">
      <c r="A16" s="71" t="s">
        <v>126</v>
      </c>
      <c r="B16" s="17">
        <v>275382907</v>
      </c>
    </row>
    <row r="17" spans="1:3" ht="28.5">
      <c r="A17" s="77" t="s">
        <v>127</v>
      </c>
      <c r="B17" s="17">
        <f>+B18+B21</f>
        <v>132655507</v>
      </c>
      <c r="C17" s="55"/>
    </row>
    <row r="18" spans="1:3">
      <c r="A18" s="80" t="s">
        <v>141</v>
      </c>
      <c r="B18" s="17">
        <f>SUM(B19:B20)</f>
        <v>34878241</v>
      </c>
    </row>
    <row r="19" spans="1:3">
      <c r="A19" s="81" t="s">
        <v>142</v>
      </c>
      <c r="B19" s="17">
        <v>2045370</v>
      </c>
    </row>
    <row r="20" spans="1:3">
      <c r="A20" s="81" t="s">
        <v>143</v>
      </c>
      <c r="B20" s="17">
        <v>32832871</v>
      </c>
    </row>
    <row r="21" spans="1:3" ht="28.5">
      <c r="A21" s="82" t="s">
        <v>140</v>
      </c>
      <c r="B21" s="17">
        <v>97777266</v>
      </c>
    </row>
    <row r="22" spans="1:3" ht="15.75">
      <c r="A22" s="99" t="s">
        <v>144</v>
      </c>
      <c r="B22" s="100"/>
    </row>
    <row r="23" spans="1:3" ht="15.75">
      <c r="A23" s="42" t="s">
        <v>125</v>
      </c>
      <c r="B23" s="42">
        <f>SUM(B24:B80)</f>
        <v>7856210174.2699966</v>
      </c>
    </row>
    <row r="24" spans="1:3">
      <c r="A24" s="20" t="s">
        <v>1</v>
      </c>
      <c r="B24" s="29">
        <v>260775584.09999999</v>
      </c>
    </row>
    <row r="25" spans="1:3">
      <c r="A25" s="20" t="s">
        <v>2</v>
      </c>
      <c r="B25" s="29">
        <v>19978263.620000005</v>
      </c>
    </row>
    <row r="26" spans="1:3">
      <c r="A26" s="20" t="s">
        <v>3</v>
      </c>
      <c r="B26" s="29">
        <v>126900589.5</v>
      </c>
    </row>
    <row r="27" spans="1:3">
      <c r="A27" s="17" t="s">
        <v>4</v>
      </c>
      <c r="B27" s="29">
        <v>36820361.68</v>
      </c>
    </row>
    <row r="28" spans="1:3">
      <c r="A28" s="20" t="s">
        <v>5</v>
      </c>
      <c r="B28" s="29">
        <v>37529427.93</v>
      </c>
    </row>
    <row r="29" spans="1:3">
      <c r="A29" s="20" t="s">
        <v>6</v>
      </c>
      <c r="B29" s="29">
        <v>64758179.780000001</v>
      </c>
    </row>
    <row r="30" spans="1:3">
      <c r="A30" s="17" t="s">
        <v>7</v>
      </c>
      <c r="B30" s="29">
        <v>57401963.439999998</v>
      </c>
    </row>
    <row r="31" spans="1:3">
      <c r="A31" s="17" t="s">
        <v>8</v>
      </c>
      <c r="B31" s="29">
        <v>22318103.159999996</v>
      </c>
    </row>
    <row r="32" spans="1:3">
      <c r="A32" s="17" t="s">
        <v>9</v>
      </c>
      <c r="B32" s="29">
        <v>53254212.689999998</v>
      </c>
    </row>
    <row r="33" spans="1:2">
      <c r="A33" s="17" t="s">
        <v>10</v>
      </c>
      <c r="B33" s="29">
        <v>40042116.109999999</v>
      </c>
    </row>
    <row r="34" spans="1:2">
      <c r="A34" s="17" t="s">
        <v>11</v>
      </c>
      <c r="B34" s="29">
        <v>28853430.100000001</v>
      </c>
    </row>
    <row r="35" spans="1:2">
      <c r="A35" s="17" t="s">
        <v>12</v>
      </c>
      <c r="B35" s="29">
        <v>22024687.150000006</v>
      </c>
    </row>
    <row r="36" spans="1:2">
      <c r="A36" s="20" t="s">
        <v>13</v>
      </c>
      <c r="B36" s="29">
        <v>183718347.39000002</v>
      </c>
    </row>
    <row r="37" spans="1:2">
      <c r="A37" s="20" t="s">
        <v>14</v>
      </c>
      <c r="B37" s="29">
        <v>770580502.63999999</v>
      </c>
    </row>
    <row r="38" spans="1:2">
      <c r="A38" s="20" t="s">
        <v>15</v>
      </c>
      <c r="B38" s="29">
        <v>29198925.23</v>
      </c>
    </row>
    <row r="39" spans="1:2">
      <c r="A39" s="20" t="s">
        <v>16</v>
      </c>
      <c r="B39" s="29">
        <v>22433354.629999999</v>
      </c>
    </row>
    <row r="40" spans="1:2">
      <c r="A40" s="17" t="s">
        <v>17</v>
      </c>
      <c r="B40" s="29">
        <v>20905971.659999996</v>
      </c>
    </row>
    <row r="41" spans="1:2">
      <c r="A41" s="17" t="s">
        <v>18</v>
      </c>
      <c r="B41" s="29">
        <v>38958885.030000001</v>
      </c>
    </row>
    <row r="42" spans="1:2">
      <c r="A42" s="20" t="s">
        <v>19</v>
      </c>
      <c r="B42" s="29">
        <v>31324912.850000001</v>
      </c>
    </row>
    <row r="43" spans="1:2">
      <c r="A43" s="20" t="s">
        <v>20</v>
      </c>
      <c r="B43" s="29">
        <v>3639722.5300000003</v>
      </c>
    </row>
    <row r="44" spans="1:2">
      <c r="A44" s="17" t="s">
        <v>21</v>
      </c>
      <c r="B44" s="29">
        <v>30613006.959999997</v>
      </c>
    </row>
    <row r="45" spans="1:2">
      <c r="A45" s="20" t="s">
        <v>22</v>
      </c>
      <c r="B45" s="29">
        <v>75390526.649999991</v>
      </c>
    </row>
    <row r="46" spans="1:2">
      <c r="A46" s="17" t="s">
        <v>23</v>
      </c>
      <c r="B46" s="29">
        <v>12035303.520000003</v>
      </c>
    </row>
    <row r="47" spans="1:2">
      <c r="A47" s="17" t="s">
        <v>24</v>
      </c>
      <c r="B47" s="29">
        <v>32143299.929999996</v>
      </c>
    </row>
    <row r="48" spans="1:2">
      <c r="A48" s="17" t="s">
        <v>25</v>
      </c>
      <c r="B48" s="29">
        <v>29500033.029999997</v>
      </c>
    </row>
    <row r="49" spans="1:2">
      <c r="A49" s="20" t="s">
        <v>26</v>
      </c>
      <c r="B49" s="29">
        <v>495109217.96000004</v>
      </c>
    </row>
    <row r="50" spans="1:2">
      <c r="A50" s="17" t="s">
        <v>27</v>
      </c>
      <c r="B50" s="29">
        <v>29399380.719999999</v>
      </c>
    </row>
    <row r="51" spans="1:2">
      <c r="A51" s="17" t="s">
        <v>28</v>
      </c>
      <c r="B51" s="29">
        <v>1169933711.4599998</v>
      </c>
    </row>
    <row r="52" spans="1:2">
      <c r="A52" s="20" t="s">
        <v>29</v>
      </c>
      <c r="B52" s="29">
        <v>119181949.38999997</v>
      </c>
    </row>
    <row r="53" spans="1:2">
      <c r="A53" s="17" t="s">
        <v>30</v>
      </c>
      <c r="B53" s="29">
        <v>137775803.12999997</v>
      </c>
    </row>
    <row r="54" spans="1:2">
      <c r="A54" s="17" t="s">
        <v>31</v>
      </c>
      <c r="B54" s="29">
        <v>341248917.51999998</v>
      </c>
    </row>
    <row r="55" spans="1:2">
      <c r="A55" s="17" t="s">
        <v>32</v>
      </c>
      <c r="B55" s="29">
        <v>82247282.900000006</v>
      </c>
    </row>
    <row r="56" spans="1:2">
      <c r="A56" s="17" t="s">
        <v>33</v>
      </c>
      <c r="B56" s="29">
        <v>281762554.38</v>
      </c>
    </row>
    <row r="57" spans="1:2">
      <c r="A57" s="17" t="s">
        <v>34</v>
      </c>
      <c r="B57" s="29">
        <v>16373530.33</v>
      </c>
    </row>
    <row r="58" spans="1:2">
      <c r="A58" s="17" t="s">
        <v>35</v>
      </c>
      <c r="B58" s="29">
        <v>46089844.370000005</v>
      </c>
    </row>
    <row r="59" spans="1:2">
      <c r="A59" s="17" t="s">
        <v>36</v>
      </c>
      <c r="B59" s="29">
        <v>37161368.939999998</v>
      </c>
    </row>
    <row r="60" spans="1:2">
      <c r="A60" s="17" t="s">
        <v>37</v>
      </c>
      <c r="B60" s="29">
        <v>59283804.030000009</v>
      </c>
    </row>
    <row r="61" spans="1:2">
      <c r="A61" s="17" t="s">
        <v>38</v>
      </c>
      <c r="B61" s="29">
        <v>83980492.560000017</v>
      </c>
    </row>
    <row r="62" spans="1:2">
      <c r="A62" s="17" t="s">
        <v>39</v>
      </c>
      <c r="B62" s="29">
        <v>211480323.00999999</v>
      </c>
    </row>
    <row r="63" spans="1:2">
      <c r="A63" s="17" t="s">
        <v>40</v>
      </c>
      <c r="B63" s="29">
        <v>57037615.299999997</v>
      </c>
    </row>
    <row r="64" spans="1:2">
      <c r="A64" s="17" t="s">
        <v>41</v>
      </c>
      <c r="B64" s="29">
        <v>120026665.98000002</v>
      </c>
    </row>
    <row r="65" spans="1:2">
      <c r="A65" s="17" t="s">
        <v>42</v>
      </c>
      <c r="B65" s="29">
        <v>102533133.87</v>
      </c>
    </row>
    <row r="66" spans="1:2">
      <c r="A66" s="17" t="s">
        <v>43</v>
      </c>
      <c r="B66" s="29">
        <v>15485318.269999998</v>
      </c>
    </row>
    <row r="67" spans="1:2">
      <c r="A67" s="17" t="s">
        <v>44</v>
      </c>
      <c r="B67" s="29">
        <v>10773493.360000001</v>
      </c>
    </row>
    <row r="68" spans="1:2">
      <c r="A68" s="17" t="s">
        <v>45</v>
      </c>
      <c r="B68" s="29">
        <v>25155066.5</v>
      </c>
    </row>
    <row r="69" spans="1:2">
      <c r="A69" s="17" t="s">
        <v>46</v>
      </c>
      <c r="B69" s="29">
        <v>55475993.980000004</v>
      </c>
    </row>
    <row r="70" spans="1:2">
      <c r="A70" s="17" t="s">
        <v>47</v>
      </c>
      <c r="B70" s="29">
        <v>1404875124.6600001</v>
      </c>
    </row>
    <row r="71" spans="1:2">
      <c r="A71" s="17" t="s">
        <v>48</v>
      </c>
      <c r="B71" s="29">
        <v>40239333.990000002</v>
      </c>
    </row>
    <row r="72" spans="1:2">
      <c r="A72" s="17" t="s">
        <v>49</v>
      </c>
      <c r="B72" s="29">
        <v>21090898.980000004</v>
      </c>
    </row>
    <row r="73" spans="1:2">
      <c r="A73" s="17" t="s">
        <v>50</v>
      </c>
      <c r="B73" s="29">
        <v>51644018.530000001</v>
      </c>
    </row>
    <row r="74" spans="1:2">
      <c r="A74" s="17" t="s">
        <v>51</v>
      </c>
      <c r="B74" s="29">
        <v>116005361.12</v>
      </c>
    </row>
    <row r="75" spans="1:2">
      <c r="A75" s="17" t="s">
        <v>52</v>
      </c>
      <c r="B75" s="29">
        <v>52246629.980000004</v>
      </c>
    </row>
    <row r="76" spans="1:2">
      <c r="A76" s="17" t="s">
        <v>53</v>
      </c>
      <c r="B76" s="29">
        <v>19651687.709999997</v>
      </c>
    </row>
    <row r="77" spans="1:2">
      <c r="A77" s="17" t="s">
        <v>54</v>
      </c>
      <c r="B77" s="29">
        <v>42968675.960000001</v>
      </c>
    </row>
    <row r="78" spans="1:2">
      <c r="A78" s="17" t="s">
        <v>55</v>
      </c>
      <c r="B78" s="29">
        <v>528641766.43999994</v>
      </c>
    </row>
    <row r="79" spans="1:2">
      <c r="A79" s="17" t="s">
        <v>56</v>
      </c>
      <c r="B79" s="29">
        <v>18395794.630000003</v>
      </c>
    </row>
    <row r="80" spans="1:2">
      <c r="A80" s="29" t="s">
        <v>57</v>
      </c>
      <c r="B80" s="29">
        <v>11835703.000000002</v>
      </c>
    </row>
    <row r="81" spans="1:2">
      <c r="A81" s="29"/>
      <c r="B81" s="17"/>
    </row>
    <row r="82" spans="1:2" ht="15.75">
      <c r="A82" s="42" t="s">
        <v>124</v>
      </c>
      <c r="B82" s="42">
        <f>+B83+B105</f>
        <v>275392739.95999998</v>
      </c>
    </row>
    <row r="83" spans="1:2">
      <c r="A83" s="17" t="s">
        <v>123</v>
      </c>
      <c r="B83" s="17">
        <f>SUM(B84:B103)</f>
        <v>275389489.87</v>
      </c>
    </row>
    <row r="84" spans="1:2">
      <c r="A84" s="17" t="s">
        <v>58</v>
      </c>
      <c r="B84" s="29">
        <v>8684760.0800000001</v>
      </c>
    </row>
    <row r="85" spans="1:2">
      <c r="A85" s="17" t="s">
        <v>60</v>
      </c>
      <c r="B85" s="29">
        <v>31430.370000000003</v>
      </c>
    </row>
    <row r="86" spans="1:2">
      <c r="A86" s="20" t="s">
        <v>62</v>
      </c>
      <c r="B86" s="29">
        <v>3071925.7899999996</v>
      </c>
    </row>
    <row r="87" spans="1:2">
      <c r="A87" s="20" t="s">
        <v>63</v>
      </c>
      <c r="B87" s="29">
        <v>3457613.7100000009</v>
      </c>
    </row>
    <row r="88" spans="1:2">
      <c r="A88" s="17" t="s">
        <v>64</v>
      </c>
      <c r="B88" s="29">
        <v>8775.74</v>
      </c>
    </row>
    <row r="89" spans="1:2">
      <c r="A89" s="17" t="s">
        <v>65</v>
      </c>
      <c r="B89" s="29">
        <v>11485825.84</v>
      </c>
    </row>
    <row r="90" spans="1:2">
      <c r="A90" s="17" t="s">
        <v>66</v>
      </c>
      <c r="B90" s="29">
        <v>3807203.93</v>
      </c>
    </row>
    <row r="91" spans="1:2">
      <c r="A91" s="20" t="s">
        <v>67</v>
      </c>
      <c r="B91" s="29">
        <v>20449009.219999999</v>
      </c>
    </row>
    <row r="92" spans="1:2">
      <c r="A92" s="17" t="s">
        <v>68</v>
      </c>
      <c r="B92" s="29">
        <v>28294146.199999996</v>
      </c>
    </row>
    <row r="93" spans="1:2">
      <c r="A93" s="17" t="s">
        <v>85</v>
      </c>
      <c r="B93" s="29">
        <v>1455853.5000000002</v>
      </c>
    </row>
    <row r="94" spans="1:2">
      <c r="A94" s="17" t="s">
        <v>69</v>
      </c>
      <c r="B94" s="29">
        <v>4185399.92</v>
      </c>
    </row>
    <row r="95" spans="1:2">
      <c r="A95" s="17" t="s">
        <v>70</v>
      </c>
      <c r="B95" s="29">
        <v>4615368.41</v>
      </c>
    </row>
    <row r="96" spans="1:2">
      <c r="A96" s="17" t="s">
        <v>71</v>
      </c>
      <c r="B96" s="29">
        <v>14089782.98</v>
      </c>
    </row>
    <row r="97" spans="1:2">
      <c r="A97" s="17" t="s">
        <v>72</v>
      </c>
      <c r="B97" s="29">
        <v>7436243.1899999995</v>
      </c>
    </row>
    <row r="98" spans="1:2">
      <c r="A98" s="17" t="s">
        <v>73</v>
      </c>
      <c r="B98" s="29">
        <v>654582.72</v>
      </c>
    </row>
    <row r="99" spans="1:2">
      <c r="A99" s="17" t="s">
        <v>77</v>
      </c>
      <c r="B99" s="29">
        <v>11877390.510000002</v>
      </c>
    </row>
    <row r="100" spans="1:2">
      <c r="A100" s="17" t="s">
        <v>74</v>
      </c>
      <c r="B100" s="29">
        <v>10012136.079999996</v>
      </c>
    </row>
    <row r="101" spans="1:2">
      <c r="A101" s="17" t="s">
        <v>75</v>
      </c>
      <c r="B101" s="29">
        <v>49643192.719999999</v>
      </c>
    </row>
    <row r="102" spans="1:2">
      <c r="A102" s="17" t="s">
        <v>76</v>
      </c>
      <c r="B102" s="29">
        <v>61360950.149999976</v>
      </c>
    </row>
    <row r="103" spans="1:2">
      <c r="A103" s="17" t="s">
        <v>120</v>
      </c>
      <c r="B103" s="29">
        <v>30767898.810000002</v>
      </c>
    </row>
    <row r="104" spans="1:2">
      <c r="A104" s="17"/>
      <c r="B104" s="17"/>
    </row>
    <row r="105" spans="1:2">
      <c r="A105" s="20" t="s">
        <v>82</v>
      </c>
      <c r="B105" s="17">
        <f>SUM(B106:B109)</f>
        <v>3250.0899999999997</v>
      </c>
    </row>
    <row r="106" spans="1:2">
      <c r="A106" s="20" t="s">
        <v>78</v>
      </c>
      <c r="B106" s="29">
        <v>198.72</v>
      </c>
    </row>
    <row r="107" spans="1:2">
      <c r="A107" s="17" t="s">
        <v>59</v>
      </c>
      <c r="B107" s="29">
        <v>203.46</v>
      </c>
    </row>
    <row r="108" spans="1:2">
      <c r="A108" s="17" t="s">
        <v>61</v>
      </c>
      <c r="B108" s="29">
        <v>2820.14</v>
      </c>
    </row>
    <row r="109" spans="1:2">
      <c r="A109" s="29" t="s">
        <v>84</v>
      </c>
      <c r="B109" s="29">
        <v>27.77</v>
      </c>
    </row>
    <row r="110" spans="1:2">
      <c r="A110" s="29"/>
      <c r="B110" s="17"/>
    </row>
    <row r="111" spans="1:2" ht="30">
      <c r="A111" s="46" t="s">
        <v>127</v>
      </c>
      <c r="B111" s="42">
        <f>+B113+B145</f>
        <v>132655507.06999999</v>
      </c>
    </row>
    <row r="112" spans="1:2">
      <c r="A112" s="17"/>
      <c r="B112" s="17"/>
    </row>
    <row r="113" spans="1:2">
      <c r="A113" s="17" t="s">
        <v>87</v>
      </c>
      <c r="B113" s="29">
        <f>+B114+B118</f>
        <v>34878240.679999992</v>
      </c>
    </row>
    <row r="114" spans="1:2">
      <c r="A114" s="17" t="s">
        <v>88</v>
      </c>
      <c r="B114" s="17">
        <f>SUM(B115:B116)</f>
        <v>2045369.5</v>
      </c>
    </row>
    <row r="115" spans="1:2">
      <c r="A115" s="17" t="s">
        <v>89</v>
      </c>
      <c r="B115" s="29">
        <v>1738449.13</v>
      </c>
    </row>
    <row r="116" spans="1:2">
      <c r="A116" s="17" t="s">
        <v>90</v>
      </c>
      <c r="B116" s="29">
        <v>306920.37</v>
      </c>
    </row>
    <row r="117" spans="1:2">
      <c r="A117" s="17"/>
      <c r="B117" s="17"/>
    </row>
    <row r="118" spans="1:2">
      <c r="A118" s="17" t="s">
        <v>91</v>
      </c>
      <c r="B118" s="17">
        <f>SUM(B119:B143)</f>
        <v>32832871.179999996</v>
      </c>
    </row>
    <row r="119" spans="1:2">
      <c r="A119" s="17" t="s">
        <v>92</v>
      </c>
      <c r="B119" s="29">
        <v>3907690.4899999998</v>
      </c>
    </row>
    <row r="120" spans="1:2">
      <c r="A120" s="17" t="s">
        <v>93</v>
      </c>
      <c r="B120" s="29">
        <v>670692.14999999991</v>
      </c>
    </row>
    <row r="121" spans="1:2">
      <c r="A121" s="17" t="s">
        <v>94</v>
      </c>
      <c r="B121" s="29">
        <v>499624.64999999991</v>
      </c>
    </row>
    <row r="122" spans="1:2">
      <c r="A122" s="17" t="s">
        <v>95</v>
      </c>
      <c r="B122" s="29">
        <v>1377850.1199999999</v>
      </c>
    </row>
    <row r="123" spans="1:2">
      <c r="A123" s="17" t="s">
        <v>96</v>
      </c>
      <c r="B123" s="29">
        <v>538731.16</v>
      </c>
    </row>
    <row r="124" spans="1:2">
      <c r="A124" s="17" t="s">
        <v>97</v>
      </c>
      <c r="B124" s="29">
        <v>258372.48999999996</v>
      </c>
    </row>
    <row r="125" spans="1:2">
      <c r="A125" s="17" t="s">
        <v>98</v>
      </c>
      <c r="B125" s="29">
        <v>601573.01</v>
      </c>
    </row>
    <row r="126" spans="1:2">
      <c r="A126" s="17" t="s">
        <v>99</v>
      </c>
      <c r="B126" s="29">
        <v>442155.79</v>
      </c>
    </row>
    <row r="127" spans="1:2">
      <c r="A127" s="17" t="s">
        <v>100</v>
      </c>
      <c r="B127" s="29">
        <v>491050.82999999996</v>
      </c>
    </row>
    <row r="128" spans="1:2">
      <c r="A128" s="17" t="s">
        <v>101</v>
      </c>
      <c r="B128" s="29">
        <v>1579483.2199999997</v>
      </c>
    </row>
    <row r="129" spans="1:2">
      <c r="A129" s="17" t="s">
        <v>102</v>
      </c>
      <c r="B129" s="29">
        <v>1762188.8599999999</v>
      </c>
    </row>
    <row r="130" spans="1:2">
      <c r="A130" s="20" t="s">
        <v>103</v>
      </c>
      <c r="B130" s="29">
        <v>2393219.91</v>
      </c>
    </row>
    <row r="131" spans="1:2">
      <c r="A131" s="20" t="s">
        <v>104</v>
      </c>
      <c r="B131" s="29">
        <v>2507543.8799999994</v>
      </c>
    </row>
    <row r="132" spans="1:2">
      <c r="A132" s="20" t="s">
        <v>89</v>
      </c>
      <c r="B132" s="29">
        <v>2245097.38</v>
      </c>
    </row>
    <row r="133" spans="1:2">
      <c r="A133" s="20" t="s">
        <v>105</v>
      </c>
      <c r="B133" s="29">
        <v>1792346.7199999997</v>
      </c>
    </row>
    <row r="134" spans="1:2">
      <c r="A134" s="17" t="s">
        <v>106</v>
      </c>
      <c r="B134" s="29">
        <v>360616.11</v>
      </c>
    </row>
    <row r="135" spans="1:2">
      <c r="A135" s="17" t="s">
        <v>107</v>
      </c>
      <c r="B135" s="29">
        <v>837710.86</v>
      </c>
    </row>
    <row r="136" spans="1:2">
      <c r="A136" s="17" t="s">
        <v>108</v>
      </c>
      <c r="B136" s="29">
        <v>405350.69</v>
      </c>
    </row>
    <row r="137" spans="1:2">
      <c r="A137" s="17" t="s">
        <v>109</v>
      </c>
      <c r="B137" s="29">
        <v>705219.4</v>
      </c>
    </row>
    <row r="138" spans="1:2">
      <c r="A138" s="17" t="s">
        <v>110</v>
      </c>
      <c r="B138" s="29">
        <v>2037860.0099999998</v>
      </c>
    </row>
    <row r="139" spans="1:2">
      <c r="A139" s="17" t="s">
        <v>111</v>
      </c>
      <c r="B139" s="29">
        <v>1302270.81</v>
      </c>
    </row>
    <row r="140" spans="1:2">
      <c r="A140" s="17" t="s">
        <v>112</v>
      </c>
      <c r="B140" s="29">
        <v>1723742.23</v>
      </c>
    </row>
    <row r="141" spans="1:2">
      <c r="A141" s="17" t="s">
        <v>113</v>
      </c>
      <c r="B141" s="29">
        <v>1093013.79</v>
      </c>
    </row>
    <row r="142" spans="1:2">
      <c r="A142" s="17" t="s">
        <v>114</v>
      </c>
      <c r="B142" s="29">
        <v>327544.82</v>
      </c>
    </row>
    <row r="143" spans="1:2">
      <c r="A143" s="17" t="s">
        <v>115</v>
      </c>
      <c r="B143" s="29">
        <v>2971921.8000000003</v>
      </c>
    </row>
    <row r="144" spans="1:2">
      <c r="A144" s="17"/>
      <c r="B144" s="17"/>
    </row>
    <row r="145" spans="1:2" ht="28.5">
      <c r="A145" s="48" t="s">
        <v>130</v>
      </c>
      <c r="B145" s="17">
        <f>SUM(B147:B159)</f>
        <v>97777266.390000001</v>
      </c>
    </row>
    <row r="146" spans="1:2">
      <c r="A146" s="34" t="s">
        <v>128</v>
      </c>
      <c r="B146" s="17"/>
    </row>
    <row r="147" spans="1:2" ht="30.75">
      <c r="A147" s="73" t="s">
        <v>129</v>
      </c>
      <c r="B147" s="29">
        <v>48607510.589999996</v>
      </c>
    </row>
    <row r="148" spans="1:2">
      <c r="A148" s="17"/>
      <c r="B148" s="29"/>
    </row>
    <row r="149" spans="1:2" ht="28.5">
      <c r="A149" s="74" t="s">
        <v>133</v>
      </c>
      <c r="B149" s="17"/>
    </row>
    <row r="150" spans="1:2">
      <c r="A150" s="71" t="s">
        <v>116</v>
      </c>
      <c r="B150" s="29">
        <v>2353311.69</v>
      </c>
    </row>
    <row r="151" spans="1:2">
      <c r="A151" s="17"/>
      <c r="B151" s="29"/>
    </row>
    <row r="152" spans="1:2">
      <c r="A152" s="75" t="s">
        <v>134</v>
      </c>
      <c r="B152" s="17"/>
    </row>
    <row r="153" spans="1:2">
      <c r="A153" s="71" t="s">
        <v>117</v>
      </c>
      <c r="B153" s="29">
        <v>2443809.64</v>
      </c>
    </row>
    <row r="154" spans="1:2">
      <c r="A154" s="34"/>
      <c r="B154" s="17"/>
    </row>
    <row r="155" spans="1:2">
      <c r="A155" s="76" t="s">
        <v>158</v>
      </c>
      <c r="B155" s="17"/>
    </row>
    <row r="156" spans="1:2" ht="28.5">
      <c r="A156" s="77" t="s">
        <v>145</v>
      </c>
      <c r="B156" s="29">
        <v>36195945.350000001</v>
      </c>
    </row>
    <row r="157" spans="1:2">
      <c r="A157" s="17"/>
      <c r="B157" s="17"/>
    </row>
    <row r="158" spans="1:2" ht="42.75">
      <c r="A158" s="76" t="s">
        <v>135</v>
      </c>
      <c r="B158" s="17"/>
    </row>
    <row r="159" spans="1:2">
      <c r="A159" s="72" t="s">
        <v>118</v>
      </c>
      <c r="B159" s="29">
        <v>8176689.120000001</v>
      </c>
    </row>
    <row r="160" spans="1:2">
      <c r="A160" s="56"/>
      <c r="B160" s="57"/>
    </row>
    <row r="161" spans="1:4" ht="40.5" customHeight="1">
      <c r="A161" s="104" t="s">
        <v>146</v>
      </c>
      <c r="B161" s="104"/>
      <c r="C161" s="104"/>
      <c r="D161" s="104"/>
    </row>
    <row r="162" spans="1:4">
      <c r="A162" s="19"/>
      <c r="B162" s="19"/>
      <c r="C162" s="6"/>
      <c r="D162" s="6"/>
    </row>
    <row r="163" spans="1:4" ht="48.75" customHeight="1">
      <c r="A163" s="103" t="s">
        <v>147</v>
      </c>
      <c r="B163" s="103"/>
      <c r="C163" s="103"/>
      <c r="D163" s="103"/>
    </row>
    <row r="164" spans="1:4">
      <c r="A164" s="16" t="s">
        <v>148</v>
      </c>
      <c r="B164" s="19"/>
      <c r="C164" s="6"/>
      <c r="D164" s="6"/>
    </row>
    <row r="165" spans="1:4" ht="31.5" customHeight="1">
      <c r="A165" s="101" t="s">
        <v>149</v>
      </c>
      <c r="B165" s="101"/>
      <c r="C165" s="101"/>
      <c r="D165" s="6"/>
    </row>
    <row r="166" spans="1:4">
      <c r="A166" s="6"/>
      <c r="B166" s="6"/>
      <c r="C166" s="6"/>
      <c r="D166" s="6"/>
    </row>
    <row r="167" spans="1:4" ht="42" customHeight="1">
      <c r="A167" s="108" t="s">
        <v>326</v>
      </c>
      <c r="B167" s="108"/>
      <c r="C167" s="108"/>
      <c r="D167" s="108"/>
    </row>
  </sheetData>
  <mergeCells count="5">
    <mergeCell ref="A22:B22"/>
    <mergeCell ref="A161:D161"/>
    <mergeCell ref="A163:D163"/>
    <mergeCell ref="A167:D167"/>
    <mergeCell ref="A165:C165"/>
  </mergeCells>
  <hyperlinks>
    <hyperlink ref="A167:D167" r:id="rId1" display="SOURCE: New York State Department of Taxation and Finance, 2017-2018 New York State Tax Collections; www.tax.ny.gov/research/stats/statistics/stat_fy_collections.htm (last viewed July 15, 2019)."/>
  </hyperlinks>
  <pageMargins left="0.7" right="0.7" top="0.75" bottom="0.75" header="0.3" footer="0.3"/>
  <pageSetup scale="74" fitToHeight="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1"/>
  <sheetViews>
    <sheetView showOutlineSymbols="0" zoomScaleNormal="100" workbookViewId="0"/>
  </sheetViews>
  <sheetFormatPr defaultColWidth="8.77734375" defaultRowHeight="12.75"/>
  <cols>
    <col min="1" max="1" width="34.6640625" style="1" customWidth="1"/>
    <col min="2" max="2" width="23" style="1" customWidth="1"/>
    <col min="3" max="3" width="24.33203125" style="1" customWidth="1"/>
    <col min="4" max="4" width="20.77734375" style="1" customWidth="1"/>
    <col min="5" max="5" width="11" style="1" bestFit="1" customWidth="1"/>
    <col min="6" max="16384" width="8.77734375" style="1"/>
  </cols>
  <sheetData>
    <row r="1" spans="1:11" ht="20.25">
      <c r="A1" s="21" t="s">
        <v>83</v>
      </c>
      <c r="B1" s="7"/>
      <c r="C1" s="7"/>
      <c r="D1" s="5"/>
      <c r="E1" s="6"/>
      <c r="F1" s="4"/>
      <c r="G1" s="4"/>
      <c r="H1" s="4"/>
      <c r="I1" s="4"/>
      <c r="J1" s="4"/>
      <c r="K1" s="4"/>
    </row>
    <row r="2" spans="1:11" ht="20.25">
      <c r="A2" s="21" t="s">
        <v>121</v>
      </c>
      <c r="B2" s="9"/>
      <c r="C2" s="10"/>
      <c r="D2" s="8"/>
      <c r="E2" s="6"/>
      <c r="F2" s="4"/>
      <c r="G2" s="4"/>
      <c r="H2" s="4"/>
      <c r="I2" s="4"/>
      <c r="J2" s="4"/>
      <c r="K2" s="4"/>
    </row>
    <row r="3" spans="1:11" ht="15">
      <c r="A3" s="6"/>
      <c r="B3" s="6"/>
      <c r="C3" s="14"/>
      <c r="D3" s="11"/>
      <c r="E3" s="6"/>
      <c r="F3" s="4"/>
      <c r="G3" s="4"/>
      <c r="H3" s="4"/>
      <c r="I3" s="4"/>
      <c r="J3" s="4"/>
      <c r="K3" s="4"/>
    </row>
    <row r="4" spans="1:11" ht="14.25">
      <c r="A4" s="49" t="s">
        <v>0</v>
      </c>
      <c r="B4" s="50" t="s">
        <v>136</v>
      </c>
      <c r="C4" s="14"/>
      <c r="D4" s="14"/>
      <c r="E4" s="6"/>
      <c r="F4" s="4"/>
      <c r="G4" s="4"/>
      <c r="H4" s="4"/>
      <c r="I4" s="4"/>
      <c r="J4" s="4"/>
      <c r="K4" s="4"/>
    </row>
    <row r="5" spans="1:11" ht="14.25">
      <c r="A5" s="15"/>
      <c r="B5" s="15"/>
      <c r="C5" s="14"/>
      <c r="D5" s="14"/>
      <c r="E5" s="6"/>
      <c r="F5" s="4"/>
      <c r="G5" s="4"/>
      <c r="H5" s="4"/>
      <c r="I5" s="4"/>
      <c r="J5" s="4"/>
      <c r="K5" s="4"/>
    </row>
    <row r="6" spans="1:11" ht="15">
      <c r="A6" s="42" t="s">
        <v>86</v>
      </c>
      <c r="B6" s="43">
        <v>29037017255</v>
      </c>
      <c r="C6" s="17"/>
      <c r="D6" s="17"/>
      <c r="E6" s="6"/>
      <c r="F6" s="4"/>
      <c r="G6" s="4"/>
      <c r="H6" s="4"/>
      <c r="I6" s="4"/>
      <c r="J6" s="4"/>
      <c r="K6" s="4"/>
    </row>
    <row r="7" spans="1:11" ht="14.25">
      <c r="A7" s="17"/>
      <c r="B7" s="17"/>
      <c r="C7" s="17"/>
      <c r="D7" s="17"/>
      <c r="E7" s="6"/>
      <c r="F7" s="4"/>
      <c r="G7" s="4"/>
      <c r="H7" s="4"/>
      <c r="I7" s="4"/>
      <c r="J7" s="4"/>
      <c r="K7" s="4"/>
    </row>
    <row r="8" spans="1:11" ht="14.25">
      <c r="A8" s="20" t="s">
        <v>79</v>
      </c>
      <c r="B8" s="23">
        <v>13239204846</v>
      </c>
      <c r="C8" s="17"/>
      <c r="D8" s="17"/>
      <c r="E8" s="6"/>
      <c r="F8" s="4"/>
      <c r="G8" s="4"/>
      <c r="H8" s="4"/>
      <c r="I8" s="4"/>
      <c r="J8" s="4"/>
      <c r="K8" s="4"/>
    </row>
    <row r="9" spans="1:11" ht="14.25">
      <c r="A9" s="17"/>
      <c r="B9" s="23"/>
      <c r="C9" s="17"/>
      <c r="D9" s="17"/>
      <c r="E9" s="6"/>
      <c r="F9" s="4"/>
      <c r="G9" s="4"/>
      <c r="H9" s="4"/>
      <c r="I9" s="4"/>
      <c r="J9" s="4"/>
      <c r="K9" s="4"/>
    </row>
    <row r="10" spans="1:11" ht="14.25">
      <c r="A10" s="51" t="s">
        <v>289</v>
      </c>
      <c r="B10" s="17">
        <f>+B11+B12+B13</f>
        <v>15797812408</v>
      </c>
      <c r="C10" s="17"/>
      <c r="D10" s="17"/>
      <c r="E10" s="6"/>
      <c r="F10" s="4"/>
      <c r="G10" s="4"/>
      <c r="H10" s="4"/>
      <c r="I10" s="4"/>
      <c r="J10" s="4"/>
      <c r="K10" s="4"/>
    </row>
    <row r="11" spans="1:11" ht="14.25">
      <c r="A11" s="52" t="s">
        <v>139</v>
      </c>
      <c r="B11" s="23">
        <v>7044042965</v>
      </c>
      <c r="C11" s="17"/>
      <c r="D11" s="17"/>
      <c r="E11" s="6"/>
      <c r="F11" s="4"/>
      <c r="G11" s="4"/>
      <c r="H11" s="4"/>
      <c r="I11" s="4"/>
      <c r="J11" s="4"/>
      <c r="K11" s="4"/>
    </row>
    <row r="12" spans="1:11" ht="30.75">
      <c r="A12" s="53" t="s">
        <v>138</v>
      </c>
      <c r="B12" s="23">
        <v>836733189</v>
      </c>
      <c r="C12" s="17"/>
      <c r="D12" s="17"/>
      <c r="E12" s="6"/>
      <c r="F12" s="4"/>
      <c r="G12" s="4"/>
      <c r="H12" s="4"/>
      <c r="I12" s="4"/>
      <c r="J12" s="4"/>
      <c r="K12" s="4"/>
    </row>
    <row r="13" spans="1:11" ht="14.25">
      <c r="A13" s="52" t="s">
        <v>288</v>
      </c>
      <c r="B13" s="23">
        <v>7917036254</v>
      </c>
      <c r="C13" s="17"/>
      <c r="D13" s="17"/>
      <c r="E13" s="6"/>
      <c r="F13" s="4"/>
      <c r="G13" s="4"/>
      <c r="H13" s="4"/>
      <c r="I13" s="4"/>
      <c r="J13" s="4"/>
      <c r="K13" s="4"/>
    </row>
    <row r="14" spans="1:11" ht="14.25">
      <c r="A14" s="51" t="s">
        <v>80</v>
      </c>
      <c r="B14" s="23">
        <v>7763966429</v>
      </c>
      <c r="C14" s="58"/>
      <c r="D14" s="17"/>
      <c r="E14" s="6"/>
      <c r="F14" s="4"/>
      <c r="G14" s="4"/>
      <c r="H14" s="4"/>
      <c r="I14" s="4"/>
      <c r="J14" s="4"/>
      <c r="K14" s="4"/>
    </row>
    <row r="15" spans="1:11" ht="14.25">
      <c r="A15" s="51" t="s">
        <v>81</v>
      </c>
      <c r="B15" s="23">
        <v>7498600440</v>
      </c>
      <c r="C15" s="17"/>
      <c r="D15" s="17"/>
      <c r="E15" s="6"/>
      <c r="F15" s="4"/>
      <c r="G15" s="4"/>
      <c r="H15" s="4"/>
      <c r="I15" s="4"/>
      <c r="J15" s="4"/>
      <c r="K15" s="4"/>
    </row>
    <row r="16" spans="1:11" ht="16.5">
      <c r="A16" s="71" t="s">
        <v>126</v>
      </c>
      <c r="B16" s="23">
        <v>265359763</v>
      </c>
      <c r="C16" s="17"/>
      <c r="D16" s="17"/>
      <c r="E16" s="6"/>
      <c r="F16" s="4"/>
      <c r="G16" s="4"/>
      <c r="H16" s="4"/>
      <c r="I16" s="4"/>
      <c r="J16" s="4"/>
      <c r="K16" s="4"/>
    </row>
    <row r="17" spans="1:11" ht="28.5">
      <c r="A17" s="77" t="s">
        <v>127</v>
      </c>
      <c r="B17" s="23">
        <v>153069825</v>
      </c>
      <c r="C17" s="17"/>
      <c r="D17" s="17"/>
      <c r="E17" s="6"/>
      <c r="F17" s="4"/>
      <c r="G17" s="4"/>
      <c r="H17" s="4"/>
      <c r="I17" s="4"/>
      <c r="J17" s="4"/>
      <c r="K17" s="4"/>
    </row>
    <row r="18" spans="1:11" ht="14.25">
      <c r="A18" s="80" t="s">
        <v>141</v>
      </c>
      <c r="B18" s="23">
        <v>33594530</v>
      </c>
      <c r="C18" s="58"/>
      <c r="D18" s="17"/>
      <c r="E18" s="6"/>
      <c r="F18" s="4"/>
      <c r="G18" s="4"/>
      <c r="H18" s="4"/>
      <c r="I18" s="4"/>
      <c r="J18" s="4"/>
      <c r="K18" s="4"/>
    </row>
    <row r="19" spans="1:11" ht="14.25">
      <c r="A19" s="81" t="s">
        <v>142</v>
      </c>
      <c r="B19" s="23">
        <v>2569382</v>
      </c>
      <c r="C19" s="17"/>
      <c r="D19" s="17"/>
      <c r="E19" s="6"/>
      <c r="F19" s="4"/>
      <c r="G19" s="4"/>
      <c r="H19" s="4"/>
      <c r="I19" s="4"/>
      <c r="J19" s="4"/>
      <c r="K19" s="4"/>
    </row>
    <row r="20" spans="1:11" ht="14.25">
      <c r="A20" s="81" t="s">
        <v>143</v>
      </c>
      <c r="B20" s="23">
        <v>31485712</v>
      </c>
      <c r="C20" s="17"/>
      <c r="D20" s="17"/>
      <c r="E20" s="6"/>
      <c r="F20" s="4"/>
      <c r="G20" s="4"/>
      <c r="H20" s="4"/>
      <c r="I20" s="4"/>
      <c r="J20" s="4"/>
      <c r="K20" s="4"/>
    </row>
    <row r="21" spans="1:11" ht="28.5">
      <c r="A21" s="82" t="s">
        <v>140</v>
      </c>
      <c r="B21" s="27">
        <v>119475296</v>
      </c>
      <c r="C21" s="29"/>
      <c r="D21" s="29"/>
      <c r="E21" s="14"/>
      <c r="F21" s="4"/>
      <c r="G21" s="4"/>
      <c r="H21" s="4"/>
      <c r="I21" s="4"/>
      <c r="J21" s="4"/>
      <c r="K21" s="4"/>
    </row>
    <row r="22" spans="1:11" ht="15">
      <c r="A22" s="99" t="s">
        <v>144</v>
      </c>
      <c r="B22" s="100"/>
      <c r="C22" s="29"/>
      <c r="D22" s="29"/>
      <c r="E22" s="6"/>
      <c r="F22" s="4"/>
      <c r="G22" s="4"/>
      <c r="H22" s="4"/>
      <c r="I22" s="4"/>
      <c r="J22" s="4"/>
      <c r="K22" s="4"/>
    </row>
    <row r="23" spans="1:11" ht="15">
      <c r="A23" s="42" t="s">
        <v>125</v>
      </c>
      <c r="B23" s="44">
        <v>7498600440</v>
      </c>
      <c r="C23" s="17"/>
      <c r="D23" s="17"/>
      <c r="E23" s="6"/>
      <c r="F23" s="4"/>
      <c r="G23" s="4"/>
      <c r="H23" s="4"/>
      <c r="I23" s="4"/>
      <c r="J23" s="4"/>
      <c r="K23" s="4"/>
    </row>
    <row r="24" spans="1:11" ht="14.25">
      <c r="A24" s="20" t="s">
        <v>1</v>
      </c>
      <c r="B24" s="26">
        <v>257227061</v>
      </c>
      <c r="E24" s="18"/>
      <c r="F24" s="16"/>
      <c r="G24" s="16"/>
      <c r="H24" s="4"/>
      <c r="I24" s="16"/>
      <c r="J24" s="4"/>
      <c r="K24" s="4"/>
    </row>
    <row r="25" spans="1:11" ht="14.25">
      <c r="A25" s="20" t="s">
        <v>2</v>
      </c>
      <c r="B25" s="26">
        <v>18947057</v>
      </c>
      <c r="E25" s="6"/>
      <c r="F25" s="4"/>
      <c r="G25" s="16"/>
      <c r="H25" s="4"/>
      <c r="I25" s="16"/>
      <c r="J25" s="4"/>
      <c r="K25" s="4"/>
    </row>
    <row r="26" spans="1:11" ht="14.25">
      <c r="A26" s="20" t="s">
        <v>3</v>
      </c>
      <c r="B26" s="26">
        <v>121909512</v>
      </c>
      <c r="E26" s="6"/>
      <c r="F26" s="4"/>
      <c r="G26" s="16"/>
      <c r="H26" s="4"/>
      <c r="I26" s="16"/>
      <c r="J26" s="4"/>
      <c r="K26" s="4"/>
    </row>
    <row r="27" spans="1:11" ht="14.25">
      <c r="A27" s="17" t="s">
        <v>4</v>
      </c>
      <c r="B27" s="26">
        <v>34937501</v>
      </c>
      <c r="E27" s="6"/>
      <c r="F27" s="4"/>
      <c r="G27" s="16"/>
      <c r="H27" s="4"/>
      <c r="I27" s="16"/>
      <c r="J27" s="4"/>
      <c r="K27" s="4"/>
    </row>
    <row r="28" spans="1:11" ht="14.25">
      <c r="A28" s="20" t="s">
        <v>5</v>
      </c>
      <c r="B28" s="27">
        <v>34113810</v>
      </c>
      <c r="E28" s="4"/>
      <c r="F28" s="4"/>
      <c r="G28" s="16"/>
      <c r="H28" s="4"/>
      <c r="I28" s="16"/>
      <c r="J28" s="4"/>
      <c r="K28" s="4"/>
    </row>
    <row r="29" spans="1:11" ht="14.25">
      <c r="A29" s="20" t="s">
        <v>6</v>
      </c>
      <c r="B29" s="26">
        <v>61943490</v>
      </c>
      <c r="E29" s="6"/>
      <c r="F29" s="4"/>
      <c r="G29" s="16"/>
      <c r="H29" s="4"/>
      <c r="I29" s="16"/>
      <c r="J29" s="4"/>
      <c r="K29" s="4"/>
    </row>
    <row r="30" spans="1:11" ht="14.25">
      <c r="A30" s="17" t="s">
        <v>7</v>
      </c>
      <c r="B30" s="26">
        <v>55227157</v>
      </c>
      <c r="E30" s="6"/>
      <c r="F30" s="4"/>
      <c r="G30" s="16"/>
      <c r="H30" s="4"/>
      <c r="I30" s="16"/>
      <c r="J30" s="4"/>
      <c r="K30" s="4"/>
    </row>
    <row r="31" spans="1:11" ht="14.25">
      <c r="A31" s="17" t="s">
        <v>8</v>
      </c>
      <c r="B31" s="26">
        <v>21460004</v>
      </c>
      <c r="E31" s="6"/>
      <c r="F31" s="4"/>
      <c r="G31" s="16"/>
      <c r="H31" s="4"/>
      <c r="I31" s="16"/>
      <c r="J31" s="4"/>
      <c r="K31" s="4"/>
    </row>
    <row r="32" spans="1:11" ht="14.25">
      <c r="A32" s="17" t="s">
        <v>9</v>
      </c>
      <c r="B32" s="26">
        <v>51210412</v>
      </c>
      <c r="E32" s="6"/>
      <c r="F32" s="4"/>
      <c r="G32" s="16"/>
      <c r="H32" s="4"/>
      <c r="I32" s="16"/>
      <c r="J32" s="4"/>
      <c r="K32" s="4"/>
    </row>
    <row r="33" spans="1:11" ht="14.25">
      <c r="A33" s="17" t="s">
        <v>10</v>
      </c>
      <c r="B33" s="26">
        <v>36849189</v>
      </c>
      <c r="E33" s="6"/>
      <c r="F33" s="4"/>
      <c r="G33" s="16"/>
      <c r="H33" s="4"/>
      <c r="I33" s="16"/>
      <c r="J33" s="4"/>
      <c r="K33" s="4"/>
    </row>
    <row r="34" spans="1:11" ht="14.25">
      <c r="A34" s="17" t="s">
        <v>11</v>
      </c>
      <c r="B34" s="26">
        <v>27728688</v>
      </c>
      <c r="E34" s="6"/>
      <c r="F34" s="4"/>
      <c r="G34" s="16"/>
      <c r="H34" s="4"/>
      <c r="I34" s="4"/>
      <c r="J34" s="4"/>
      <c r="K34" s="4"/>
    </row>
    <row r="35" spans="1:11" ht="14.25">
      <c r="A35" s="17" t="s">
        <v>12</v>
      </c>
      <c r="B35" s="26">
        <v>21488079</v>
      </c>
      <c r="E35" s="6"/>
      <c r="F35" s="4"/>
      <c r="G35" s="16"/>
      <c r="H35" s="4"/>
      <c r="I35" s="16"/>
      <c r="J35" s="4"/>
      <c r="K35" s="4"/>
    </row>
    <row r="36" spans="1:11" ht="14.25">
      <c r="A36" s="20" t="s">
        <v>13</v>
      </c>
      <c r="B36" s="26">
        <v>178460920</v>
      </c>
      <c r="E36" s="6"/>
      <c r="F36" s="4"/>
      <c r="G36" s="16"/>
      <c r="H36" s="4"/>
      <c r="I36" s="16"/>
      <c r="J36" s="4"/>
      <c r="K36" s="4"/>
    </row>
    <row r="37" spans="1:11" ht="14.25">
      <c r="A37" s="20" t="s">
        <v>14</v>
      </c>
      <c r="B37" s="26">
        <v>741732748</v>
      </c>
      <c r="E37" s="6"/>
      <c r="F37" s="4"/>
      <c r="G37" s="16"/>
      <c r="H37" s="4"/>
      <c r="I37" s="16"/>
      <c r="J37" s="4"/>
      <c r="K37" s="4"/>
    </row>
    <row r="38" spans="1:11" ht="14.25">
      <c r="A38" s="20" t="s">
        <v>15</v>
      </c>
      <c r="B38" s="26">
        <v>27605462</v>
      </c>
      <c r="E38" s="6"/>
      <c r="F38" s="4"/>
      <c r="G38" s="16"/>
      <c r="H38" s="4"/>
      <c r="I38" s="16"/>
      <c r="J38" s="4"/>
      <c r="K38" s="4"/>
    </row>
    <row r="39" spans="1:11" ht="14.25">
      <c r="A39" s="20" t="s">
        <v>16</v>
      </c>
      <c r="B39" s="26">
        <v>20991390</v>
      </c>
      <c r="E39" s="6"/>
      <c r="F39" s="4"/>
      <c r="G39" s="16"/>
      <c r="H39" s="4"/>
      <c r="I39" s="4"/>
      <c r="J39" s="4"/>
      <c r="K39" s="4"/>
    </row>
    <row r="40" spans="1:11" ht="14.25">
      <c r="A40" s="17" t="s">
        <v>17</v>
      </c>
      <c r="B40" s="26">
        <v>19703588</v>
      </c>
      <c r="E40" s="6"/>
      <c r="F40" s="4"/>
      <c r="G40" s="16"/>
      <c r="H40" s="4"/>
      <c r="I40" s="16"/>
      <c r="J40" s="4"/>
      <c r="K40" s="4"/>
    </row>
    <row r="41" spans="1:11" ht="14.25">
      <c r="A41" s="17" t="s">
        <v>18</v>
      </c>
      <c r="B41" s="26">
        <v>36927414</v>
      </c>
      <c r="E41" s="6"/>
      <c r="F41" s="4"/>
      <c r="G41" s="16"/>
      <c r="H41" s="4"/>
      <c r="I41" s="16"/>
      <c r="J41" s="4"/>
      <c r="K41" s="4"/>
    </row>
    <row r="42" spans="1:11" ht="14.25">
      <c r="A42" s="20" t="s">
        <v>19</v>
      </c>
      <c r="B42" s="26">
        <v>30650108</v>
      </c>
      <c r="E42" s="6"/>
      <c r="F42" s="4"/>
      <c r="G42" s="16"/>
      <c r="H42" s="4"/>
      <c r="I42" s="16"/>
      <c r="J42" s="4"/>
      <c r="K42" s="4"/>
    </row>
    <row r="43" spans="1:11" ht="14.25">
      <c r="A43" s="20" t="s">
        <v>20</v>
      </c>
      <c r="B43" s="26">
        <v>3524815</v>
      </c>
      <c r="E43" s="6"/>
      <c r="F43" s="4"/>
      <c r="G43" s="16"/>
      <c r="H43" s="4"/>
      <c r="I43" s="16"/>
      <c r="J43" s="4"/>
      <c r="K43" s="4"/>
    </row>
    <row r="44" spans="1:11" ht="14.25">
      <c r="A44" s="17" t="s">
        <v>21</v>
      </c>
      <c r="B44" s="26">
        <v>29935207</v>
      </c>
      <c r="E44" s="6"/>
      <c r="F44" s="4"/>
      <c r="G44" s="16"/>
      <c r="H44" s="4"/>
      <c r="I44" s="4"/>
      <c r="J44" s="4"/>
      <c r="K44" s="4"/>
    </row>
    <row r="45" spans="1:11" ht="14.25">
      <c r="A45" s="20" t="s">
        <v>22</v>
      </c>
      <c r="B45" s="26">
        <v>72443772</v>
      </c>
      <c r="E45" s="6"/>
      <c r="F45" s="4"/>
      <c r="G45" s="16"/>
      <c r="H45" s="4"/>
      <c r="I45" s="16"/>
      <c r="J45" s="4"/>
      <c r="K45" s="4"/>
    </row>
    <row r="46" spans="1:11" ht="14.25">
      <c r="A46" s="17" t="s">
        <v>23</v>
      </c>
      <c r="B46" s="26">
        <v>11378192</v>
      </c>
      <c r="E46" s="6"/>
      <c r="F46" s="4"/>
      <c r="G46" s="16"/>
      <c r="H46" s="4"/>
      <c r="I46" s="16"/>
      <c r="J46" s="4"/>
      <c r="K46" s="4"/>
    </row>
    <row r="47" spans="1:11" ht="14.25">
      <c r="A47" s="17" t="s">
        <v>24</v>
      </c>
      <c r="B47" s="26">
        <v>29872474</v>
      </c>
      <c r="E47" s="6"/>
      <c r="F47" s="4"/>
      <c r="G47" s="16"/>
      <c r="H47" s="4"/>
      <c r="I47" s="16"/>
      <c r="J47" s="4"/>
      <c r="K47" s="4"/>
    </row>
    <row r="48" spans="1:11" ht="14.25">
      <c r="A48" s="17" t="s">
        <v>25</v>
      </c>
      <c r="B48" s="26">
        <v>26207319</v>
      </c>
      <c r="E48" s="6"/>
      <c r="F48" s="4"/>
      <c r="G48" s="16"/>
      <c r="H48" s="4"/>
      <c r="I48" s="16"/>
      <c r="J48" s="4"/>
      <c r="K48" s="4"/>
    </row>
    <row r="49" spans="1:11" ht="14.25">
      <c r="A49" s="20" t="s">
        <v>26</v>
      </c>
      <c r="B49" s="30">
        <v>471858358</v>
      </c>
      <c r="E49" s="6"/>
      <c r="F49" s="4"/>
      <c r="G49" s="4"/>
      <c r="H49" s="4"/>
      <c r="I49" s="4"/>
      <c r="J49" s="4"/>
      <c r="K49" s="4"/>
    </row>
    <row r="50" spans="1:11" ht="14.25">
      <c r="A50" s="17" t="s">
        <v>27</v>
      </c>
      <c r="B50" s="26">
        <v>27932197</v>
      </c>
      <c r="E50" s="6"/>
      <c r="F50" s="4"/>
      <c r="G50" s="4"/>
      <c r="H50" s="4"/>
      <c r="I50" s="16"/>
      <c r="J50" s="4"/>
      <c r="K50" s="4"/>
    </row>
    <row r="51" spans="1:11" ht="14.25">
      <c r="A51" s="17" t="s">
        <v>28</v>
      </c>
      <c r="B51" s="26">
        <v>1121496034</v>
      </c>
      <c r="C51" s="17"/>
      <c r="D51" s="17"/>
      <c r="E51" s="6"/>
      <c r="F51" s="4"/>
      <c r="G51" s="4"/>
      <c r="H51" s="4"/>
      <c r="I51" s="16"/>
      <c r="J51" s="4"/>
      <c r="K51" s="4"/>
    </row>
    <row r="52" spans="1:11" ht="14.25">
      <c r="A52" s="20" t="s">
        <v>29</v>
      </c>
      <c r="B52" s="26">
        <v>115814189</v>
      </c>
      <c r="C52" s="17"/>
      <c r="D52" s="17"/>
      <c r="E52" s="6"/>
      <c r="F52" s="4"/>
      <c r="G52" s="4"/>
      <c r="H52" s="4"/>
      <c r="I52" s="16"/>
      <c r="J52" s="4"/>
      <c r="K52" s="4"/>
    </row>
    <row r="53" spans="1:11" ht="14.25">
      <c r="A53" s="17" t="s">
        <v>30</v>
      </c>
      <c r="B53" s="17">
        <v>132702086</v>
      </c>
      <c r="C53" s="17"/>
      <c r="D53" s="17"/>
      <c r="E53" s="6"/>
      <c r="F53" s="4"/>
      <c r="G53" s="4"/>
      <c r="H53" s="4"/>
      <c r="I53" s="16"/>
      <c r="J53" s="4"/>
      <c r="K53" s="4"/>
    </row>
    <row r="54" spans="1:11" ht="14.25">
      <c r="A54" s="17" t="s">
        <v>31</v>
      </c>
      <c r="B54" s="26">
        <v>330870887</v>
      </c>
      <c r="C54" s="17"/>
      <c r="D54" s="17"/>
      <c r="E54" s="6"/>
      <c r="F54" s="4"/>
      <c r="G54" s="4"/>
      <c r="H54" s="4"/>
      <c r="I54" s="16"/>
      <c r="J54" s="4"/>
      <c r="K54" s="4"/>
    </row>
    <row r="55" spans="1:11" ht="14.25">
      <c r="A55" s="17" t="s">
        <v>32</v>
      </c>
      <c r="B55" s="26">
        <v>79641122</v>
      </c>
      <c r="C55" s="17"/>
      <c r="D55" s="17"/>
      <c r="E55" s="6"/>
      <c r="F55" s="4"/>
      <c r="G55" s="4"/>
      <c r="H55" s="4"/>
      <c r="I55" s="16"/>
      <c r="J55" s="4"/>
      <c r="K55" s="4"/>
    </row>
    <row r="56" spans="1:11" ht="14.25">
      <c r="A56" s="17" t="s">
        <v>33</v>
      </c>
      <c r="B56" s="26">
        <v>263817418</v>
      </c>
      <c r="C56" s="17"/>
      <c r="D56" s="17"/>
      <c r="E56" s="6"/>
      <c r="F56" s="4"/>
      <c r="G56" s="4"/>
      <c r="H56" s="4"/>
      <c r="I56" s="16"/>
      <c r="J56" s="4"/>
      <c r="K56" s="4"/>
    </row>
    <row r="57" spans="1:11" ht="14.25">
      <c r="A57" s="17" t="s">
        <v>34</v>
      </c>
      <c r="B57" s="26">
        <v>15174070</v>
      </c>
      <c r="C57" s="17"/>
      <c r="D57" s="17"/>
      <c r="E57" s="6"/>
      <c r="F57" s="4"/>
      <c r="G57" s="4"/>
      <c r="H57" s="4"/>
      <c r="I57" s="16"/>
      <c r="J57" s="4"/>
      <c r="K57" s="4"/>
    </row>
    <row r="58" spans="1:11" ht="14.25">
      <c r="A58" s="17" t="s">
        <v>35</v>
      </c>
      <c r="B58" s="26">
        <v>40578076</v>
      </c>
      <c r="C58" s="17"/>
      <c r="D58" s="17"/>
      <c r="E58" s="6"/>
      <c r="F58" s="4"/>
      <c r="G58" s="4"/>
      <c r="H58" s="4"/>
      <c r="I58" s="16"/>
      <c r="J58" s="4"/>
      <c r="K58" s="4"/>
    </row>
    <row r="59" spans="1:11" ht="14.25">
      <c r="A59" s="17" t="s">
        <v>36</v>
      </c>
      <c r="B59" s="26">
        <v>35911051</v>
      </c>
      <c r="C59" s="17"/>
      <c r="D59" s="17"/>
      <c r="E59" s="6"/>
      <c r="F59" s="4"/>
      <c r="G59" s="4"/>
      <c r="H59" s="4"/>
      <c r="I59" s="16"/>
      <c r="J59" s="4"/>
      <c r="K59" s="4"/>
    </row>
    <row r="60" spans="1:11" ht="14.25">
      <c r="A60" s="17" t="s">
        <v>37</v>
      </c>
      <c r="B60" s="28">
        <v>58574278</v>
      </c>
      <c r="C60" s="17"/>
      <c r="D60" s="17"/>
      <c r="E60" s="6"/>
      <c r="F60" s="4"/>
      <c r="G60" s="4"/>
      <c r="H60" s="4"/>
      <c r="I60" s="16"/>
      <c r="J60" s="4"/>
      <c r="K60" s="4"/>
    </row>
    <row r="61" spans="1:11" ht="14.25">
      <c r="A61" s="17" t="s">
        <v>38</v>
      </c>
      <c r="B61" s="26">
        <v>80524100</v>
      </c>
      <c r="C61" s="17"/>
      <c r="D61" s="17"/>
      <c r="E61" s="6"/>
      <c r="F61" s="4"/>
      <c r="G61" s="4"/>
      <c r="H61" s="4"/>
      <c r="I61" s="16"/>
      <c r="J61" s="4"/>
      <c r="K61" s="4"/>
    </row>
    <row r="62" spans="1:11" ht="14.25">
      <c r="A62" s="17" t="s">
        <v>39</v>
      </c>
      <c r="B62" s="26">
        <v>204762804</v>
      </c>
      <c r="C62" s="17"/>
      <c r="D62" s="17"/>
      <c r="E62" s="6"/>
      <c r="F62" s="4"/>
      <c r="G62" s="4"/>
      <c r="H62" s="4"/>
      <c r="I62" s="16"/>
      <c r="J62" s="4"/>
      <c r="K62" s="4"/>
    </row>
    <row r="63" spans="1:11" ht="14.25">
      <c r="A63" s="17" t="s">
        <v>40</v>
      </c>
      <c r="B63" s="26">
        <v>53678318</v>
      </c>
      <c r="C63" s="17"/>
      <c r="D63" s="17"/>
      <c r="E63" s="6"/>
      <c r="F63" s="4"/>
      <c r="G63" s="4"/>
      <c r="H63" s="4"/>
      <c r="I63" s="16"/>
      <c r="J63" s="4"/>
      <c r="K63" s="4"/>
    </row>
    <row r="64" spans="1:11" ht="14.25">
      <c r="A64" s="17" t="s">
        <v>41</v>
      </c>
      <c r="B64" s="26">
        <v>117735578</v>
      </c>
      <c r="C64" s="17"/>
      <c r="D64" s="17"/>
      <c r="E64" s="6"/>
      <c r="F64" s="4"/>
      <c r="G64" s="4"/>
      <c r="H64" s="4"/>
      <c r="I64" s="16"/>
      <c r="J64" s="4"/>
      <c r="K64" s="4"/>
    </row>
    <row r="65" spans="1:11" ht="14.25">
      <c r="A65" s="17" t="s">
        <v>42</v>
      </c>
      <c r="B65" s="28">
        <v>94275403</v>
      </c>
      <c r="C65" s="17"/>
      <c r="D65" s="17"/>
      <c r="E65" s="6"/>
      <c r="F65" s="4"/>
      <c r="G65" s="4"/>
      <c r="H65" s="4"/>
      <c r="I65" s="16"/>
      <c r="J65" s="4"/>
      <c r="K65" s="4"/>
    </row>
    <row r="66" spans="1:11" ht="14.25">
      <c r="A66" s="17" t="s">
        <v>43</v>
      </c>
      <c r="B66" s="26">
        <v>14705651</v>
      </c>
      <c r="C66" s="17"/>
      <c r="D66" s="17"/>
      <c r="E66" s="6"/>
      <c r="F66" s="4"/>
      <c r="G66" s="4"/>
      <c r="H66" s="4"/>
      <c r="I66" s="16"/>
      <c r="J66" s="4"/>
      <c r="K66" s="4"/>
    </row>
    <row r="67" spans="1:11" ht="14.25">
      <c r="A67" s="17" t="s">
        <v>44</v>
      </c>
      <c r="B67" s="26">
        <v>10093974</v>
      </c>
      <c r="C67" s="17"/>
      <c r="D67" s="17"/>
      <c r="E67" s="6"/>
      <c r="F67" s="4"/>
      <c r="G67" s="4"/>
      <c r="H67" s="4"/>
      <c r="I67" s="16"/>
      <c r="J67" s="4"/>
      <c r="K67" s="4"/>
    </row>
    <row r="68" spans="1:11" ht="14.25">
      <c r="A68" s="17" t="s">
        <v>45</v>
      </c>
      <c r="B68" s="26">
        <v>23363651</v>
      </c>
      <c r="C68" s="17"/>
      <c r="D68" s="17"/>
      <c r="E68" s="6"/>
      <c r="F68" s="4"/>
      <c r="G68" s="4"/>
      <c r="H68" s="4"/>
      <c r="I68" s="16"/>
      <c r="J68" s="4"/>
      <c r="K68" s="4"/>
    </row>
    <row r="69" spans="1:11" ht="14.25">
      <c r="A69" s="17" t="s">
        <v>46</v>
      </c>
      <c r="B69" s="26">
        <v>51846374</v>
      </c>
      <c r="C69" s="17"/>
      <c r="D69" s="17"/>
      <c r="E69" s="6"/>
      <c r="F69" s="4"/>
      <c r="G69" s="4"/>
      <c r="H69" s="4"/>
      <c r="I69" s="16"/>
      <c r="J69" s="4"/>
      <c r="K69" s="4"/>
    </row>
    <row r="70" spans="1:11" ht="14.25">
      <c r="A70" s="17" t="s">
        <v>47</v>
      </c>
      <c r="B70" s="26">
        <v>1319618015</v>
      </c>
      <c r="C70" s="17"/>
      <c r="D70" s="17"/>
      <c r="E70" s="6"/>
      <c r="F70" s="4"/>
      <c r="G70" s="4"/>
      <c r="H70" s="4"/>
      <c r="I70" s="16"/>
      <c r="J70" s="4"/>
      <c r="K70" s="4"/>
    </row>
    <row r="71" spans="1:11" ht="14.25">
      <c r="A71" s="17" t="s">
        <v>48</v>
      </c>
      <c r="B71" s="26">
        <v>38914647</v>
      </c>
      <c r="C71" s="17"/>
      <c r="D71" s="17"/>
      <c r="E71" s="6"/>
      <c r="F71" s="4"/>
      <c r="G71" s="4"/>
      <c r="H71" s="4"/>
      <c r="I71" s="16"/>
      <c r="J71" s="4"/>
      <c r="K71" s="4"/>
    </row>
    <row r="72" spans="1:11" ht="14.25">
      <c r="A72" s="17" t="s">
        <v>49</v>
      </c>
      <c r="B72" s="26">
        <v>19436583</v>
      </c>
      <c r="C72" s="17"/>
      <c r="D72" s="17"/>
      <c r="E72" s="6"/>
      <c r="F72" s="4"/>
      <c r="G72" s="4"/>
      <c r="H72" s="4"/>
      <c r="I72" s="16"/>
      <c r="J72" s="4"/>
      <c r="K72" s="4"/>
    </row>
    <row r="73" spans="1:11" ht="14.25">
      <c r="A73" s="17" t="s">
        <v>50</v>
      </c>
      <c r="B73" s="26">
        <v>48288523</v>
      </c>
      <c r="C73" s="17"/>
      <c r="D73" s="17"/>
      <c r="E73" s="6"/>
      <c r="F73" s="4"/>
      <c r="G73" s="4"/>
      <c r="H73" s="4"/>
      <c r="I73" s="16"/>
      <c r="J73" s="4"/>
      <c r="K73" s="4"/>
    </row>
    <row r="74" spans="1:11" ht="14.25">
      <c r="A74" s="17" t="s">
        <v>51</v>
      </c>
      <c r="B74" s="26">
        <v>110675116</v>
      </c>
      <c r="C74" s="17"/>
      <c r="D74" s="17"/>
      <c r="E74" s="6"/>
      <c r="F74" s="4"/>
      <c r="G74" s="4"/>
      <c r="H74" s="4"/>
      <c r="I74" s="16"/>
      <c r="J74" s="4"/>
      <c r="K74" s="4"/>
    </row>
    <row r="75" spans="1:11" ht="14.25">
      <c r="A75" s="17" t="s">
        <v>52</v>
      </c>
      <c r="B75" s="26">
        <v>51146633</v>
      </c>
      <c r="C75" s="17"/>
      <c r="D75" s="17"/>
      <c r="E75" s="6"/>
      <c r="F75" s="4"/>
      <c r="G75" s="4"/>
      <c r="H75" s="4"/>
      <c r="I75" s="16"/>
      <c r="J75" s="4"/>
      <c r="K75" s="4"/>
    </row>
    <row r="76" spans="1:11" ht="14.25">
      <c r="A76" s="17" t="s">
        <v>53</v>
      </c>
      <c r="B76" s="26">
        <v>19170586</v>
      </c>
      <c r="C76" s="17"/>
      <c r="D76" s="17"/>
      <c r="E76" s="6"/>
      <c r="F76" s="4"/>
      <c r="G76" s="4"/>
      <c r="H76" s="4"/>
      <c r="I76" s="16"/>
      <c r="J76" s="4"/>
      <c r="K76" s="4"/>
    </row>
    <row r="77" spans="1:11" ht="14.25">
      <c r="A77" s="17" t="s">
        <v>54</v>
      </c>
      <c r="B77" s="26">
        <v>41653963</v>
      </c>
      <c r="C77" s="17"/>
      <c r="D77" s="17"/>
      <c r="E77" s="6"/>
      <c r="F77" s="4"/>
      <c r="G77" s="4"/>
      <c r="H77" s="4"/>
      <c r="I77" s="16"/>
      <c r="J77" s="4"/>
      <c r="K77" s="4"/>
    </row>
    <row r="78" spans="1:11" ht="14.25">
      <c r="A78" s="17" t="s">
        <v>55</v>
      </c>
      <c r="B78" s="26">
        <v>503785614</v>
      </c>
      <c r="C78" s="17"/>
      <c r="D78" s="17"/>
      <c r="E78" s="6"/>
      <c r="F78" s="4"/>
      <c r="G78" s="4"/>
      <c r="H78" s="4"/>
      <c r="I78" s="16"/>
      <c r="J78" s="4"/>
      <c r="K78" s="4"/>
    </row>
    <row r="79" spans="1:11" ht="14.25">
      <c r="A79" s="17" t="s">
        <v>56</v>
      </c>
      <c r="B79" s="26">
        <v>168872712</v>
      </c>
      <c r="C79" s="17"/>
      <c r="D79" s="17"/>
      <c r="E79" s="6"/>
      <c r="F79" s="4"/>
      <c r="G79" s="4"/>
      <c r="H79" s="4"/>
      <c r="I79" s="16"/>
      <c r="J79" s="4"/>
      <c r="K79" s="4"/>
    </row>
    <row r="80" spans="1:11" ht="14.25">
      <c r="A80" s="29" t="s">
        <v>57</v>
      </c>
      <c r="B80" s="26">
        <v>11207059</v>
      </c>
      <c r="C80" s="29"/>
      <c r="D80" s="29"/>
      <c r="E80" s="6"/>
      <c r="F80" s="4"/>
      <c r="G80" s="4"/>
      <c r="H80" s="4"/>
      <c r="I80" s="16"/>
      <c r="J80" s="4"/>
      <c r="K80" s="4"/>
    </row>
    <row r="81" spans="1:11" ht="14.25">
      <c r="A81" s="29"/>
      <c r="B81" s="41"/>
      <c r="C81" s="29"/>
      <c r="D81" s="29"/>
      <c r="E81" s="4"/>
      <c r="F81" s="4"/>
      <c r="G81" s="4"/>
      <c r="H81" s="4"/>
      <c r="I81" s="4"/>
      <c r="J81" s="4"/>
      <c r="K81" s="4"/>
    </row>
    <row r="82" spans="1:11" ht="15">
      <c r="A82" s="42" t="s">
        <v>124</v>
      </c>
      <c r="B82" s="43">
        <v>265365989</v>
      </c>
      <c r="C82" s="31"/>
      <c r="D82" s="17"/>
      <c r="E82" s="4"/>
      <c r="F82" s="4"/>
      <c r="G82" s="4"/>
      <c r="H82" s="4"/>
      <c r="I82" s="4"/>
      <c r="J82" s="4"/>
      <c r="K82" s="4"/>
    </row>
    <row r="83" spans="1:11" ht="14.25">
      <c r="A83" s="17" t="s">
        <v>123</v>
      </c>
      <c r="B83" s="22">
        <v>265355660</v>
      </c>
      <c r="E83" s="4"/>
      <c r="F83" s="4"/>
      <c r="G83" s="4"/>
      <c r="H83" s="4"/>
      <c r="I83" s="4"/>
      <c r="J83" s="4"/>
      <c r="K83" s="4"/>
    </row>
    <row r="84" spans="1:11" ht="14.25">
      <c r="A84" s="17" t="s">
        <v>58</v>
      </c>
      <c r="B84" s="29">
        <v>8428432</v>
      </c>
      <c r="E84" s="4"/>
      <c r="F84" s="4"/>
      <c r="G84" s="4"/>
      <c r="H84" s="4"/>
      <c r="I84" s="4"/>
      <c r="J84" s="4"/>
      <c r="K84" s="4"/>
    </row>
    <row r="85" spans="1:11" ht="14.25">
      <c r="A85" s="17" t="s">
        <v>60</v>
      </c>
      <c r="B85" s="29">
        <v>28274</v>
      </c>
      <c r="E85" s="4"/>
      <c r="F85" s="4"/>
      <c r="G85" s="4"/>
      <c r="H85" s="4"/>
      <c r="I85" s="4"/>
      <c r="J85" s="4"/>
      <c r="K85" s="4"/>
    </row>
    <row r="86" spans="1:11" ht="14.25">
      <c r="A86" s="20" t="s">
        <v>62</v>
      </c>
      <c r="B86" s="29">
        <v>2957238</v>
      </c>
      <c r="E86" s="4"/>
      <c r="F86" s="4"/>
      <c r="G86" s="4"/>
      <c r="H86" s="4"/>
      <c r="I86" s="4"/>
      <c r="J86" s="4"/>
      <c r="K86" s="4"/>
    </row>
    <row r="87" spans="1:11" ht="14.25">
      <c r="A87" s="20" t="s">
        <v>63</v>
      </c>
      <c r="B87" s="29">
        <v>3191483</v>
      </c>
      <c r="E87" s="4"/>
      <c r="F87" s="4"/>
      <c r="G87" s="4"/>
      <c r="H87" s="4"/>
      <c r="I87" s="4"/>
      <c r="J87" s="4"/>
      <c r="K87" s="4"/>
    </row>
    <row r="88" spans="1:11" ht="14.25">
      <c r="A88" s="17" t="s">
        <v>64</v>
      </c>
      <c r="B88" s="29">
        <v>14930</v>
      </c>
      <c r="C88" s="17"/>
      <c r="D88" s="17"/>
      <c r="E88" s="4"/>
      <c r="F88" s="4"/>
      <c r="G88" s="4"/>
      <c r="H88" s="4"/>
      <c r="I88" s="4"/>
      <c r="J88" s="4"/>
      <c r="K88" s="4"/>
    </row>
    <row r="89" spans="1:11" ht="14.25">
      <c r="A89" s="17" t="s">
        <v>65</v>
      </c>
      <c r="B89" s="29">
        <v>10735166</v>
      </c>
      <c r="C89" s="17"/>
      <c r="D89" s="17"/>
      <c r="E89" s="4"/>
      <c r="F89" s="4"/>
      <c r="G89" s="4"/>
      <c r="H89" s="4"/>
      <c r="I89" s="4"/>
      <c r="J89" s="4"/>
      <c r="K89" s="4"/>
    </row>
    <row r="90" spans="1:11" ht="14.25">
      <c r="A90" s="17" t="s">
        <v>66</v>
      </c>
      <c r="B90" s="29">
        <v>3707415</v>
      </c>
      <c r="C90" s="17"/>
      <c r="D90" s="17"/>
      <c r="E90" s="4"/>
      <c r="F90" s="4"/>
      <c r="G90" s="4"/>
      <c r="H90" s="4"/>
      <c r="I90" s="4"/>
      <c r="J90" s="4"/>
      <c r="K90" s="4"/>
    </row>
    <row r="91" spans="1:11" ht="14.25">
      <c r="A91" s="20" t="s">
        <v>67</v>
      </c>
      <c r="B91" s="29">
        <v>18268354</v>
      </c>
      <c r="C91" s="17"/>
      <c r="D91" s="17"/>
      <c r="E91" s="4"/>
      <c r="F91" s="4"/>
      <c r="G91" s="4"/>
      <c r="H91" s="4"/>
      <c r="I91" s="4"/>
      <c r="J91" s="4"/>
      <c r="K91" s="4"/>
    </row>
    <row r="92" spans="1:11" ht="14.25">
      <c r="A92" s="17" t="s">
        <v>68</v>
      </c>
      <c r="B92" s="29">
        <v>27869983</v>
      </c>
      <c r="C92" s="17"/>
      <c r="D92" s="17"/>
      <c r="E92" s="4"/>
      <c r="F92" s="4"/>
      <c r="G92" s="4"/>
      <c r="H92" s="4"/>
      <c r="I92" s="4"/>
      <c r="J92" s="4"/>
      <c r="K92" s="4"/>
    </row>
    <row r="93" spans="1:11" ht="14.25">
      <c r="A93" s="17" t="s">
        <v>85</v>
      </c>
      <c r="B93" s="33">
        <v>1567970</v>
      </c>
      <c r="C93" s="17"/>
      <c r="D93" s="32"/>
      <c r="E93" s="4"/>
      <c r="F93" s="4"/>
      <c r="G93" s="4"/>
      <c r="H93" s="4"/>
      <c r="I93" s="4"/>
      <c r="J93" s="4"/>
      <c r="K93" s="4"/>
    </row>
    <row r="94" spans="1:11" ht="14.25">
      <c r="A94" s="17" t="s">
        <v>69</v>
      </c>
      <c r="B94" s="29">
        <v>4106984</v>
      </c>
      <c r="C94" s="17"/>
      <c r="D94" s="17"/>
      <c r="E94" s="4"/>
      <c r="F94" s="4"/>
      <c r="G94" s="4"/>
      <c r="H94" s="4"/>
      <c r="I94" s="4"/>
      <c r="J94" s="4"/>
      <c r="K94" s="4"/>
    </row>
    <row r="95" spans="1:11" ht="14.25">
      <c r="A95" s="17" t="s">
        <v>70</v>
      </c>
      <c r="B95" s="29">
        <v>4608928</v>
      </c>
      <c r="C95" s="17"/>
      <c r="D95" s="32"/>
      <c r="E95" s="4"/>
      <c r="F95" s="4"/>
      <c r="G95" s="4"/>
      <c r="H95" s="4"/>
      <c r="I95" s="4"/>
      <c r="J95" s="4"/>
      <c r="K95" s="4"/>
    </row>
    <row r="96" spans="1:11" ht="14.25">
      <c r="A96" s="17" t="s">
        <v>71</v>
      </c>
      <c r="B96" s="29">
        <v>13626621</v>
      </c>
      <c r="C96" s="17"/>
      <c r="D96" s="32"/>
      <c r="E96" s="4"/>
      <c r="F96" s="4"/>
      <c r="G96" s="4"/>
      <c r="H96" s="4"/>
      <c r="I96" s="4"/>
      <c r="J96" s="4"/>
      <c r="K96" s="4"/>
    </row>
    <row r="97" spans="1:11" ht="14.25">
      <c r="A97" s="17" t="s">
        <v>72</v>
      </c>
      <c r="B97" s="29">
        <v>7259835</v>
      </c>
      <c r="C97" s="17"/>
      <c r="D97" s="32"/>
      <c r="E97" s="4"/>
      <c r="F97" s="4"/>
      <c r="G97" s="4"/>
      <c r="H97" s="4"/>
      <c r="I97" s="4"/>
      <c r="J97" s="4"/>
      <c r="K97" s="4"/>
    </row>
    <row r="98" spans="1:11" ht="14.25">
      <c r="A98" s="17" t="s">
        <v>73</v>
      </c>
      <c r="B98" s="29">
        <v>576121</v>
      </c>
      <c r="C98" s="17"/>
      <c r="D98" s="32"/>
      <c r="E98" s="4"/>
      <c r="F98" s="4"/>
      <c r="G98" s="4"/>
      <c r="H98" s="4"/>
      <c r="I98" s="4"/>
      <c r="J98" s="4"/>
      <c r="K98" s="4"/>
    </row>
    <row r="99" spans="1:11" ht="14.25">
      <c r="A99" s="17" t="s">
        <v>77</v>
      </c>
      <c r="B99" s="29">
        <v>11948083</v>
      </c>
      <c r="C99" s="17"/>
      <c r="D99" s="31"/>
      <c r="E99" s="4"/>
      <c r="F99" s="4"/>
      <c r="G99" s="4"/>
      <c r="H99" s="4"/>
      <c r="I99" s="4"/>
      <c r="J99" s="4"/>
      <c r="K99" s="4"/>
    </row>
    <row r="100" spans="1:11" ht="14.25">
      <c r="A100" s="17" t="s">
        <v>74</v>
      </c>
      <c r="B100" s="29">
        <v>9881840</v>
      </c>
      <c r="C100" s="17"/>
      <c r="D100" s="31"/>
      <c r="E100" s="4"/>
      <c r="F100" s="4"/>
      <c r="G100" s="4"/>
      <c r="H100" s="4"/>
      <c r="I100" s="4"/>
      <c r="J100" s="4"/>
      <c r="K100" s="4"/>
    </row>
    <row r="101" spans="1:11" ht="14.25">
      <c r="A101" s="17" t="s">
        <v>75</v>
      </c>
      <c r="B101" s="29">
        <v>49620020</v>
      </c>
      <c r="C101" s="17"/>
      <c r="D101" s="31"/>
      <c r="E101" s="4"/>
      <c r="F101" s="4"/>
      <c r="G101" s="4"/>
      <c r="H101" s="4"/>
      <c r="I101" s="4"/>
      <c r="J101" s="4"/>
      <c r="K101" s="4"/>
    </row>
    <row r="102" spans="1:11" ht="14.25">
      <c r="A102" s="17" t="s">
        <v>76</v>
      </c>
      <c r="B102" s="29">
        <v>57975949</v>
      </c>
      <c r="C102" s="17"/>
      <c r="D102" s="31"/>
      <c r="E102" s="4"/>
      <c r="F102" s="4"/>
      <c r="G102" s="4"/>
      <c r="H102" s="4"/>
      <c r="I102" s="4"/>
      <c r="J102" s="4"/>
      <c r="K102" s="4"/>
    </row>
    <row r="103" spans="1:11" ht="14.25">
      <c r="A103" s="17" t="s">
        <v>120</v>
      </c>
      <c r="B103" s="29">
        <v>28982031</v>
      </c>
      <c r="C103" s="17"/>
      <c r="D103" s="31"/>
      <c r="E103" s="4"/>
      <c r="F103" s="4"/>
      <c r="G103" s="4"/>
      <c r="H103" s="4"/>
      <c r="I103" s="4"/>
      <c r="J103" s="4"/>
      <c r="K103" s="4"/>
    </row>
    <row r="104" spans="1:11" ht="14.25">
      <c r="A104" s="17"/>
      <c r="B104" s="29"/>
      <c r="C104" s="17"/>
      <c r="D104" s="31"/>
      <c r="E104" s="4"/>
      <c r="F104" s="4"/>
      <c r="G104" s="4"/>
      <c r="H104" s="4"/>
      <c r="I104" s="4"/>
      <c r="J104" s="4"/>
      <c r="K104" s="4"/>
    </row>
    <row r="105" spans="1:11" ht="14.25">
      <c r="A105" s="20" t="s">
        <v>82</v>
      </c>
      <c r="B105" s="13">
        <v>10329</v>
      </c>
      <c r="C105" s="17"/>
      <c r="D105" s="31"/>
      <c r="E105" s="4"/>
      <c r="F105" s="4"/>
      <c r="G105" s="4"/>
      <c r="H105" s="4"/>
      <c r="I105" s="4"/>
      <c r="J105" s="4"/>
      <c r="K105" s="4"/>
    </row>
    <row r="106" spans="1:11" ht="14.25">
      <c r="A106" s="20" t="s">
        <v>78</v>
      </c>
      <c r="B106" s="32">
        <v>716</v>
      </c>
      <c r="C106" s="17"/>
      <c r="D106" s="31"/>
      <c r="E106" s="4"/>
      <c r="F106" s="4"/>
      <c r="G106" s="4"/>
      <c r="H106" s="4"/>
      <c r="I106" s="4"/>
      <c r="J106" s="4"/>
      <c r="K106" s="4"/>
    </row>
    <row r="107" spans="1:11" ht="14.25">
      <c r="A107" s="17" t="s">
        <v>59</v>
      </c>
      <c r="B107" s="32">
        <v>2219</v>
      </c>
      <c r="C107" s="17"/>
      <c r="D107" s="31"/>
      <c r="E107" s="4"/>
      <c r="F107" s="4"/>
      <c r="G107" s="4"/>
      <c r="H107" s="4"/>
      <c r="I107" s="4"/>
      <c r="J107" s="4"/>
      <c r="K107" s="4"/>
    </row>
    <row r="108" spans="1:11" ht="14.25">
      <c r="A108" s="17" t="s">
        <v>61</v>
      </c>
      <c r="B108" s="32">
        <v>7386</v>
      </c>
      <c r="C108" s="17"/>
      <c r="D108" s="31"/>
      <c r="E108" s="4"/>
      <c r="F108" s="4"/>
      <c r="G108" s="4"/>
      <c r="H108" s="4"/>
      <c r="I108" s="4"/>
      <c r="J108" s="4"/>
      <c r="K108" s="4"/>
    </row>
    <row r="109" spans="1:11" ht="14.25">
      <c r="A109" s="29" t="s">
        <v>84</v>
      </c>
      <c r="B109" s="28">
        <v>8</v>
      </c>
      <c r="C109" s="29"/>
      <c r="D109" s="31"/>
      <c r="E109" s="45"/>
      <c r="F109" s="4"/>
      <c r="G109" s="4"/>
      <c r="H109" s="4"/>
      <c r="I109" s="4"/>
      <c r="J109" s="4"/>
      <c r="K109" s="4"/>
    </row>
    <row r="110" spans="1:11" ht="14.25">
      <c r="A110" s="29"/>
      <c r="B110" s="17"/>
      <c r="C110" s="29"/>
      <c r="D110" s="29"/>
      <c r="E110" s="4"/>
      <c r="F110" s="4"/>
      <c r="G110" s="4"/>
      <c r="H110" s="4"/>
      <c r="I110" s="4"/>
      <c r="J110" s="4"/>
      <c r="K110" s="4"/>
    </row>
    <row r="111" spans="1:11" ht="30">
      <c r="A111" s="46" t="s">
        <v>127</v>
      </c>
      <c r="B111" s="47">
        <v>153069825</v>
      </c>
      <c r="C111" s="17"/>
      <c r="D111" s="17"/>
      <c r="E111" s="4"/>
      <c r="F111" s="4"/>
      <c r="G111" s="4"/>
      <c r="H111" s="4"/>
      <c r="I111" s="4"/>
      <c r="J111" s="4"/>
      <c r="K111" s="4"/>
    </row>
    <row r="112" spans="1:11" ht="14.25">
      <c r="A112" s="17"/>
      <c r="B112" s="17"/>
      <c r="C112" s="17"/>
      <c r="D112" s="17"/>
      <c r="E112" s="4"/>
      <c r="F112" s="4"/>
      <c r="G112" s="4"/>
      <c r="H112" s="4"/>
      <c r="I112" s="4"/>
      <c r="J112" s="4"/>
      <c r="K112" s="4"/>
    </row>
    <row r="113" spans="1:11" ht="15">
      <c r="A113" s="17" t="s">
        <v>87</v>
      </c>
      <c r="B113" s="22">
        <v>33594530</v>
      </c>
      <c r="C113" s="36"/>
      <c r="D113" s="17"/>
      <c r="E113" s="4"/>
      <c r="F113" s="4"/>
      <c r="G113" s="4"/>
      <c r="H113" s="4"/>
      <c r="I113" s="4"/>
      <c r="J113" s="4"/>
      <c r="K113" s="4"/>
    </row>
    <row r="114" spans="1:11" ht="14.25">
      <c r="A114" s="17"/>
      <c r="B114" s="17"/>
      <c r="C114" s="17"/>
      <c r="D114" s="17"/>
      <c r="E114" s="4"/>
      <c r="F114" s="4"/>
      <c r="G114" s="4"/>
      <c r="H114" s="4"/>
      <c r="I114" s="4"/>
      <c r="J114" s="4"/>
      <c r="K114" s="4"/>
    </row>
    <row r="115" spans="1:11" ht="14.25">
      <c r="A115" s="17" t="s">
        <v>88</v>
      </c>
      <c r="B115" s="22">
        <v>2108818</v>
      </c>
      <c r="C115" s="17"/>
      <c r="D115" s="17"/>
      <c r="E115" s="4"/>
      <c r="F115" s="4"/>
      <c r="G115" s="4"/>
      <c r="H115" s="4"/>
      <c r="I115" s="4"/>
      <c r="J115" s="4"/>
      <c r="K115" s="4"/>
    </row>
    <row r="116" spans="1:11" ht="14.25">
      <c r="A116" s="17" t="s">
        <v>89</v>
      </c>
      <c r="B116" s="37">
        <v>1890464</v>
      </c>
      <c r="C116" s="17"/>
      <c r="D116" s="17"/>
      <c r="E116" s="4"/>
      <c r="F116" s="4"/>
      <c r="G116" s="4"/>
      <c r="H116" s="4"/>
      <c r="I116" s="4"/>
      <c r="J116" s="4"/>
      <c r="K116" s="4"/>
    </row>
    <row r="117" spans="1:11" ht="14.25">
      <c r="A117" s="17" t="s">
        <v>90</v>
      </c>
      <c r="B117" s="32">
        <v>218354</v>
      </c>
      <c r="C117" s="17"/>
      <c r="D117" s="17"/>
      <c r="E117" s="4"/>
      <c r="F117" s="4"/>
      <c r="G117" s="4"/>
      <c r="H117" s="4"/>
      <c r="I117" s="4"/>
      <c r="J117" s="4"/>
      <c r="K117" s="4"/>
    </row>
    <row r="118" spans="1:11" ht="14.25">
      <c r="A118" s="17"/>
      <c r="B118" s="17"/>
      <c r="C118" s="20"/>
      <c r="D118" s="17"/>
      <c r="E118" s="4"/>
      <c r="F118" s="4"/>
      <c r="G118" s="4"/>
      <c r="H118" s="4"/>
      <c r="I118" s="4"/>
      <c r="J118" s="4"/>
      <c r="K118" s="4"/>
    </row>
    <row r="119" spans="1:11" ht="14.25">
      <c r="A119" s="17" t="s">
        <v>91</v>
      </c>
      <c r="B119" s="22">
        <v>31485712</v>
      </c>
      <c r="C119" s="17"/>
      <c r="D119" s="22"/>
      <c r="E119" s="4"/>
      <c r="F119" s="4"/>
      <c r="G119" s="4"/>
      <c r="H119" s="4"/>
      <c r="I119" s="4"/>
      <c r="J119" s="4"/>
      <c r="K119" s="4"/>
    </row>
    <row r="120" spans="1:11" ht="14.25">
      <c r="A120" s="17" t="s">
        <v>92</v>
      </c>
      <c r="B120" s="29">
        <v>3630450</v>
      </c>
      <c r="E120" s="4"/>
      <c r="F120" s="4"/>
      <c r="G120" s="4"/>
      <c r="H120" s="4"/>
      <c r="I120" s="4"/>
      <c r="J120" s="4"/>
      <c r="K120" s="4"/>
    </row>
    <row r="121" spans="1:11" ht="14.25">
      <c r="A121" s="17" t="s">
        <v>93</v>
      </c>
      <c r="B121" s="29">
        <v>618101</v>
      </c>
      <c r="E121" s="4"/>
      <c r="F121" s="4"/>
      <c r="G121" s="4"/>
      <c r="H121" s="4"/>
      <c r="I121" s="4"/>
      <c r="J121" s="4"/>
      <c r="K121" s="4"/>
    </row>
    <row r="122" spans="1:11" ht="14.25">
      <c r="A122" s="17" t="s">
        <v>94</v>
      </c>
      <c r="B122" s="29">
        <v>448877</v>
      </c>
      <c r="E122" s="4"/>
      <c r="F122" s="4"/>
      <c r="G122" s="4"/>
      <c r="H122" s="4"/>
      <c r="I122" s="4"/>
      <c r="J122" s="4"/>
      <c r="K122" s="4"/>
    </row>
    <row r="123" spans="1:11" ht="14.25">
      <c r="A123" s="17" t="s">
        <v>95</v>
      </c>
      <c r="B123" s="29">
        <v>1363688</v>
      </c>
      <c r="E123" s="4"/>
      <c r="F123" s="4"/>
      <c r="G123" s="4"/>
      <c r="H123" s="4"/>
      <c r="I123" s="4"/>
      <c r="J123" s="4"/>
      <c r="K123" s="4"/>
    </row>
    <row r="124" spans="1:11" ht="14.25">
      <c r="A124" s="17" t="s">
        <v>96</v>
      </c>
      <c r="B124" s="29">
        <v>430412</v>
      </c>
      <c r="E124" s="4"/>
      <c r="F124" s="4"/>
      <c r="G124" s="4"/>
      <c r="H124" s="4"/>
      <c r="I124" s="4"/>
      <c r="J124" s="4"/>
      <c r="K124" s="4"/>
    </row>
    <row r="125" spans="1:11" ht="14.25">
      <c r="A125" s="17" t="s">
        <v>97</v>
      </c>
      <c r="B125" s="29">
        <v>210383</v>
      </c>
      <c r="E125" s="4"/>
      <c r="F125" s="4"/>
      <c r="G125" s="4"/>
      <c r="H125" s="4"/>
      <c r="I125" s="4"/>
      <c r="J125" s="4"/>
      <c r="K125" s="4"/>
    </row>
    <row r="126" spans="1:11" ht="14.25">
      <c r="A126" s="17" t="s">
        <v>98</v>
      </c>
      <c r="B126" s="29">
        <v>614498</v>
      </c>
      <c r="E126" s="4"/>
      <c r="F126" s="4"/>
      <c r="G126" s="4"/>
      <c r="H126" s="4"/>
      <c r="I126" s="4"/>
      <c r="J126" s="4"/>
      <c r="K126" s="4"/>
    </row>
    <row r="127" spans="1:11" ht="14.25">
      <c r="A127" s="17" t="s">
        <v>99</v>
      </c>
      <c r="B127" s="29">
        <v>382331</v>
      </c>
      <c r="E127" s="4"/>
      <c r="F127" s="4"/>
      <c r="G127" s="4"/>
      <c r="H127" s="4"/>
      <c r="I127" s="4"/>
      <c r="J127" s="4"/>
      <c r="K127" s="4"/>
    </row>
    <row r="128" spans="1:11" ht="14.25">
      <c r="A128" s="17" t="s">
        <v>100</v>
      </c>
      <c r="B128" s="29">
        <v>454356</v>
      </c>
      <c r="E128" s="4"/>
      <c r="F128" s="4"/>
      <c r="G128" s="4"/>
      <c r="H128" s="4"/>
      <c r="I128" s="4"/>
      <c r="J128" s="4"/>
      <c r="K128" s="4"/>
    </row>
    <row r="129" spans="1:11" ht="14.25">
      <c r="A129" s="17" t="s">
        <v>101</v>
      </c>
      <c r="B129" s="29">
        <v>1502132</v>
      </c>
      <c r="E129" s="4"/>
      <c r="F129" s="4"/>
      <c r="G129" s="4"/>
      <c r="H129" s="4"/>
      <c r="I129" s="4"/>
      <c r="J129" s="4"/>
      <c r="K129" s="4"/>
    </row>
    <row r="130" spans="1:11" ht="14.25">
      <c r="A130" s="17" t="s">
        <v>102</v>
      </c>
      <c r="B130" s="29">
        <v>1417245</v>
      </c>
      <c r="C130" s="26"/>
      <c r="D130" s="17"/>
      <c r="E130" s="4"/>
      <c r="F130" s="4"/>
      <c r="G130" s="4"/>
      <c r="H130" s="4"/>
      <c r="I130" s="4"/>
      <c r="J130" s="4"/>
      <c r="K130" s="4"/>
    </row>
    <row r="131" spans="1:11" ht="14.25">
      <c r="A131" s="20" t="s">
        <v>103</v>
      </c>
      <c r="B131" s="29">
        <v>2228259</v>
      </c>
      <c r="C131" s="26"/>
      <c r="D131" s="17"/>
      <c r="E131" s="4"/>
      <c r="F131" s="4"/>
      <c r="G131" s="4"/>
      <c r="H131" s="4"/>
      <c r="I131" s="4"/>
      <c r="J131" s="4"/>
      <c r="K131" s="4"/>
    </row>
    <row r="132" spans="1:11" ht="14.25">
      <c r="A132" s="20" t="s">
        <v>104</v>
      </c>
      <c r="B132" s="29">
        <v>2702149</v>
      </c>
      <c r="C132" s="26"/>
      <c r="D132" s="17"/>
      <c r="E132" s="4"/>
      <c r="F132" s="4"/>
      <c r="G132" s="4"/>
      <c r="H132" s="4"/>
      <c r="I132" s="4"/>
      <c r="J132" s="4"/>
      <c r="K132" s="4"/>
    </row>
    <row r="133" spans="1:11" ht="14.25">
      <c r="A133" s="20" t="s">
        <v>89</v>
      </c>
      <c r="B133" s="29">
        <v>1915435</v>
      </c>
      <c r="C133" s="26"/>
      <c r="D133" s="17"/>
      <c r="E133" s="4"/>
      <c r="F133" s="4"/>
      <c r="G133" s="4"/>
      <c r="H133" s="4"/>
      <c r="I133" s="4"/>
      <c r="J133" s="4"/>
      <c r="K133" s="4"/>
    </row>
    <row r="134" spans="1:11" ht="14.25">
      <c r="A134" s="20" t="s">
        <v>105</v>
      </c>
      <c r="B134" s="29">
        <v>1667223</v>
      </c>
      <c r="C134" s="26"/>
      <c r="D134" s="17"/>
      <c r="E134" s="4"/>
      <c r="F134" s="4"/>
      <c r="G134" s="4"/>
      <c r="H134" s="4"/>
      <c r="I134" s="4"/>
      <c r="J134" s="4"/>
      <c r="K134" s="4"/>
    </row>
    <row r="135" spans="1:11" ht="14.25">
      <c r="A135" s="17" t="s">
        <v>106</v>
      </c>
      <c r="B135" s="38">
        <v>340579</v>
      </c>
      <c r="C135" s="26"/>
      <c r="D135" s="17"/>
      <c r="E135" s="4"/>
      <c r="F135" s="4"/>
      <c r="G135" s="4"/>
      <c r="H135" s="4"/>
      <c r="I135" s="4"/>
      <c r="J135" s="4"/>
      <c r="K135" s="4"/>
    </row>
    <row r="136" spans="1:11" ht="14.25">
      <c r="A136" s="17" t="s">
        <v>107</v>
      </c>
      <c r="B136" s="29">
        <v>809649</v>
      </c>
      <c r="C136" s="26"/>
      <c r="D136" s="17"/>
      <c r="E136" s="4"/>
      <c r="F136" s="4"/>
      <c r="G136" s="4"/>
      <c r="H136" s="4"/>
      <c r="I136" s="4"/>
      <c r="J136" s="4"/>
      <c r="K136" s="4"/>
    </row>
    <row r="137" spans="1:11" ht="14.25">
      <c r="A137" s="17" t="s">
        <v>108</v>
      </c>
      <c r="B137" s="29">
        <v>376685</v>
      </c>
      <c r="C137" s="26"/>
      <c r="D137" s="17"/>
      <c r="E137" s="4"/>
      <c r="F137" s="4"/>
      <c r="G137" s="4"/>
      <c r="H137" s="4"/>
      <c r="I137" s="4"/>
      <c r="J137" s="4"/>
      <c r="K137" s="4"/>
    </row>
    <row r="138" spans="1:11" ht="14.25">
      <c r="A138" s="17" t="s">
        <v>109</v>
      </c>
      <c r="B138" s="29">
        <v>651837</v>
      </c>
      <c r="C138" s="26"/>
      <c r="D138" s="17"/>
      <c r="E138" s="4"/>
      <c r="F138" s="4"/>
      <c r="G138" s="4"/>
      <c r="H138" s="4"/>
      <c r="I138" s="4"/>
      <c r="J138" s="4"/>
      <c r="K138" s="4"/>
    </row>
    <row r="139" spans="1:11" ht="14.25">
      <c r="A139" s="17" t="s">
        <v>110</v>
      </c>
      <c r="B139" s="29">
        <v>2169749</v>
      </c>
      <c r="C139" s="26"/>
      <c r="D139" s="17"/>
      <c r="E139" s="4"/>
      <c r="F139" s="4"/>
      <c r="G139" s="4"/>
      <c r="H139" s="4"/>
      <c r="I139" s="4"/>
      <c r="J139" s="4"/>
      <c r="K139" s="4"/>
    </row>
    <row r="140" spans="1:11" ht="14.25">
      <c r="A140" s="17" t="s">
        <v>111</v>
      </c>
      <c r="B140" s="29">
        <v>1324824</v>
      </c>
      <c r="C140" s="26"/>
      <c r="D140" s="17"/>
      <c r="E140" s="4"/>
      <c r="F140" s="4"/>
      <c r="G140" s="4"/>
      <c r="H140" s="4"/>
      <c r="I140" s="4"/>
      <c r="J140" s="4"/>
      <c r="K140" s="4"/>
    </row>
    <row r="141" spans="1:11" ht="14.25">
      <c r="A141" s="17" t="s">
        <v>112</v>
      </c>
      <c r="B141" s="29">
        <v>1618894</v>
      </c>
      <c r="C141" s="26"/>
      <c r="D141" s="17"/>
      <c r="E141" s="4"/>
      <c r="F141" s="4"/>
      <c r="G141" s="4"/>
      <c r="H141" s="4"/>
      <c r="I141" s="4"/>
      <c r="J141" s="4"/>
      <c r="K141" s="4"/>
    </row>
    <row r="142" spans="1:11" ht="14.25">
      <c r="A142" s="17" t="s">
        <v>113</v>
      </c>
      <c r="B142" s="29">
        <v>885269</v>
      </c>
      <c r="C142" s="26"/>
      <c r="D142" s="17"/>
      <c r="E142" s="4"/>
      <c r="F142" s="4"/>
      <c r="G142" s="4"/>
      <c r="H142" s="4"/>
      <c r="I142" s="4"/>
      <c r="J142" s="4"/>
      <c r="K142" s="4"/>
    </row>
    <row r="143" spans="1:11" ht="14.25">
      <c r="A143" s="17" t="s">
        <v>114</v>
      </c>
      <c r="B143" s="29">
        <v>303199</v>
      </c>
      <c r="C143" s="26"/>
      <c r="D143" s="17"/>
      <c r="E143" s="4"/>
      <c r="F143" s="4"/>
      <c r="G143" s="4"/>
      <c r="H143" s="4"/>
      <c r="I143" s="4"/>
      <c r="J143" s="4"/>
      <c r="K143" s="4"/>
    </row>
    <row r="144" spans="1:11" ht="14.25">
      <c r="A144" s="17" t="s">
        <v>115</v>
      </c>
      <c r="B144" s="29">
        <v>3419486</v>
      </c>
      <c r="C144" s="26"/>
      <c r="D144" s="17"/>
      <c r="E144" s="4"/>
      <c r="F144" s="4"/>
      <c r="G144" s="4"/>
      <c r="H144" s="4"/>
      <c r="I144" s="4"/>
      <c r="J144" s="4"/>
      <c r="K144" s="4"/>
    </row>
    <row r="145" spans="1:11" ht="14.25">
      <c r="A145" s="17"/>
      <c r="B145" s="17"/>
      <c r="C145" s="26"/>
      <c r="D145" s="17"/>
      <c r="E145" s="4"/>
      <c r="F145" s="4"/>
      <c r="G145" s="4"/>
      <c r="H145" s="4"/>
      <c r="I145" s="4"/>
      <c r="J145" s="4"/>
      <c r="K145" s="4"/>
    </row>
    <row r="146" spans="1:11" ht="28.5">
      <c r="A146" s="48" t="s">
        <v>130</v>
      </c>
      <c r="B146" s="22">
        <v>119475296</v>
      </c>
      <c r="C146" s="26"/>
      <c r="D146" s="17"/>
      <c r="E146" s="4"/>
      <c r="F146" s="4"/>
      <c r="G146" s="4"/>
      <c r="H146" s="4"/>
      <c r="I146" s="4"/>
      <c r="J146" s="4"/>
      <c r="K146" s="4"/>
    </row>
    <row r="147" spans="1:11" ht="14.25">
      <c r="A147" s="34" t="s">
        <v>128</v>
      </c>
      <c r="B147" s="34"/>
      <c r="C147" s="34"/>
      <c r="D147" s="34"/>
      <c r="E147" s="4"/>
      <c r="F147" s="4"/>
      <c r="G147" s="4"/>
      <c r="H147" s="4"/>
      <c r="I147" s="4"/>
      <c r="J147" s="4"/>
      <c r="K147" s="4"/>
    </row>
    <row r="148" spans="1:11" ht="30.75">
      <c r="A148" s="73" t="s">
        <v>129</v>
      </c>
      <c r="B148" s="35">
        <v>54483770</v>
      </c>
      <c r="C148" s="26"/>
      <c r="D148" s="17"/>
      <c r="E148" s="4"/>
      <c r="F148" s="4"/>
      <c r="G148" s="4"/>
      <c r="H148" s="4"/>
      <c r="I148" s="4"/>
      <c r="J148" s="4"/>
      <c r="K148" s="4"/>
    </row>
    <row r="149" spans="1:11" ht="14.25">
      <c r="A149" s="17"/>
      <c r="B149" s="17"/>
      <c r="C149" s="26"/>
      <c r="D149" s="17"/>
      <c r="E149" s="4"/>
      <c r="F149" s="4"/>
      <c r="G149" s="4"/>
      <c r="H149" s="4"/>
      <c r="I149" s="4"/>
      <c r="J149" s="4"/>
      <c r="K149" s="4"/>
    </row>
    <row r="150" spans="1:11" ht="28.5">
      <c r="A150" s="74" t="s">
        <v>133</v>
      </c>
      <c r="B150" s="39"/>
      <c r="C150" s="39"/>
      <c r="D150" s="39"/>
      <c r="E150" s="4"/>
      <c r="F150" s="4"/>
      <c r="G150" s="4"/>
      <c r="H150" s="4"/>
      <c r="I150" s="4"/>
      <c r="J150" s="4"/>
      <c r="K150" s="4"/>
    </row>
    <row r="151" spans="1:11" ht="14.25">
      <c r="A151" s="71" t="s">
        <v>116</v>
      </c>
      <c r="B151" s="37">
        <v>2230049</v>
      </c>
      <c r="C151" s="26"/>
      <c r="D151" s="17"/>
      <c r="E151" s="4"/>
      <c r="F151" s="4"/>
      <c r="G151" s="4"/>
      <c r="H151" s="4"/>
      <c r="I151" s="4"/>
      <c r="J151" s="4"/>
      <c r="K151" s="4"/>
    </row>
    <row r="152" spans="1:11" ht="14.25">
      <c r="A152" s="17"/>
      <c r="B152" s="17"/>
      <c r="C152" s="29"/>
      <c r="D152" s="17"/>
      <c r="E152" s="4"/>
      <c r="F152" s="4"/>
      <c r="G152" s="4"/>
      <c r="H152" s="4"/>
      <c r="I152" s="4"/>
      <c r="J152" s="4"/>
      <c r="K152" s="4"/>
    </row>
    <row r="153" spans="1:11" ht="14.25">
      <c r="A153" s="75" t="s">
        <v>134</v>
      </c>
      <c r="B153" s="34"/>
      <c r="C153" s="34"/>
      <c r="D153" s="34"/>
      <c r="E153" s="4"/>
      <c r="F153" s="4"/>
      <c r="G153" s="4"/>
      <c r="H153" s="4"/>
      <c r="I153" s="4"/>
      <c r="J153" s="4"/>
      <c r="K153" s="4"/>
    </row>
    <row r="154" spans="1:11" ht="14.25">
      <c r="A154" s="71" t="s">
        <v>117</v>
      </c>
      <c r="B154" s="37">
        <v>2217776</v>
      </c>
      <c r="C154" s="17"/>
      <c r="D154" s="17"/>
      <c r="E154" s="4"/>
      <c r="F154" s="4"/>
      <c r="G154" s="4"/>
      <c r="H154" s="4"/>
      <c r="I154" s="4"/>
      <c r="J154" s="4"/>
      <c r="K154" s="4"/>
    </row>
    <row r="155" spans="1:11" ht="14.25">
      <c r="A155" s="34"/>
      <c r="B155" s="17"/>
      <c r="C155" s="17"/>
      <c r="D155" s="17"/>
      <c r="E155" s="4"/>
      <c r="F155" s="4"/>
      <c r="G155" s="4"/>
      <c r="H155" s="4"/>
      <c r="I155" s="4"/>
      <c r="J155" s="4"/>
      <c r="K155" s="4"/>
    </row>
    <row r="156" spans="1:11" ht="14.25">
      <c r="A156" s="76" t="s">
        <v>158</v>
      </c>
      <c r="B156" s="32"/>
      <c r="C156" s="17"/>
      <c r="D156" s="17"/>
      <c r="E156" s="4"/>
      <c r="F156" s="4"/>
      <c r="G156" s="4"/>
      <c r="H156" s="4"/>
      <c r="I156" s="4"/>
      <c r="J156" s="4"/>
      <c r="K156" s="4"/>
    </row>
    <row r="157" spans="1:11" ht="28.5">
      <c r="A157" s="77" t="s">
        <v>145</v>
      </c>
      <c r="B157" s="37">
        <v>53628386</v>
      </c>
      <c r="C157" s="17"/>
      <c r="D157" s="17"/>
      <c r="E157" s="4"/>
      <c r="F157" s="4"/>
      <c r="G157" s="4"/>
      <c r="H157" s="4"/>
      <c r="I157" s="4"/>
      <c r="J157" s="4"/>
      <c r="K157" s="4"/>
    </row>
    <row r="158" spans="1:11" ht="14.25">
      <c r="A158" s="17"/>
      <c r="B158" s="17"/>
      <c r="C158" s="17"/>
      <c r="D158" s="17"/>
      <c r="E158" s="4"/>
      <c r="F158" s="4"/>
      <c r="G158" s="4"/>
      <c r="H158" s="4"/>
      <c r="I158" s="4"/>
      <c r="J158" s="4"/>
      <c r="K158" s="4"/>
    </row>
    <row r="159" spans="1:11" ht="42.75">
      <c r="A159" s="76" t="s">
        <v>135</v>
      </c>
      <c r="B159" s="34"/>
      <c r="C159" s="34"/>
      <c r="D159" s="34"/>
      <c r="E159" s="4"/>
      <c r="F159" s="4"/>
      <c r="G159" s="4"/>
      <c r="H159" s="4"/>
      <c r="I159" s="4"/>
      <c r="J159" s="4"/>
      <c r="K159" s="4"/>
    </row>
    <row r="160" spans="1:11" ht="14.25">
      <c r="A160" s="72" t="s">
        <v>118</v>
      </c>
      <c r="B160" s="40">
        <v>6915315</v>
      </c>
      <c r="C160" s="29"/>
      <c r="D160" s="29"/>
      <c r="E160" s="4"/>
      <c r="F160" s="4"/>
      <c r="G160" s="4"/>
      <c r="H160" s="4"/>
      <c r="I160" s="4"/>
      <c r="J160" s="4"/>
      <c r="K160" s="4"/>
    </row>
    <row r="161" spans="1:11" ht="14.25">
      <c r="A161" s="12"/>
      <c r="B161" s="12"/>
      <c r="C161" s="14"/>
      <c r="D161" s="14"/>
      <c r="E161" s="4"/>
      <c r="F161" s="4"/>
      <c r="G161" s="4"/>
      <c r="H161" s="4"/>
      <c r="I161" s="4"/>
      <c r="J161" s="4"/>
      <c r="K161" s="4"/>
    </row>
    <row r="162" spans="1:11" ht="21.75" customHeight="1">
      <c r="A162" s="104" t="s">
        <v>146</v>
      </c>
      <c r="B162" s="104"/>
      <c r="C162" s="104"/>
      <c r="D162" s="104"/>
      <c r="E162" s="4"/>
      <c r="F162" s="4"/>
      <c r="G162" s="4"/>
      <c r="H162" s="4"/>
      <c r="I162" s="4"/>
      <c r="J162" s="4"/>
      <c r="K162" s="4"/>
    </row>
    <row r="163" spans="1:11" ht="14.25">
      <c r="A163" s="19"/>
      <c r="B163" s="19"/>
      <c r="C163" s="6"/>
      <c r="D163" s="6"/>
      <c r="E163" s="4"/>
      <c r="F163" s="4"/>
      <c r="G163" s="4"/>
      <c r="H163" s="4"/>
      <c r="I163" s="4"/>
      <c r="J163" s="4"/>
      <c r="K163" s="4"/>
    </row>
    <row r="164" spans="1:11" ht="28.5" customHeight="1">
      <c r="A164" s="103" t="s">
        <v>131</v>
      </c>
      <c r="B164" s="103"/>
      <c r="C164" s="103"/>
      <c r="D164" s="103"/>
      <c r="E164" s="4"/>
      <c r="F164" s="4"/>
      <c r="G164" s="4"/>
      <c r="H164" s="4"/>
      <c r="I164" s="4"/>
      <c r="J164" s="4"/>
      <c r="K164" s="4"/>
    </row>
    <row r="165" spans="1:11" ht="14.25">
      <c r="A165" s="16" t="s">
        <v>122</v>
      </c>
      <c r="B165" s="19"/>
      <c r="C165" s="6"/>
      <c r="D165" s="6"/>
      <c r="E165" s="4"/>
      <c r="F165" s="4"/>
      <c r="G165" s="4"/>
      <c r="H165" s="4"/>
      <c r="I165" s="4"/>
      <c r="J165" s="4"/>
      <c r="K165" s="4"/>
    </row>
    <row r="166" spans="1:11" ht="14.25">
      <c r="A166" s="6" t="s">
        <v>119</v>
      </c>
      <c r="B166" s="6"/>
      <c r="C166" s="6"/>
      <c r="D166" s="6"/>
      <c r="E166" s="4"/>
      <c r="F166" s="4"/>
      <c r="G166" s="4"/>
      <c r="H166" s="4"/>
      <c r="I166" s="4"/>
      <c r="J166" s="4"/>
      <c r="K166" s="4"/>
    </row>
    <row r="167" spans="1:11" ht="14.25">
      <c r="A167" s="6"/>
      <c r="B167" s="6"/>
      <c r="C167" s="6"/>
      <c r="D167" s="6"/>
      <c r="E167" s="4"/>
      <c r="F167" s="4"/>
      <c r="G167" s="4"/>
      <c r="H167" s="4"/>
      <c r="I167" s="4"/>
      <c r="J167" s="4"/>
      <c r="K167" s="4"/>
    </row>
    <row r="168" spans="1:11" ht="31.5" customHeight="1">
      <c r="A168" s="108" t="s">
        <v>327</v>
      </c>
      <c r="B168" s="108"/>
      <c r="C168" s="108"/>
      <c r="D168" s="108"/>
      <c r="E168" s="4"/>
      <c r="F168" s="4"/>
      <c r="G168" s="4"/>
      <c r="H168" s="4"/>
      <c r="I168" s="4"/>
      <c r="J168" s="4"/>
      <c r="K168" s="4"/>
    </row>
    <row r="169" spans="1:11" ht="14.25">
      <c r="A169" s="6" t="s">
        <v>132</v>
      </c>
      <c r="B169" s="6"/>
      <c r="C169" s="6"/>
      <c r="D169" s="6"/>
      <c r="E169" s="4"/>
      <c r="F169" s="4"/>
      <c r="G169" s="4"/>
      <c r="H169" s="4"/>
      <c r="I169" s="4"/>
      <c r="J169" s="4"/>
      <c r="K169" s="4"/>
    </row>
    <row r="170" spans="1:11" ht="14.25">
      <c r="A170" s="4"/>
      <c r="B170" s="4"/>
      <c r="C170" s="4"/>
      <c r="D170" s="4"/>
      <c r="E170" s="4"/>
      <c r="F170" s="4"/>
      <c r="G170" s="4"/>
      <c r="H170" s="4"/>
      <c r="I170" s="4"/>
      <c r="J170" s="4"/>
      <c r="K170" s="4"/>
    </row>
    <row r="171" spans="1:11" ht="14.25">
      <c r="A171" s="4"/>
      <c r="B171" s="4"/>
      <c r="C171" s="4"/>
      <c r="D171" s="4"/>
      <c r="E171" s="4"/>
      <c r="F171" s="4"/>
      <c r="G171" s="4"/>
      <c r="H171" s="4"/>
      <c r="I171" s="4"/>
      <c r="J171" s="4"/>
      <c r="K171" s="4"/>
    </row>
    <row r="172" spans="1:11" ht="14.25">
      <c r="A172" s="4"/>
      <c r="B172" s="4"/>
      <c r="C172" s="4"/>
      <c r="D172" s="4"/>
      <c r="E172" s="4"/>
      <c r="F172" s="4"/>
      <c r="G172" s="4"/>
      <c r="H172" s="4"/>
      <c r="I172" s="4"/>
      <c r="J172" s="4"/>
      <c r="K172" s="4"/>
    </row>
    <row r="173" spans="1:11" ht="14.25">
      <c r="A173" s="4"/>
      <c r="B173" s="4"/>
      <c r="C173" s="4"/>
      <c r="D173" s="4"/>
      <c r="E173" s="4"/>
      <c r="F173" s="4"/>
      <c r="G173" s="4"/>
      <c r="H173" s="4"/>
      <c r="I173" s="4"/>
      <c r="J173" s="4"/>
      <c r="K173" s="4"/>
    </row>
    <row r="174" spans="1:11" ht="14.25">
      <c r="A174" s="4"/>
      <c r="B174" s="4"/>
      <c r="C174" s="4"/>
      <c r="D174" s="4"/>
      <c r="E174" s="4"/>
      <c r="F174" s="4"/>
      <c r="G174" s="4"/>
      <c r="H174" s="4"/>
      <c r="I174" s="4"/>
      <c r="J174" s="4"/>
      <c r="K174" s="4"/>
    </row>
    <row r="175" spans="1:11" ht="14.25">
      <c r="A175" s="4"/>
      <c r="B175" s="4"/>
      <c r="C175" s="4"/>
      <c r="D175" s="4"/>
      <c r="E175" s="4"/>
      <c r="F175" s="4"/>
      <c r="G175" s="4"/>
      <c r="H175" s="4"/>
      <c r="I175" s="4"/>
      <c r="J175" s="4"/>
      <c r="K175" s="4"/>
    </row>
    <row r="176" spans="1:11" ht="14.25">
      <c r="A176" s="4"/>
      <c r="B176" s="4"/>
      <c r="C176" s="4"/>
      <c r="D176" s="4"/>
      <c r="E176" s="4"/>
      <c r="F176" s="4"/>
      <c r="G176" s="4"/>
      <c r="H176" s="4"/>
      <c r="I176" s="4"/>
      <c r="J176" s="4"/>
      <c r="K176" s="4"/>
    </row>
    <row r="177" spans="1:11" ht="14.25">
      <c r="A177" s="4"/>
      <c r="B177" s="4"/>
      <c r="C177" s="4"/>
      <c r="D177" s="4"/>
      <c r="E177" s="4"/>
      <c r="F177" s="4"/>
      <c r="G177" s="4"/>
      <c r="H177" s="4"/>
      <c r="I177" s="4"/>
      <c r="J177" s="4"/>
      <c r="K177" s="4"/>
    </row>
    <row r="178" spans="1:11" ht="14.25">
      <c r="A178" s="4"/>
      <c r="B178" s="4"/>
      <c r="C178" s="4"/>
      <c r="D178" s="4"/>
      <c r="E178" s="4"/>
      <c r="F178" s="4"/>
      <c r="G178" s="4"/>
      <c r="H178" s="4"/>
      <c r="I178" s="4"/>
      <c r="J178" s="4"/>
      <c r="K178" s="4"/>
    </row>
    <row r="179" spans="1:11" ht="14.25">
      <c r="A179" s="4"/>
      <c r="B179" s="4"/>
      <c r="C179" s="4"/>
      <c r="D179" s="4"/>
      <c r="E179" s="4"/>
      <c r="F179" s="4"/>
      <c r="G179" s="4"/>
      <c r="H179" s="4"/>
      <c r="I179" s="4"/>
      <c r="J179" s="4"/>
      <c r="K179" s="4"/>
    </row>
    <row r="180" spans="1:11" ht="14.25">
      <c r="A180" s="4"/>
      <c r="B180" s="4"/>
      <c r="C180" s="4"/>
      <c r="D180" s="4"/>
      <c r="E180" s="4"/>
      <c r="F180" s="4"/>
      <c r="G180" s="4"/>
      <c r="H180" s="4"/>
      <c r="I180" s="4"/>
      <c r="J180" s="4"/>
      <c r="K180" s="4"/>
    </row>
    <row r="181" spans="1:11" ht="14.25">
      <c r="A181" s="4"/>
      <c r="B181" s="4"/>
      <c r="C181" s="4"/>
      <c r="D181" s="4"/>
      <c r="E181" s="4"/>
      <c r="F181" s="4"/>
      <c r="G181" s="4"/>
      <c r="H181" s="4"/>
      <c r="I181" s="4"/>
      <c r="J181" s="4"/>
      <c r="K181" s="4"/>
    </row>
    <row r="182" spans="1:11" ht="14.25">
      <c r="A182" s="4"/>
      <c r="B182" s="4"/>
      <c r="C182" s="4"/>
      <c r="D182" s="4"/>
      <c r="E182" s="4"/>
      <c r="F182" s="4"/>
      <c r="G182" s="4"/>
      <c r="H182" s="4"/>
      <c r="I182" s="4"/>
      <c r="J182" s="4"/>
      <c r="K182" s="4"/>
    </row>
    <row r="183" spans="1:11" ht="14.25">
      <c r="A183" s="4"/>
      <c r="B183" s="4"/>
      <c r="C183" s="4"/>
      <c r="D183" s="4"/>
      <c r="E183" s="4"/>
      <c r="F183" s="4"/>
      <c r="G183" s="4"/>
      <c r="H183" s="4"/>
      <c r="I183" s="4"/>
      <c r="J183" s="4"/>
      <c r="K183" s="4"/>
    </row>
    <row r="184" spans="1:11" ht="14.25">
      <c r="A184" s="4"/>
      <c r="B184" s="4"/>
      <c r="C184" s="4"/>
      <c r="D184" s="4"/>
      <c r="E184" s="4"/>
      <c r="F184" s="4"/>
      <c r="G184" s="4"/>
      <c r="H184" s="4"/>
      <c r="I184" s="4"/>
      <c r="J184" s="4"/>
      <c r="K184" s="4"/>
    </row>
    <row r="185" spans="1:11" ht="14.25">
      <c r="A185" s="4"/>
      <c r="B185" s="4"/>
      <c r="C185" s="4"/>
      <c r="D185" s="4"/>
      <c r="E185" s="4"/>
      <c r="F185" s="4"/>
      <c r="G185" s="4"/>
      <c r="H185" s="4"/>
      <c r="I185" s="4"/>
      <c r="J185" s="4"/>
      <c r="K185" s="4"/>
    </row>
    <row r="186" spans="1:11" ht="14.25">
      <c r="A186" s="4"/>
      <c r="B186" s="4"/>
      <c r="C186" s="4"/>
      <c r="D186" s="4"/>
      <c r="E186" s="4"/>
      <c r="F186" s="4"/>
      <c r="G186" s="4"/>
      <c r="H186" s="4"/>
      <c r="I186" s="4"/>
      <c r="J186" s="4"/>
      <c r="K186" s="4"/>
    </row>
    <row r="187" spans="1:11" ht="14.25">
      <c r="A187" s="4"/>
      <c r="B187" s="4"/>
      <c r="C187" s="4"/>
      <c r="D187" s="4"/>
      <c r="E187" s="4"/>
      <c r="F187" s="4"/>
      <c r="G187" s="4"/>
      <c r="H187" s="4"/>
      <c r="I187" s="4"/>
      <c r="J187" s="4"/>
      <c r="K187" s="4"/>
    </row>
    <row r="188" spans="1:11" ht="14.25">
      <c r="A188" s="4"/>
      <c r="B188" s="4"/>
      <c r="C188" s="4"/>
      <c r="D188" s="4"/>
      <c r="E188" s="4"/>
      <c r="F188" s="4"/>
      <c r="G188" s="4"/>
      <c r="H188" s="4"/>
      <c r="I188" s="4"/>
      <c r="J188" s="4"/>
      <c r="K188" s="4"/>
    </row>
    <row r="189" spans="1:11" ht="14.25">
      <c r="A189" s="4"/>
      <c r="B189" s="4"/>
      <c r="C189" s="4"/>
      <c r="D189" s="4"/>
      <c r="E189" s="4"/>
      <c r="F189" s="4"/>
      <c r="G189" s="4"/>
      <c r="H189" s="4"/>
      <c r="I189" s="4"/>
      <c r="J189" s="4"/>
      <c r="K189" s="4"/>
    </row>
    <row r="190" spans="1:11" ht="14.25">
      <c r="A190" s="4"/>
      <c r="B190" s="4"/>
      <c r="C190" s="4"/>
      <c r="D190" s="4"/>
      <c r="E190" s="4"/>
      <c r="F190" s="4"/>
      <c r="G190" s="4"/>
      <c r="H190" s="4"/>
      <c r="I190" s="4"/>
      <c r="J190" s="4"/>
      <c r="K190" s="4"/>
    </row>
    <row r="191" spans="1:11" ht="14.25">
      <c r="A191" s="4"/>
      <c r="B191" s="4"/>
      <c r="C191" s="4"/>
      <c r="D191" s="4"/>
      <c r="E191" s="4"/>
      <c r="F191" s="4"/>
      <c r="G191" s="4"/>
      <c r="H191" s="4"/>
      <c r="I191" s="4"/>
      <c r="J191" s="4"/>
      <c r="K191" s="4"/>
    </row>
  </sheetData>
  <mergeCells count="4">
    <mergeCell ref="A162:D162"/>
    <mergeCell ref="A164:D164"/>
    <mergeCell ref="A168:D168"/>
    <mergeCell ref="A22:B22"/>
  </mergeCells>
  <phoneticPr fontId="0" type="noConversion"/>
  <hyperlinks>
    <hyperlink ref="A168:D168" r:id="rId1" display="SOURCE: New York State Department of Taxation and Finance, 2016-2017 New York State Tax Collections; www.tax.ny.gov/research/stats/statistics/stat_fy_collections.htm (last viewed November 29, 2017)."/>
  </hyperlinks>
  <printOptions horizontalCentered="1" verticalCentered="1"/>
  <pageMargins left="0" right="0" top="0" bottom="0" header="0" footer="0"/>
  <pageSetup scale="90" fitToHeight="4" orientation="landscape"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1"/>
  <sheetViews>
    <sheetView workbookViewId="0"/>
  </sheetViews>
  <sheetFormatPr defaultRowHeight="15"/>
  <cols>
    <col min="1" max="1" width="34.77734375" customWidth="1"/>
    <col min="2" max="2" width="22.77734375" style="17" customWidth="1"/>
    <col min="3" max="256" width="22.77734375" customWidth="1"/>
  </cols>
  <sheetData>
    <row r="1" spans="1:2" ht="20.25">
      <c r="A1" s="21" t="s">
        <v>83</v>
      </c>
      <c r="B1" s="7"/>
    </row>
    <row r="2" spans="1:2" ht="20.25">
      <c r="A2" s="21" t="s">
        <v>160</v>
      </c>
      <c r="B2" s="9"/>
    </row>
    <row r="3" spans="1:2">
      <c r="A3" s="6"/>
      <c r="B3" s="6"/>
    </row>
    <row r="4" spans="1:2">
      <c r="A4" s="49" t="s">
        <v>0</v>
      </c>
      <c r="B4" s="50" t="s">
        <v>136</v>
      </c>
    </row>
    <row r="5" spans="1:2">
      <c r="A5" s="15"/>
      <c r="B5" s="15"/>
    </row>
    <row r="6" spans="1:2" ht="15.75">
      <c r="A6" s="42" t="s">
        <v>86</v>
      </c>
      <c r="B6" s="42">
        <f>+B8+B10</f>
        <v>27467810386</v>
      </c>
    </row>
    <row r="7" spans="1:2">
      <c r="A7" s="17"/>
      <c r="B7" s="60"/>
    </row>
    <row r="8" spans="1:2">
      <c r="A8" s="20" t="s">
        <v>79</v>
      </c>
      <c r="B8" s="32">
        <v>12263327571</v>
      </c>
    </row>
    <row r="9" spans="1:2">
      <c r="A9" s="17"/>
      <c r="B9" s="60"/>
    </row>
    <row r="10" spans="1:2">
      <c r="A10" s="51" t="s">
        <v>289</v>
      </c>
      <c r="B10" s="17">
        <f>SUM(B11:B13)</f>
        <v>15204482815</v>
      </c>
    </row>
    <row r="11" spans="1:2">
      <c r="A11" s="52" t="s">
        <v>139</v>
      </c>
      <c r="B11" s="32">
        <v>6710667508</v>
      </c>
    </row>
    <row r="12" spans="1:2" ht="30.75">
      <c r="A12" s="53" t="s">
        <v>138</v>
      </c>
      <c r="B12" s="32">
        <v>704485048</v>
      </c>
    </row>
    <row r="13" spans="1:2">
      <c r="A13" s="52" t="s">
        <v>288</v>
      </c>
      <c r="B13" s="23">
        <v>7789330259</v>
      </c>
    </row>
    <row r="14" spans="1:2">
      <c r="A14" s="51" t="s">
        <v>80</v>
      </c>
      <c r="B14" s="23">
        <v>7648404836</v>
      </c>
    </row>
    <row r="15" spans="1:2">
      <c r="A15" s="51" t="s">
        <v>81</v>
      </c>
      <c r="B15" s="23">
        <v>7391434484</v>
      </c>
    </row>
    <row r="16" spans="1:2" ht="16.5">
      <c r="A16" s="71" t="s">
        <v>126</v>
      </c>
      <c r="B16" s="23">
        <v>256970352</v>
      </c>
    </row>
    <row r="17" spans="1:2" ht="28.5">
      <c r="A17" s="77" t="s">
        <v>127</v>
      </c>
      <c r="B17" s="32">
        <v>140925423</v>
      </c>
    </row>
    <row r="18" spans="1:2">
      <c r="A18" s="80" t="s">
        <v>141</v>
      </c>
      <c r="B18" s="23">
        <v>38792107</v>
      </c>
    </row>
    <row r="19" spans="1:2">
      <c r="A19" s="81" t="s">
        <v>142</v>
      </c>
      <c r="B19" s="23">
        <v>1385021</v>
      </c>
    </row>
    <row r="20" spans="1:2">
      <c r="A20" s="81" t="s">
        <v>143</v>
      </c>
      <c r="B20" s="23">
        <v>37407087</v>
      </c>
    </row>
    <row r="21" spans="1:2" ht="28.5">
      <c r="A21" s="82" t="s">
        <v>140</v>
      </c>
      <c r="B21" s="32">
        <v>102133316</v>
      </c>
    </row>
    <row r="22" spans="1:2" ht="15.75">
      <c r="A22" s="99" t="s">
        <v>144</v>
      </c>
      <c r="B22" s="100"/>
    </row>
    <row r="23" spans="1:2" ht="15.75">
      <c r="A23" s="42" t="s">
        <v>125</v>
      </c>
      <c r="B23" s="42">
        <f>SUM(B24:B80)</f>
        <v>7391434487</v>
      </c>
    </row>
    <row r="24" spans="1:2">
      <c r="A24" s="20" t="s">
        <v>1</v>
      </c>
      <c r="B24" s="26">
        <v>252678750</v>
      </c>
    </row>
    <row r="25" spans="1:2">
      <c r="A25" s="20" t="s">
        <v>2</v>
      </c>
      <c r="B25" s="26">
        <v>20068318</v>
      </c>
    </row>
    <row r="26" spans="1:2">
      <c r="A26" s="20" t="s">
        <v>3</v>
      </c>
      <c r="B26" s="26">
        <v>119935166</v>
      </c>
    </row>
    <row r="27" spans="1:2">
      <c r="A27" s="17" t="s">
        <v>4</v>
      </c>
      <c r="B27" s="26">
        <v>36884493</v>
      </c>
    </row>
    <row r="28" spans="1:2">
      <c r="A28" s="20" t="s">
        <v>5</v>
      </c>
      <c r="B28" s="27">
        <v>35187385</v>
      </c>
    </row>
    <row r="29" spans="1:2">
      <c r="A29" s="20" t="s">
        <v>6</v>
      </c>
      <c r="B29" s="26">
        <v>55684595</v>
      </c>
    </row>
    <row r="30" spans="1:2">
      <c r="A30" s="17" t="s">
        <v>7</v>
      </c>
      <c r="B30" s="26">
        <v>59147288</v>
      </c>
    </row>
    <row r="31" spans="1:2">
      <c r="A31" s="17" t="s">
        <v>8</v>
      </c>
      <c r="B31" s="26">
        <v>21187007</v>
      </c>
    </row>
    <row r="32" spans="1:2">
      <c r="A32" s="17" t="s">
        <v>9</v>
      </c>
      <c r="B32" s="26">
        <v>53445159</v>
      </c>
    </row>
    <row r="33" spans="1:2">
      <c r="A33" s="17" t="s">
        <v>10</v>
      </c>
      <c r="B33" s="26">
        <v>36040078</v>
      </c>
    </row>
    <row r="34" spans="1:2">
      <c r="A34" s="17" t="s">
        <v>11</v>
      </c>
      <c r="B34" s="26">
        <v>29227427</v>
      </c>
    </row>
    <row r="35" spans="1:2">
      <c r="A35" s="17" t="s">
        <v>12</v>
      </c>
      <c r="B35" s="26">
        <v>22068222</v>
      </c>
    </row>
    <row r="36" spans="1:2">
      <c r="A36" s="20" t="s">
        <v>13</v>
      </c>
      <c r="B36" s="26">
        <v>174697630</v>
      </c>
    </row>
    <row r="37" spans="1:2">
      <c r="A37" s="20" t="s">
        <v>14</v>
      </c>
      <c r="B37" s="26">
        <v>733365974</v>
      </c>
    </row>
    <row r="38" spans="1:2">
      <c r="A38" s="20" t="s">
        <v>15</v>
      </c>
      <c r="B38" s="26">
        <v>28171983</v>
      </c>
    </row>
    <row r="39" spans="1:2">
      <c r="A39" s="20" t="s">
        <v>16</v>
      </c>
      <c r="B39" s="26">
        <v>22112891</v>
      </c>
    </row>
    <row r="40" spans="1:2">
      <c r="A40" s="17" t="s">
        <v>17</v>
      </c>
      <c r="B40" s="26">
        <v>19626926</v>
      </c>
    </row>
    <row r="41" spans="1:2">
      <c r="A41" s="17" t="s">
        <v>18</v>
      </c>
      <c r="B41" s="26">
        <v>38270652</v>
      </c>
    </row>
    <row r="42" spans="1:2">
      <c r="A42" s="20" t="s">
        <v>19</v>
      </c>
      <c r="B42" s="26">
        <v>29056554</v>
      </c>
    </row>
    <row r="43" spans="1:2">
      <c r="A43" s="20" t="s">
        <v>20</v>
      </c>
      <c r="B43" s="26">
        <v>3491946</v>
      </c>
    </row>
    <row r="44" spans="1:2">
      <c r="A44" s="17" t="s">
        <v>21</v>
      </c>
      <c r="B44" s="26">
        <v>30159573</v>
      </c>
    </row>
    <row r="45" spans="1:2">
      <c r="A45" s="20" t="s">
        <v>22</v>
      </c>
      <c r="B45" s="26">
        <v>71966382</v>
      </c>
    </row>
    <row r="46" spans="1:2">
      <c r="A46" s="17" t="s">
        <v>23</v>
      </c>
      <c r="B46" s="26">
        <v>12125273</v>
      </c>
    </row>
    <row r="47" spans="1:2">
      <c r="A47" s="17" t="s">
        <v>24</v>
      </c>
      <c r="B47" s="26">
        <v>31401990</v>
      </c>
    </row>
    <row r="48" spans="1:2">
      <c r="A48" s="17" t="s">
        <v>25</v>
      </c>
      <c r="B48" s="26">
        <v>25922974</v>
      </c>
    </row>
    <row r="49" spans="1:2">
      <c r="A49" s="20" t="s">
        <v>26</v>
      </c>
      <c r="B49" s="30">
        <v>453208971</v>
      </c>
    </row>
    <row r="50" spans="1:2">
      <c r="A50" s="17" t="s">
        <v>27</v>
      </c>
      <c r="B50" s="26">
        <v>29422175</v>
      </c>
    </row>
    <row r="51" spans="1:2">
      <c r="A51" s="17" t="s">
        <v>28</v>
      </c>
      <c r="B51" s="26">
        <v>1075601388</v>
      </c>
    </row>
    <row r="52" spans="1:2">
      <c r="A52" s="20" t="s">
        <v>29</v>
      </c>
      <c r="B52" s="26">
        <v>119282056</v>
      </c>
    </row>
    <row r="53" spans="1:2">
      <c r="A53" s="17" t="s">
        <v>30</v>
      </c>
      <c r="B53" s="17">
        <v>133107577</v>
      </c>
    </row>
    <row r="54" spans="1:2">
      <c r="A54" s="17" t="s">
        <v>31</v>
      </c>
      <c r="B54" s="26">
        <v>339021212</v>
      </c>
    </row>
    <row r="55" spans="1:2">
      <c r="A55" s="17" t="s">
        <v>32</v>
      </c>
      <c r="B55" s="26">
        <v>78796234</v>
      </c>
    </row>
    <row r="56" spans="1:2">
      <c r="A56" s="17" t="s">
        <v>33</v>
      </c>
      <c r="B56" s="26">
        <v>261332770</v>
      </c>
    </row>
    <row r="57" spans="1:2">
      <c r="A57" s="17" t="s">
        <v>34</v>
      </c>
      <c r="B57" s="26">
        <v>15877952</v>
      </c>
    </row>
    <row r="58" spans="1:2">
      <c r="A58" s="17" t="s">
        <v>35</v>
      </c>
      <c r="B58" s="26">
        <v>41812359</v>
      </c>
    </row>
    <row r="59" spans="1:2">
      <c r="A59" s="17" t="s">
        <v>36</v>
      </c>
      <c r="B59" s="26">
        <v>36015719</v>
      </c>
    </row>
    <row r="60" spans="1:2">
      <c r="A60" s="17" t="s">
        <v>37</v>
      </c>
      <c r="B60" s="28">
        <v>56058374</v>
      </c>
    </row>
    <row r="61" spans="1:2">
      <c r="A61" s="17" t="s">
        <v>38</v>
      </c>
      <c r="B61" s="26">
        <v>79765205</v>
      </c>
    </row>
    <row r="62" spans="1:2">
      <c r="A62" s="17" t="s">
        <v>39</v>
      </c>
      <c r="B62" s="26">
        <v>195995014</v>
      </c>
    </row>
    <row r="63" spans="1:2">
      <c r="A63" s="17" t="s">
        <v>40</v>
      </c>
      <c r="B63" s="26">
        <v>56906835</v>
      </c>
    </row>
    <row r="64" spans="1:2">
      <c r="A64" s="17" t="s">
        <v>41</v>
      </c>
      <c r="B64" s="26">
        <v>111997682</v>
      </c>
    </row>
    <row r="65" spans="1:2">
      <c r="A65" s="17" t="s">
        <v>42</v>
      </c>
      <c r="B65" s="28">
        <v>95355613</v>
      </c>
    </row>
    <row r="66" spans="1:2">
      <c r="A66" s="17" t="s">
        <v>43</v>
      </c>
      <c r="B66" s="26">
        <v>15138160</v>
      </c>
    </row>
    <row r="67" spans="1:2">
      <c r="A67" s="17" t="s">
        <v>44</v>
      </c>
      <c r="B67" s="26">
        <v>10170340</v>
      </c>
    </row>
    <row r="68" spans="1:2">
      <c r="A68" s="17" t="s">
        <v>45</v>
      </c>
      <c r="B68" s="26">
        <v>22918928</v>
      </c>
    </row>
    <row r="69" spans="1:2">
      <c r="A69" s="17" t="s">
        <v>46</v>
      </c>
      <c r="B69" s="26">
        <v>47325966</v>
      </c>
    </row>
    <row r="70" spans="1:2">
      <c r="A70" s="17" t="s">
        <v>47</v>
      </c>
      <c r="B70" s="26">
        <v>1297661047</v>
      </c>
    </row>
    <row r="71" spans="1:2">
      <c r="A71" s="17" t="s">
        <v>48</v>
      </c>
      <c r="B71" s="26">
        <v>36108864</v>
      </c>
    </row>
    <row r="72" spans="1:2">
      <c r="A72" s="17" t="s">
        <v>49</v>
      </c>
      <c r="B72" s="26">
        <v>20268170</v>
      </c>
    </row>
    <row r="73" spans="1:2">
      <c r="A73" s="17" t="s">
        <v>50</v>
      </c>
      <c r="B73" s="26">
        <v>50114389</v>
      </c>
    </row>
    <row r="74" spans="1:2">
      <c r="A74" s="17" t="s">
        <v>51</v>
      </c>
      <c r="B74" s="26">
        <v>107017490</v>
      </c>
    </row>
    <row r="75" spans="1:2">
      <c r="A75" s="17" t="s">
        <v>52</v>
      </c>
      <c r="B75" s="26">
        <v>49719792</v>
      </c>
    </row>
    <row r="76" spans="1:2">
      <c r="A76" s="17" t="s">
        <v>53</v>
      </c>
      <c r="B76" s="26">
        <v>19931886</v>
      </c>
    </row>
    <row r="77" spans="1:2">
      <c r="A77" s="17" t="s">
        <v>54</v>
      </c>
      <c r="B77" s="26">
        <v>41637631</v>
      </c>
    </row>
    <row r="78" spans="1:2">
      <c r="A78" s="17" t="s">
        <v>55</v>
      </c>
      <c r="B78" s="26">
        <v>504131420</v>
      </c>
    </row>
    <row r="79" spans="1:2">
      <c r="A79" s="17" t="s">
        <v>56</v>
      </c>
      <c r="B79" s="26">
        <v>16787898</v>
      </c>
    </row>
    <row r="80" spans="1:2">
      <c r="A80" s="29" t="s">
        <v>57</v>
      </c>
      <c r="B80" s="26">
        <v>11020734</v>
      </c>
    </row>
    <row r="81" spans="1:2">
      <c r="A81" s="29"/>
      <c r="B81" s="60"/>
    </row>
    <row r="82" spans="1:2" ht="15.75">
      <c r="A82" s="42" t="s">
        <v>124</v>
      </c>
      <c r="B82" s="42">
        <f>+B83+B105</f>
        <v>256970352</v>
      </c>
    </row>
    <row r="83" spans="1:2">
      <c r="A83" s="17" t="s">
        <v>123</v>
      </c>
      <c r="B83" s="17">
        <v>256958901</v>
      </c>
    </row>
    <row r="84" spans="1:2">
      <c r="A84" s="17" t="s">
        <v>58</v>
      </c>
      <c r="B84" s="29">
        <v>9126159</v>
      </c>
    </row>
    <row r="85" spans="1:2">
      <c r="A85" s="17" t="s">
        <v>60</v>
      </c>
      <c r="B85" s="29">
        <v>2780478</v>
      </c>
    </row>
    <row r="86" spans="1:2">
      <c r="A86" s="20" t="s">
        <v>62</v>
      </c>
      <c r="B86" s="29">
        <v>2722284</v>
      </c>
    </row>
    <row r="87" spans="1:2">
      <c r="A87" s="20" t="s">
        <v>63</v>
      </c>
      <c r="B87" s="29">
        <v>3676862</v>
      </c>
    </row>
    <row r="88" spans="1:2">
      <c r="A88" s="17" t="s">
        <v>64</v>
      </c>
      <c r="B88" s="29">
        <v>2644677</v>
      </c>
    </row>
    <row r="89" spans="1:2">
      <c r="A89" s="17" t="s">
        <v>65</v>
      </c>
      <c r="B89" s="29">
        <v>10874900</v>
      </c>
    </row>
    <row r="90" spans="1:2">
      <c r="A90" s="17" t="s">
        <v>66</v>
      </c>
      <c r="B90" s="29">
        <v>4071834</v>
      </c>
    </row>
    <row r="91" spans="1:2">
      <c r="A91" s="20" t="s">
        <v>67</v>
      </c>
      <c r="B91" s="29">
        <v>18735865</v>
      </c>
    </row>
    <row r="92" spans="1:2">
      <c r="A92" s="17" t="s">
        <v>68</v>
      </c>
      <c r="B92" s="29">
        <v>26697053</v>
      </c>
    </row>
    <row r="93" spans="1:2">
      <c r="A93" s="17" t="s">
        <v>85</v>
      </c>
      <c r="B93" s="33">
        <v>1561921</v>
      </c>
    </row>
    <row r="94" spans="1:2">
      <c r="A94" s="17" t="s">
        <v>69</v>
      </c>
      <c r="B94" s="29">
        <v>4334170</v>
      </c>
    </row>
    <row r="95" spans="1:2">
      <c r="A95" s="17" t="s">
        <v>70</v>
      </c>
      <c r="B95" s="29">
        <v>4415335</v>
      </c>
    </row>
    <row r="96" spans="1:2">
      <c r="A96" s="17" t="s">
        <v>71</v>
      </c>
      <c r="B96" s="29">
        <v>13058205</v>
      </c>
    </row>
    <row r="97" spans="1:2">
      <c r="A97" s="17" t="s">
        <v>72</v>
      </c>
      <c r="B97" s="29">
        <v>6990648</v>
      </c>
    </row>
    <row r="98" spans="1:2">
      <c r="A98" s="17" t="s">
        <v>73</v>
      </c>
      <c r="B98" s="29">
        <v>637733</v>
      </c>
    </row>
    <row r="99" spans="1:2">
      <c r="A99" s="17" t="s">
        <v>77</v>
      </c>
      <c r="B99" s="29">
        <v>11306420</v>
      </c>
    </row>
    <row r="100" spans="1:2">
      <c r="A100" s="17" t="s">
        <v>74</v>
      </c>
      <c r="B100" s="29">
        <v>9834394</v>
      </c>
    </row>
    <row r="101" spans="1:2">
      <c r="A101" s="17" t="s">
        <v>75</v>
      </c>
      <c r="B101" s="29">
        <v>51672061</v>
      </c>
    </row>
    <row r="102" spans="1:2">
      <c r="A102" s="17" t="s">
        <v>76</v>
      </c>
      <c r="B102" s="29">
        <v>43090745</v>
      </c>
    </row>
    <row r="103" spans="1:2">
      <c r="A103" s="17" t="s">
        <v>120</v>
      </c>
      <c r="B103" s="29">
        <v>28727156</v>
      </c>
    </row>
    <row r="104" spans="1:2">
      <c r="A104" s="17"/>
    </row>
    <row r="105" spans="1:2">
      <c r="A105" s="51" t="s">
        <v>152</v>
      </c>
      <c r="B105" s="17">
        <v>11451</v>
      </c>
    </row>
    <row r="106" spans="1:2">
      <c r="A106" s="52" t="s">
        <v>150</v>
      </c>
      <c r="B106" s="61">
        <v>8</v>
      </c>
    </row>
    <row r="107" spans="1:2">
      <c r="A107" s="52" t="s">
        <v>151</v>
      </c>
      <c r="B107" s="32">
        <v>780</v>
      </c>
    </row>
    <row r="108" spans="1:2">
      <c r="A108" s="54" t="s">
        <v>153</v>
      </c>
      <c r="B108" s="32">
        <v>3805</v>
      </c>
    </row>
    <row r="109" spans="1:2">
      <c r="A109" s="52" t="s">
        <v>154</v>
      </c>
      <c r="B109" s="32">
        <v>14</v>
      </c>
    </row>
    <row r="110" spans="1:2">
      <c r="A110" s="54" t="s">
        <v>155</v>
      </c>
      <c r="B110" s="32">
        <v>5633</v>
      </c>
    </row>
    <row r="111" spans="1:2">
      <c r="A111" s="62" t="s">
        <v>156</v>
      </c>
      <c r="B111" s="32">
        <v>5</v>
      </c>
    </row>
    <row r="112" spans="1:2">
      <c r="A112" s="52" t="s">
        <v>157</v>
      </c>
      <c r="B112" s="32">
        <v>1205</v>
      </c>
    </row>
    <row r="113" spans="1:2">
      <c r="A113" s="29"/>
    </row>
    <row r="114" spans="1:2" ht="30">
      <c r="A114" s="46" t="s">
        <v>127</v>
      </c>
      <c r="B114" s="42">
        <f>+B116+B147</f>
        <v>38792107</v>
      </c>
    </row>
    <row r="115" spans="1:2">
      <c r="A115" s="17"/>
    </row>
    <row r="116" spans="1:2">
      <c r="A116" s="17" t="s">
        <v>87</v>
      </c>
      <c r="B116" s="29">
        <f>+B117+B121</f>
        <v>38792107</v>
      </c>
    </row>
    <row r="117" spans="1:2">
      <c r="A117" s="17" t="s">
        <v>88</v>
      </c>
      <c r="B117" s="17">
        <f>SUM(B118:B119)</f>
        <v>1385020</v>
      </c>
    </row>
    <row r="118" spans="1:2">
      <c r="A118" s="17" t="s">
        <v>89</v>
      </c>
      <c r="B118" s="37">
        <v>1074658</v>
      </c>
    </row>
    <row r="119" spans="1:2">
      <c r="A119" s="17" t="s">
        <v>90</v>
      </c>
      <c r="B119" s="32">
        <v>310362</v>
      </c>
    </row>
    <row r="120" spans="1:2">
      <c r="A120" s="17"/>
    </row>
    <row r="121" spans="1:2">
      <c r="A121" s="17" t="s">
        <v>91</v>
      </c>
      <c r="B121" s="17">
        <v>37407087</v>
      </c>
    </row>
    <row r="122" spans="1:2">
      <c r="A122" s="17" t="s">
        <v>92</v>
      </c>
      <c r="B122" s="29">
        <v>4492570</v>
      </c>
    </row>
    <row r="123" spans="1:2">
      <c r="A123" s="17" t="s">
        <v>93</v>
      </c>
      <c r="B123" s="29">
        <v>820413</v>
      </c>
    </row>
    <row r="124" spans="1:2">
      <c r="A124" s="17" t="s">
        <v>94</v>
      </c>
      <c r="B124" s="29">
        <v>574371</v>
      </c>
    </row>
    <row r="125" spans="1:2">
      <c r="A125" s="17" t="s">
        <v>95</v>
      </c>
      <c r="B125" s="29">
        <v>1403484</v>
      </c>
    </row>
    <row r="126" spans="1:2">
      <c r="A126" s="17" t="s">
        <v>96</v>
      </c>
      <c r="B126" s="29">
        <v>613252</v>
      </c>
    </row>
    <row r="127" spans="1:2">
      <c r="A127" s="17" t="s">
        <v>97</v>
      </c>
      <c r="B127" s="29">
        <v>332789</v>
      </c>
    </row>
    <row r="128" spans="1:2">
      <c r="A128" s="17" t="s">
        <v>98</v>
      </c>
      <c r="B128" s="29">
        <v>668146</v>
      </c>
    </row>
    <row r="129" spans="1:2">
      <c r="A129" s="17" t="s">
        <v>99</v>
      </c>
      <c r="B129" s="29">
        <v>479180</v>
      </c>
    </row>
    <row r="130" spans="1:2">
      <c r="A130" s="17" t="s">
        <v>100</v>
      </c>
      <c r="B130" s="29">
        <v>596380</v>
      </c>
    </row>
    <row r="131" spans="1:2">
      <c r="A131" s="17" t="s">
        <v>101</v>
      </c>
      <c r="B131" s="29">
        <v>1778517</v>
      </c>
    </row>
    <row r="132" spans="1:2">
      <c r="A132" s="17" t="s">
        <v>102</v>
      </c>
      <c r="B132" s="29">
        <v>1498209</v>
      </c>
    </row>
    <row r="133" spans="1:2">
      <c r="A133" s="20" t="s">
        <v>103</v>
      </c>
      <c r="B133" s="29">
        <v>2715270</v>
      </c>
    </row>
    <row r="134" spans="1:2">
      <c r="A134" s="20" t="s">
        <v>104</v>
      </c>
      <c r="B134" s="29">
        <v>3499499</v>
      </c>
    </row>
    <row r="135" spans="1:2">
      <c r="A135" s="20" t="s">
        <v>89</v>
      </c>
      <c r="B135" s="29">
        <v>2020049</v>
      </c>
    </row>
    <row r="136" spans="1:2">
      <c r="A136" s="20" t="s">
        <v>105</v>
      </c>
      <c r="B136" s="29">
        <v>2141365</v>
      </c>
    </row>
    <row r="137" spans="1:2">
      <c r="A137" s="17" t="s">
        <v>106</v>
      </c>
      <c r="B137" s="38">
        <v>417052</v>
      </c>
    </row>
    <row r="138" spans="1:2">
      <c r="A138" s="17" t="s">
        <v>107</v>
      </c>
      <c r="B138" s="29">
        <v>933368</v>
      </c>
    </row>
    <row r="139" spans="1:2">
      <c r="A139" s="17" t="s">
        <v>108</v>
      </c>
      <c r="B139" s="29">
        <v>408332</v>
      </c>
    </row>
    <row r="140" spans="1:2">
      <c r="A140" s="17" t="s">
        <v>109</v>
      </c>
      <c r="B140" s="29">
        <v>347604.32999999996</v>
      </c>
    </row>
    <row r="141" spans="1:2">
      <c r="A141" s="17" t="s">
        <v>110</v>
      </c>
      <c r="B141" s="29">
        <v>2455496</v>
      </c>
    </row>
    <row r="142" spans="1:2">
      <c r="A142" s="17" t="s">
        <v>111</v>
      </c>
      <c r="B142" s="29">
        <v>1547836.8199999998</v>
      </c>
    </row>
    <row r="143" spans="1:2">
      <c r="A143" s="17" t="s">
        <v>112</v>
      </c>
      <c r="B143" s="29">
        <v>2053671</v>
      </c>
    </row>
    <row r="144" spans="1:2">
      <c r="A144" s="17" t="s">
        <v>113</v>
      </c>
      <c r="B144" s="29">
        <v>1253731</v>
      </c>
    </row>
    <row r="145" spans="1:2">
      <c r="A145" s="17" t="s">
        <v>114</v>
      </c>
      <c r="B145" s="29">
        <v>380992</v>
      </c>
    </row>
    <row r="146" spans="1:2">
      <c r="A146" s="17" t="s">
        <v>115</v>
      </c>
      <c r="B146" s="29">
        <v>3975509</v>
      </c>
    </row>
    <row r="147" spans="1:2">
      <c r="A147" s="17"/>
    </row>
    <row r="148" spans="1:2" ht="28.5">
      <c r="A148" s="48" t="s">
        <v>130</v>
      </c>
      <c r="B148" s="17">
        <f>SUM(B149:B162)</f>
        <v>102133315.96000001</v>
      </c>
    </row>
    <row r="149" spans="1:2">
      <c r="A149" s="34" t="s">
        <v>128</v>
      </c>
    </row>
    <row r="150" spans="1:2" ht="30.75">
      <c r="A150" s="73" t="s">
        <v>129</v>
      </c>
      <c r="B150" s="29">
        <v>45521939.390000001</v>
      </c>
    </row>
    <row r="151" spans="1:2">
      <c r="A151" s="17"/>
    </row>
    <row r="152" spans="1:2" ht="28.5">
      <c r="A152" s="74" t="s">
        <v>133</v>
      </c>
    </row>
    <row r="153" spans="1:2">
      <c r="A153" s="71" t="s">
        <v>116</v>
      </c>
      <c r="B153" s="29">
        <v>2593807.3599999999</v>
      </c>
    </row>
    <row r="154" spans="1:2">
      <c r="A154" s="17"/>
    </row>
    <row r="155" spans="1:2">
      <c r="A155" s="75" t="s">
        <v>134</v>
      </c>
    </row>
    <row r="156" spans="1:2">
      <c r="A156" s="71" t="s">
        <v>117</v>
      </c>
      <c r="B156" s="29">
        <v>1958993.3499999999</v>
      </c>
    </row>
    <row r="157" spans="1:2">
      <c r="A157" s="34"/>
    </row>
    <row r="158" spans="1:2">
      <c r="A158" s="76" t="s">
        <v>158</v>
      </c>
    </row>
    <row r="159" spans="1:2" ht="28.5">
      <c r="A159" s="77" t="s">
        <v>145</v>
      </c>
      <c r="B159" s="29">
        <v>45047631.770000003</v>
      </c>
    </row>
    <row r="160" spans="1:2">
      <c r="A160" s="17"/>
    </row>
    <row r="161" spans="1:4" ht="42.75">
      <c r="A161" s="76" t="s">
        <v>135</v>
      </c>
    </row>
    <row r="162" spans="1:4">
      <c r="A162" s="72" t="s">
        <v>118</v>
      </c>
      <c r="B162" s="29">
        <v>7010944.0899999999</v>
      </c>
    </row>
    <row r="163" spans="1:4">
      <c r="A163" s="56"/>
      <c r="B163" s="24"/>
    </row>
    <row r="164" spans="1:4" ht="31.5" customHeight="1">
      <c r="A164" s="104" t="s">
        <v>146</v>
      </c>
      <c r="B164" s="104"/>
      <c r="C164" s="104"/>
      <c r="D164" s="64"/>
    </row>
    <row r="165" spans="1:4">
      <c r="A165" s="63"/>
    </row>
    <row r="166" spans="1:4" ht="37.5" customHeight="1">
      <c r="A166" s="103" t="s">
        <v>131</v>
      </c>
      <c r="B166" s="103"/>
      <c r="C166" s="103"/>
    </row>
    <row r="167" spans="1:4">
      <c r="A167" s="16" t="s">
        <v>159</v>
      </c>
    </row>
    <row r="168" spans="1:4">
      <c r="A168" s="6" t="s">
        <v>119</v>
      </c>
    </row>
    <row r="169" spans="1:4">
      <c r="A169" s="6"/>
    </row>
    <row r="170" spans="1:4" ht="33" customHeight="1">
      <c r="A170" s="108" t="s">
        <v>328</v>
      </c>
      <c r="B170" s="108"/>
      <c r="C170" s="108"/>
    </row>
    <row r="171" spans="1:4">
      <c r="A171" s="6" t="s">
        <v>132</v>
      </c>
    </row>
  </sheetData>
  <mergeCells count="4">
    <mergeCell ref="A22:B22"/>
    <mergeCell ref="A164:C164"/>
    <mergeCell ref="A166:C166"/>
    <mergeCell ref="A170:C170"/>
  </mergeCells>
  <hyperlinks>
    <hyperlink ref="A170:C170" r:id="rId1" display="SOURCE: New York State Department of Taxation and Finance, 2014-2015 New York State Tax Collections; www.tax.ny.gov/research/stats/statistics/stat_fy_collections.htm (last viewed December 27, 2016)."/>
  </hyperlinks>
  <pageMargins left="0.7" right="0.7" top="0.75" bottom="0.75" header="0.3" footer="0.3"/>
  <pageSetup scale="72" fitToHeight="4"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workbookViewId="0"/>
  </sheetViews>
  <sheetFormatPr defaultRowHeight="15"/>
  <cols>
    <col min="1" max="1" width="34.77734375" customWidth="1"/>
    <col min="2" max="3" width="22.77734375" customWidth="1"/>
  </cols>
  <sheetData>
    <row r="1" spans="1:3" ht="20.25">
      <c r="A1" s="21" t="s">
        <v>83</v>
      </c>
      <c r="B1" s="7"/>
    </row>
    <row r="2" spans="1:3" ht="20.25">
      <c r="A2" s="21" t="s">
        <v>168</v>
      </c>
      <c r="B2" s="9"/>
    </row>
    <row r="3" spans="1:3">
      <c r="A3" s="6"/>
      <c r="B3" s="6"/>
    </row>
    <row r="4" spans="1:3" ht="16.5">
      <c r="A4" s="49" t="s">
        <v>0</v>
      </c>
      <c r="B4" s="50" t="s">
        <v>172</v>
      </c>
    </row>
    <row r="6" spans="1:3" ht="15.75">
      <c r="A6" s="42" t="s">
        <v>86</v>
      </c>
      <c r="B6" s="42">
        <f>+B8+B10</f>
        <v>26692594807</v>
      </c>
      <c r="C6" s="60"/>
    </row>
    <row r="7" spans="1:3">
      <c r="A7" s="17"/>
      <c r="B7" s="60"/>
      <c r="C7" s="60"/>
    </row>
    <row r="8" spans="1:3">
      <c r="A8" s="20" t="s">
        <v>79</v>
      </c>
      <c r="B8" s="32">
        <v>11857005283</v>
      </c>
      <c r="C8" s="60"/>
    </row>
    <row r="9" spans="1:3">
      <c r="A9" s="17"/>
      <c r="B9" s="60"/>
      <c r="C9" s="60"/>
    </row>
    <row r="10" spans="1:3">
      <c r="A10" s="51" t="s">
        <v>289</v>
      </c>
      <c r="B10" s="17">
        <f>SUM(B11:B13)</f>
        <v>14835589524</v>
      </c>
      <c r="C10" s="60"/>
    </row>
    <row r="11" spans="1:3">
      <c r="A11" s="52" t="s">
        <v>139</v>
      </c>
      <c r="B11" s="32">
        <v>6393579447</v>
      </c>
      <c r="C11" s="60"/>
    </row>
    <row r="12" spans="1:3" ht="30.75">
      <c r="A12" s="53" t="s">
        <v>173</v>
      </c>
      <c r="B12" s="32">
        <v>811113353</v>
      </c>
      <c r="C12" s="60"/>
    </row>
    <row r="13" spans="1:3">
      <c r="A13" s="52" t="s">
        <v>288</v>
      </c>
      <c r="B13" s="17">
        <f>+B14+B17</f>
        <v>7630896724</v>
      </c>
      <c r="C13" s="60"/>
    </row>
    <row r="14" spans="1:3">
      <c r="A14" s="51" t="s">
        <v>80</v>
      </c>
      <c r="B14" s="32">
        <f>SUM(B15:B16)</f>
        <v>7499263940</v>
      </c>
      <c r="C14" s="60"/>
    </row>
    <row r="15" spans="1:3">
      <c r="A15" s="51" t="s">
        <v>81</v>
      </c>
      <c r="B15" s="32">
        <v>7251156630</v>
      </c>
      <c r="C15" s="60"/>
    </row>
    <row r="16" spans="1:3" ht="16.5">
      <c r="A16" s="71" t="s">
        <v>174</v>
      </c>
      <c r="B16" s="32">
        <v>248107310</v>
      </c>
      <c r="C16" s="60"/>
    </row>
    <row r="17" spans="1:3" ht="28.5">
      <c r="A17" s="77" t="s">
        <v>127</v>
      </c>
      <c r="B17" s="32">
        <f>+B18+B21</f>
        <v>131632784</v>
      </c>
      <c r="C17" s="60"/>
    </row>
    <row r="18" spans="1:3">
      <c r="A18" s="80" t="s">
        <v>141</v>
      </c>
      <c r="B18" s="17">
        <f>SUM(B19:B20)</f>
        <v>35210746</v>
      </c>
      <c r="C18" s="60"/>
    </row>
    <row r="19" spans="1:3">
      <c r="A19" s="81" t="s">
        <v>142</v>
      </c>
      <c r="B19" s="32">
        <v>1160064</v>
      </c>
      <c r="C19" s="60"/>
    </row>
    <row r="20" spans="1:3">
      <c r="A20" s="81" t="s">
        <v>143</v>
      </c>
      <c r="B20" s="32">
        <v>34050682</v>
      </c>
      <c r="C20" s="60"/>
    </row>
    <row r="21" spans="1:3" ht="28.5">
      <c r="A21" s="82" t="s">
        <v>140</v>
      </c>
      <c r="B21" s="32">
        <v>96422038</v>
      </c>
      <c r="C21" s="60"/>
    </row>
    <row r="22" spans="1:3" ht="15.75">
      <c r="A22" s="99" t="s">
        <v>144</v>
      </c>
      <c r="B22" s="100"/>
      <c r="C22" s="60"/>
    </row>
    <row r="23" spans="1:3" ht="15.75">
      <c r="A23" s="42" t="s">
        <v>125</v>
      </c>
      <c r="B23" s="42">
        <f>SUM(B24:B80)</f>
        <v>7251156629.5899982</v>
      </c>
      <c r="C23" s="60"/>
    </row>
    <row r="24" spans="1:3">
      <c r="A24" s="20" t="s">
        <v>1</v>
      </c>
      <c r="B24" s="29">
        <v>239080715.56999999</v>
      </c>
      <c r="C24" s="60"/>
    </row>
    <row r="25" spans="1:3">
      <c r="A25" s="20" t="s">
        <v>2</v>
      </c>
      <c r="B25" s="29">
        <v>19395601.57</v>
      </c>
      <c r="C25" s="60"/>
    </row>
    <row r="26" spans="1:3">
      <c r="A26" s="20" t="s">
        <v>3</v>
      </c>
      <c r="B26" s="29">
        <v>120796728.83000001</v>
      </c>
      <c r="C26" s="60"/>
    </row>
    <row r="27" spans="1:3">
      <c r="A27" s="17" t="s">
        <v>4</v>
      </c>
      <c r="B27" s="29">
        <v>34910797.099999994</v>
      </c>
      <c r="C27" s="60"/>
    </row>
    <row r="28" spans="1:3">
      <c r="A28" s="20" t="s">
        <v>5</v>
      </c>
      <c r="B28" s="29">
        <v>33269682.730000004</v>
      </c>
      <c r="C28" s="60"/>
    </row>
    <row r="29" spans="1:3">
      <c r="A29" s="20" t="s">
        <v>6</v>
      </c>
      <c r="B29" s="29">
        <v>52438319.789999999</v>
      </c>
      <c r="C29" s="60"/>
    </row>
    <row r="30" spans="1:3">
      <c r="A30" s="17" t="s">
        <v>7</v>
      </c>
      <c r="B30" s="29">
        <v>55417386.399999999</v>
      </c>
      <c r="C30" s="60"/>
    </row>
    <row r="31" spans="1:3">
      <c r="A31" s="17" t="s">
        <v>8</v>
      </c>
      <c r="B31" s="29">
        <v>20346075.210000001</v>
      </c>
      <c r="C31" s="60"/>
    </row>
    <row r="32" spans="1:3">
      <c r="A32" s="17" t="s">
        <v>9</v>
      </c>
      <c r="B32" s="29">
        <v>52877408.140000001</v>
      </c>
      <c r="C32" s="60"/>
    </row>
    <row r="33" spans="1:3">
      <c r="A33" s="17" t="s">
        <v>10</v>
      </c>
      <c r="B33" s="29">
        <v>33559581.550000004</v>
      </c>
      <c r="C33" s="60"/>
    </row>
    <row r="34" spans="1:3">
      <c r="A34" s="17" t="s">
        <v>11</v>
      </c>
      <c r="B34" s="29">
        <v>27322469.75</v>
      </c>
      <c r="C34" s="60"/>
    </row>
    <row r="35" spans="1:3">
      <c r="A35" s="17" t="s">
        <v>12</v>
      </c>
      <c r="B35" s="29">
        <v>20489736.18</v>
      </c>
      <c r="C35" s="60"/>
    </row>
    <row r="36" spans="1:3">
      <c r="A36" s="20" t="s">
        <v>13</v>
      </c>
      <c r="B36" s="29">
        <v>164522427.94999996</v>
      </c>
      <c r="C36" s="60"/>
    </row>
    <row r="37" spans="1:3">
      <c r="A37" s="20" t="s">
        <v>14</v>
      </c>
      <c r="B37" s="29">
        <v>706543661.44999993</v>
      </c>
      <c r="C37" s="60"/>
    </row>
    <row r="38" spans="1:3">
      <c r="A38" s="20" t="s">
        <v>15</v>
      </c>
      <c r="B38" s="29">
        <v>26213215.979999997</v>
      </c>
      <c r="C38" s="60"/>
    </row>
    <row r="39" spans="1:3">
      <c r="A39" s="20" t="s">
        <v>16</v>
      </c>
      <c r="B39" s="29">
        <v>20747916.969999999</v>
      </c>
      <c r="C39" s="60"/>
    </row>
    <row r="40" spans="1:3">
      <c r="A40" s="17" t="s">
        <v>17</v>
      </c>
      <c r="B40" s="29">
        <v>18504937.719999999</v>
      </c>
      <c r="C40" s="60"/>
    </row>
    <row r="41" spans="1:3">
      <c r="A41" s="17" t="s">
        <v>18</v>
      </c>
      <c r="B41" s="29">
        <v>37783120.859999999</v>
      </c>
      <c r="C41" s="60"/>
    </row>
    <row r="42" spans="1:3">
      <c r="A42" s="20" t="s">
        <v>19</v>
      </c>
      <c r="B42" s="29">
        <v>28455939.77</v>
      </c>
      <c r="C42" s="60"/>
    </row>
    <row r="43" spans="1:3">
      <c r="A43" s="20" t="s">
        <v>20</v>
      </c>
      <c r="B43" s="29">
        <v>2853763.11</v>
      </c>
      <c r="C43" s="60"/>
    </row>
    <row r="44" spans="1:3">
      <c r="A44" s="17" t="s">
        <v>21</v>
      </c>
      <c r="B44" s="29">
        <v>29270481.900000002</v>
      </c>
      <c r="C44" s="60"/>
    </row>
    <row r="45" spans="1:3">
      <c r="A45" s="20" t="s">
        <v>22</v>
      </c>
      <c r="B45" s="29">
        <v>70864407.040000007</v>
      </c>
      <c r="C45" s="60"/>
    </row>
    <row r="46" spans="1:3">
      <c r="A46" s="17" t="s">
        <v>23</v>
      </c>
      <c r="B46" s="29">
        <v>10525171.490000002</v>
      </c>
      <c r="C46" s="60"/>
    </row>
    <row r="47" spans="1:3">
      <c r="A47" s="17" t="s">
        <v>24</v>
      </c>
      <c r="B47" s="29">
        <v>29979569.740000002</v>
      </c>
      <c r="C47" s="60"/>
    </row>
    <row r="48" spans="1:3">
      <c r="A48" s="17" t="s">
        <v>25</v>
      </c>
      <c r="B48" s="29">
        <v>25058919.360000003</v>
      </c>
      <c r="C48" s="60"/>
    </row>
    <row r="49" spans="1:3">
      <c r="A49" s="20" t="s">
        <v>26</v>
      </c>
      <c r="B49" s="29">
        <v>442160869.50999993</v>
      </c>
      <c r="C49" s="60"/>
    </row>
    <row r="50" spans="1:3">
      <c r="A50" s="17" t="s">
        <v>27</v>
      </c>
      <c r="B50" s="29">
        <v>28135380.019999996</v>
      </c>
      <c r="C50" s="60"/>
    </row>
    <row r="51" spans="1:3">
      <c r="A51" s="17" t="s">
        <v>28</v>
      </c>
      <c r="B51" s="29">
        <v>1148461314.9200001</v>
      </c>
      <c r="C51" s="60"/>
    </row>
    <row r="52" spans="1:3">
      <c r="A52" s="20" t="s">
        <v>29</v>
      </c>
      <c r="B52" s="29">
        <v>116143043.58</v>
      </c>
      <c r="C52" s="60"/>
    </row>
    <row r="53" spans="1:3">
      <c r="A53" s="17" t="s">
        <v>30</v>
      </c>
      <c r="B53" s="29">
        <v>130797581.5</v>
      </c>
      <c r="C53" s="60"/>
    </row>
    <row r="54" spans="1:3">
      <c r="A54" s="17" t="s">
        <v>31</v>
      </c>
      <c r="B54" s="29">
        <v>325397003.88</v>
      </c>
      <c r="C54" s="60"/>
    </row>
    <row r="55" spans="1:3">
      <c r="A55" s="17" t="s">
        <v>32</v>
      </c>
      <c r="B55" s="29">
        <v>76301435.950000003</v>
      </c>
      <c r="C55" s="60"/>
    </row>
    <row r="56" spans="1:3">
      <c r="A56" s="17" t="s">
        <v>33</v>
      </c>
      <c r="B56" s="29">
        <v>259313426.64000005</v>
      </c>
      <c r="C56" s="60"/>
    </row>
    <row r="57" spans="1:3">
      <c r="A57" s="17" t="s">
        <v>34</v>
      </c>
      <c r="B57" s="29">
        <v>14678548.079999998</v>
      </c>
      <c r="C57" s="60"/>
    </row>
    <row r="58" spans="1:3">
      <c r="A58" s="17" t="s">
        <v>35</v>
      </c>
      <c r="B58" s="29">
        <v>40657542.570000008</v>
      </c>
      <c r="C58" s="60"/>
    </row>
    <row r="59" spans="1:3">
      <c r="A59" s="17" t="s">
        <v>36</v>
      </c>
      <c r="B59" s="29">
        <v>34450833.550000004</v>
      </c>
      <c r="C59" s="60"/>
    </row>
    <row r="60" spans="1:3">
      <c r="A60" s="17" t="s">
        <v>37</v>
      </c>
      <c r="B60" s="29">
        <v>53125372.600000001</v>
      </c>
      <c r="C60" s="60"/>
    </row>
    <row r="61" spans="1:3">
      <c r="A61" s="17" t="s">
        <v>38</v>
      </c>
      <c r="B61" s="29">
        <v>76184199.489999995</v>
      </c>
      <c r="C61" s="60"/>
    </row>
    <row r="62" spans="1:3">
      <c r="A62" s="17" t="s">
        <v>39</v>
      </c>
      <c r="B62" s="29">
        <v>184942324.94999999</v>
      </c>
      <c r="C62" s="60"/>
    </row>
    <row r="63" spans="1:3">
      <c r="A63" s="17" t="s">
        <v>40</v>
      </c>
      <c r="B63" s="29">
        <v>45263296.380000003</v>
      </c>
      <c r="C63" s="60"/>
    </row>
    <row r="64" spans="1:3">
      <c r="A64" s="17" t="s">
        <v>41</v>
      </c>
      <c r="B64" s="29">
        <v>106977991.09</v>
      </c>
      <c r="C64" s="60"/>
    </row>
    <row r="65" spans="1:3">
      <c r="A65" s="17" t="s">
        <v>42</v>
      </c>
      <c r="B65" s="29">
        <v>89784717.709999993</v>
      </c>
      <c r="C65" s="60"/>
    </row>
    <row r="66" spans="1:3">
      <c r="A66" s="17" t="s">
        <v>43</v>
      </c>
      <c r="B66" s="29">
        <v>14167276.359999999</v>
      </c>
      <c r="C66" s="60"/>
    </row>
    <row r="67" spans="1:3">
      <c r="A67" s="17" t="s">
        <v>44</v>
      </c>
      <c r="B67" s="29">
        <v>9448783.1700000018</v>
      </c>
      <c r="C67" s="60"/>
    </row>
    <row r="68" spans="1:3">
      <c r="A68" s="17" t="s">
        <v>45</v>
      </c>
      <c r="B68" s="29">
        <v>23250103.649999999</v>
      </c>
      <c r="C68" s="60"/>
    </row>
    <row r="69" spans="1:3">
      <c r="A69" s="17" t="s">
        <v>46</v>
      </c>
      <c r="B69" s="29">
        <v>44466509.299999997</v>
      </c>
      <c r="C69" s="60"/>
    </row>
    <row r="70" spans="1:3">
      <c r="A70" s="17" t="s">
        <v>47</v>
      </c>
      <c r="B70" s="29">
        <v>1282099874.6199999</v>
      </c>
      <c r="C70" s="60"/>
    </row>
    <row r="71" spans="1:3">
      <c r="A71" s="17" t="s">
        <v>48</v>
      </c>
      <c r="B71" s="29">
        <v>33634897.189999998</v>
      </c>
      <c r="C71" s="60"/>
    </row>
    <row r="72" spans="1:3">
      <c r="A72" s="17" t="s">
        <v>49</v>
      </c>
      <c r="B72" s="29">
        <v>19105498.789999999</v>
      </c>
      <c r="C72" s="60"/>
    </row>
    <row r="73" spans="1:3">
      <c r="A73" s="17" t="s">
        <v>50</v>
      </c>
      <c r="B73" s="29">
        <v>46725979.939999998</v>
      </c>
      <c r="C73" s="60"/>
    </row>
    <row r="74" spans="1:3">
      <c r="A74" s="17" t="s">
        <v>51</v>
      </c>
      <c r="B74" s="29">
        <v>99034122.829999998</v>
      </c>
      <c r="C74" s="60"/>
    </row>
    <row r="75" spans="1:3">
      <c r="A75" s="17" t="s">
        <v>52</v>
      </c>
      <c r="B75" s="29">
        <v>48713464.409999996</v>
      </c>
      <c r="C75" s="60"/>
    </row>
    <row r="76" spans="1:3">
      <c r="A76" s="17" t="s">
        <v>53</v>
      </c>
      <c r="B76" s="29">
        <v>19468032.789999999</v>
      </c>
      <c r="C76" s="60"/>
    </row>
    <row r="77" spans="1:3">
      <c r="A77" s="17" t="s">
        <v>54</v>
      </c>
      <c r="B77" s="29">
        <v>40336664.149999999</v>
      </c>
      <c r="C77" s="60"/>
    </row>
    <row r="78" spans="1:3">
      <c r="A78" s="17" t="s">
        <v>55</v>
      </c>
      <c r="B78" s="29">
        <v>489451508.11000001</v>
      </c>
      <c r="C78" s="60"/>
    </row>
    <row r="79" spans="1:3">
      <c r="A79" s="17" t="s">
        <v>56</v>
      </c>
      <c r="B79" s="29">
        <v>16682180.890000002</v>
      </c>
      <c r="C79" s="60"/>
    </row>
    <row r="80" spans="1:3">
      <c r="A80" s="29" t="s">
        <v>57</v>
      </c>
      <c r="B80" s="29">
        <v>10568814.810000001</v>
      </c>
      <c r="C80" s="60"/>
    </row>
    <row r="81" spans="1:3">
      <c r="A81" s="29"/>
      <c r="B81" s="60"/>
      <c r="C81" s="60"/>
    </row>
    <row r="82" spans="1:3" ht="15.75">
      <c r="A82" s="42" t="s">
        <v>124</v>
      </c>
      <c r="B82" s="42">
        <f>+B83+B105</f>
        <v>248107310.13000003</v>
      </c>
      <c r="C82" s="60"/>
    </row>
    <row r="83" spans="1:3">
      <c r="A83" s="17" t="s">
        <v>123</v>
      </c>
      <c r="B83" s="17">
        <f>SUM(B84:B103)</f>
        <v>248098138.13000003</v>
      </c>
      <c r="C83" s="60"/>
    </row>
    <row r="84" spans="1:3">
      <c r="A84" s="17" t="s">
        <v>58</v>
      </c>
      <c r="B84" s="29">
        <v>8179685.9199999999</v>
      </c>
      <c r="C84" s="60"/>
    </row>
    <row r="85" spans="1:3">
      <c r="A85" s="17" t="s">
        <v>60</v>
      </c>
      <c r="B85" s="29">
        <v>2504354.46</v>
      </c>
      <c r="C85" s="60"/>
    </row>
    <row r="86" spans="1:3">
      <c r="A86" s="20" t="s">
        <v>62</v>
      </c>
      <c r="B86" s="29">
        <v>2656338.7799999998</v>
      </c>
      <c r="C86" s="60"/>
    </row>
    <row r="87" spans="1:3">
      <c r="A87" s="20" t="s">
        <v>63</v>
      </c>
      <c r="B87" s="29">
        <v>2769538.07</v>
      </c>
      <c r="C87" s="60"/>
    </row>
    <row r="88" spans="1:3">
      <c r="A88" s="17" t="s">
        <v>64</v>
      </c>
      <c r="B88" s="29">
        <v>2444655.2699999996</v>
      </c>
      <c r="C88" s="60"/>
    </row>
    <row r="89" spans="1:3">
      <c r="A89" s="17" t="s">
        <v>65</v>
      </c>
      <c r="B89" s="29">
        <v>10211222.890000001</v>
      </c>
      <c r="C89" s="60"/>
    </row>
    <row r="90" spans="1:3">
      <c r="A90" s="17" t="s">
        <v>66</v>
      </c>
      <c r="B90" s="29">
        <v>3476409.54</v>
      </c>
      <c r="C90" s="60"/>
    </row>
    <row r="91" spans="1:3">
      <c r="A91" s="20" t="s">
        <v>67</v>
      </c>
      <c r="B91" s="29">
        <v>18462603.879999999</v>
      </c>
      <c r="C91" s="60"/>
    </row>
    <row r="92" spans="1:3">
      <c r="A92" s="17" t="s">
        <v>68</v>
      </c>
      <c r="B92" s="29">
        <v>26079429.189999998</v>
      </c>
      <c r="C92" s="60"/>
    </row>
    <row r="93" spans="1:3">
      <c r="A93" s="17" t="s">
        <v>85</v>
      </c>
      <c r="B93" s="33">
        <v>1552972.0300000003</v>
      </c>
      <c r="C93" s="60"/>
    </row>
    <row r="94" spans="1:3">
      <c r="A94" s="17" t="s">
        <v>69</v>
      </c>
      <c r="B94" s="29">
        <v>4134041.4699999993</v>
      </c>
      <c r="C94" s="60"/>
    </row>
    <row r="95" spans="1:3">
      <c r="A95" s="17" t="s">
        <v>70</v>
      </c>
      <c r="B95" s="29">
        <v>4304345.5900000008</v>
      </c>
      <c r="C95" s="60"/>
    </row>
    <row r="96" spans="1:3">
      <c r="A96" s="17" t="s">
        <v>71</v>
      </c>
      <c r="B96" s="29">
        <v>12670359.260000002</v>
      </c>
      <c r="C96" s="60"/>
    </row>
    <row r="97" spans="1:3">
      <c r="A97" s="17" t="s">
        <v>72</v>
      </c>
      <c r="B97" s="29">
        <v>6710853.1200000001</v>
      </c>
      <c r="C97" s="60"/>
    </row>
    <row r="98" spans="1:3">
      <c r="A98" s="17" t="s">
        <v>73</v>
      </c>
      <c r="B98" s="29">
        <v>582314.27</v>
      </c>
      <c r="C98" s="60"/>
    </row>
    <row r="99" spans="1:3">
      <c r="A99" s="17" t="s">
        <v>77</v>
      </c>
      <c r="B99" s="29">
        <v>10649252.689999999</v>
      </c>
      <c r="C99" s="60"/>
    </row>
    <row r="100" spans="1:3">
      <c r="A100" s="17" t="s">
        <v>74</v>
      </c>
      <c r="B100" s="29">
        <v>9605283.5700000022</v>
      </c>
      <c r="C100" s="60"/>
    </row>
    <row r="101" spans="1:3">
      <c r="A101" s="17" t="s">
        <v>75</v>
      </c>
      <c r="B101" s="29">
        <v>50821142.57</v>
      </c>
      <c r="C101" s="60"/>
    </row>
    <row r="102" spans="1:3">
      <c r="A102" s="17" t="s">
        <v>76</v>
      </c>
      <c r="B102" s="29">
        <v>42170017.869999997</v>
      </c>
      <c r="C102" s="60"/>
    </row>
    <row r="103" spans="1:3" ht="16.5">
      <c r="A103" s="17" t="s">
        <v>161</v>
      </c>
      <c r="B103" s="29">
        <v>28113317.690000005</v>
      </c>
      <c r="C103" s="60"/>
    </row>
    <row r="104" spans="1:3">
      <c r="A104" s="17"/>
      <c r="B104" s="60"/>
      <c r="C104" s="60"/>
    </row>
    <row r="105" spans="1:3">
      <c r="A105" s="9" t="s">
        <v>152</v>
      </c>
      <c r="B105" s="17">
        <f>SUM(B106:B112)</f>
        <v>9172</v>
      </c>
      <c r="C105" s="60"/>
    </row>
    <row r="106" spans="1:3">
      <c r="A106" s="9" t="s">
        <v>150</v>
      </c>
      <c r="B106" s="61">
        <v>28</v>
      </c>
      <c r="C106" s="60"/>
    </row>
    <row r="107" spans="1:3">
      <c r="A107" s="9" t="s">
        <v>151</v>
      </c>
      <c r="B107" s="32">
        <v>373</v>
      </c>
      <c r="C107" s="60"/>
    </row>
    <row r="108" spans="1:3">
      <c r="A108" s="25" t="s">
        <v>153</v>
      </c>
      <c r="B108" s="32">
        <v>3775</v>
      </c>
      <c r="C108" s="60"/>
    </row>
    <row r="109" spans="1:3">
      <c r="A109" s="9" t="s">
        <v>154</v>
      </c>
      <c r="B109" s="32">
        <v>54</v>
      </c>
      <c r="C109" s="60"/>
    </row>
    <row r="110" spans="1:3">
      <c r="A110" s="25" t="s">
        <v>155</v>
      </c>
      <c r="B110" s="32">
        <v>3993</v>
      </c>
      <c r="C110" s="60"/>
    </row>
    <row r="111" spans="1:3">
      <c r="A111" s="59" t="s">
        <v>156</v>
      </c>
      <c r="B111" s="32">
        <v>36</v>
      </c>
      <c r="C111" s="60"/>
    </row>
    <row r="112" spans="1:3">
      <c r="A112" s="9" t="s">
        <v>157</v>
      </c>
      <c r="B112" s="32">
        <v>913</v>
      </c>
      <c r="C112" s="60"/>
    </row>
    <row r="113" spans="1:3">
      <c r="A113" s="29"/>
      <c r="B113" s="60"/>
      <c r="C113" s="60"/>
    </row>
    <row r="114" spans="1:3" ht="30">
      <c r="A114" s="46" t="s">
        <v>127</v>
      </c>
      <c r="B114" s="42">
        <f>+B116+B147</f>
        <v>131632784.15000001</v>
      </c>
      <c r="C114" s="60"/>
    </row>
    <row r="115" spans="1:3">
      <c r="A115" s="17"/>
      <c r="B115" s="60"/>
      <c r="C115" s="60"/>
    </row>
    <row r="116" spans="1:3">
      <c r="A116" s="17" t="s">
        <v>87</v>
      </c>
      <c r="B116" s="29">
        <f>+B117+B121</f>
        <v>35210746.150000006</v>
      </c>
      <c r="C116" s="60"/>
    </row>
    <row r="117" spans="1:3">
      <c r="A117" s="17" t="s">
        <v>88</v>
      </c>
      <c r="B117" s="67">
        <f>SUM(B118:B119)</f>
        <v>1160064</v>
      </c>
      <c r="C117" s="60"/>
    </row>
    <row r="118" spans="1:3">
      <c r="A118" s="17" t="s">
        <v>89</v>
      </c>
      <c r="B118" s="37">
        <v>928997</v>
      </c>
      <c r="C118" s="60"/>
    </row>
    <row r="119" spans="1:3">
      <c r="A119" s="17" t="s">
        <v>90</v>
      </c>
      <c r="B119" s="32">
        <v>231067</v>
      </c>
      <c r="C119" s="60"/>
    </row>
    <row r="120" spans="1:3">
      <c r="A120" s="17"/>
      <c r="B120" s="60"/>
      <c r="C120" s="60"/>
    </row>
    <row r="121" spans="1:3">
      <c r="A121" s="17" t="s">
        <v>91</v>
      </c>
      <c r="B121" s="17">
        <f>SUM(B122:B145)</f>
        <v>34050682.150000006</v>
      </c>
      <c r="C121" s="60"/>
    </row>
    <row r="122" spans="1:3">
      <c r="A122" s="17" t="s">
        <v>92</v>
      </c>
      <c r="B122" s="29">
        <v>4192697.9499999997</v>
      </c>
      <c r="C122" s="60"/>
    </row>
    <row r="123" spans="1:3">
      <c r="A123" s="17" t="s">
        <v>93</v>
      </c>
      <c r="B123" s="29">
        <v>680311.33</v>
      </c>
      <c r="C123" s="60"/>
    </row>
    <row r="124" spans="1:3">
      <c r="A124" s="17" t="s">
        <v>94</v>
      </c>
      <c r="B124" s="29">
        <v>667230.30999999982</v>
      </c>
      <c r="C124" s="60"/>
    </row>
    <row r="125" spans="1:3">
      <c r="A125" s="17" t="s">
        <v>95</v>
      </c>
      <c r="B125" s="29">
        <v>1318835.98</v>
      </c>
      <c r="C125" s="60"/>
    </row>
    <row r="126" spans="1:3">
      <c r="A126" s="17" t="s">
        <v>96</v>
      </c>
      <c r="B126" s="29">
        <v>593194.73</v>
      </c>
      <c r="C126" s="60"/>
    </row>
    <row r="127" spans="1:3">
      <c r="A127" s="17" t="s">
        <v>97</v>
      </c>
      <c r="B127" s="29">
        <v>292621.69</v>
      </c>
      <c r="C127" s="60"/>
    </row>
    <row r="128" spans="1:3">
      <c r="A128" s="17" t="s">
        <v>98</v>
      </c>
      <c r="B128" s="29">
        <v>483831.55000000005</v>
      </c>
      <c r="C128" s="60"/>
    </row>
    <row r="129" spans="1:3">
      <c r="A129" s="17" t="s">
        <v>99</v>
      </c>
      <c r="B129" s="29">
        <v>448794.1</v>
      </c>
      <c r="C129" s="60"/>
    </row>
    <row r="130" spans="1:3">
      <c r="A130" s="17" t="s">
        <v>100</v>
      </c>
      <c r="B130" s="29">
        <v>527269.13</v>
      </c>
      <c r="C130" s="60"/>
    </row>
    <row r="131" spans="1:3">
      <c r="A131" s="17" t="s">
        <v>101</v>
      </c>
      <c r="B131" s="29">
        <v>1540140.96</v>
      </c>
      <c r="C131" s="60"/>
    </row>
    <row r="132" spans="1:3">
      <c r="A132" s="17" t="s">
        <v>102</v>
      </c>
      <c r="B132" s="29">
        <v>1252774.81</v>
      </c>
      <c r="C132" s="60"/>
    </row>
    <row r="133" spans="1:3">
      <c r="A133" s="20" t="s">
        <v>103</v>
      </c>
      <c r="B133" s="29">
        <v>2432187.4500000002</v>
      </c>
      <c r="C133" s="60"/>
    </row>
    <row r="134" spans="1:3">
      <c r="A134" s="20" t="s">
        <v>104</v>
      </c>
      <c r="B134" s="29">
        <v>3430578.3399999994</v>
      </c>
      <c r="C134" s="60"/>
    </row>
    <row r="135" spans="1:3">
      <c r="A135" s="20" t="s">
        <v>89</v>
      </c>
      <c r="B135" s="29">
        <v>1818485.2999999998</v>
      </c>
      <c r="C135" s="60"/>
    </row>
    <row r="136" spans="1:3">
      <c r="A136" s="20" t="s">
        <v>105</v>
      </c>
      <c r="B136" s="29">
        <v>1946559.06</v>
      </c>
      <c r="C136" s="60"/>
    </row>
    <row r="137" spans="1:3">
      <c r="A137" s="17" t="s">
        <v>106</v>
      </c>
      <c r="B137" s="29">
        <v>422403.07999999996</v>
      </c>
      <c r="C137" s="60"/>
    </row>
    <row r="138" spans="1:3">
      <c r="A138" s="17" t="s">
        <v>107</v>
      </c>
      <c r="B138" s="29">
        <v>796888.23</v>
      </c>
      <c r="C138" s="60"/>
    </row>
    <row r="139" spans="1:3">
      <c r="A139" s="17" t="s">
        <v>108</v>
      </c>
      <c r="B139" s="29">
        <v>369460.37</v>
      </c>
      <c r="C139" s="60"/>
    </row>
    <row r="140" spans="1:3">
      <c r="A140" s="17" t="s">
        <v>110</v>
      </c>
      <c r="B140" s="29">
        <v>2206761.02</v>
      </c>
      <c r="C140" s="60"/>
    </row>
    <row r="141" spans="1:3">
      <c r="A141" s="17" t="s">
        <v>111</v>
      </c>
      <c r="B141" s="29">
        <v>1453655.46</v>
      </c>
      <c r="C141" s="60"/>
    </row>
    <row r="142" spans="1:3">
      <c r="A142" s="17" t="s">
        <v>112</v>
      </c>
      <c r="B142" s="29">
        <v>1931732.2099999995</v>
      </c>
      <c r="C142" s="60"/>
    </row>
    <row r="143" spans="1:3">
      <c r="A143" s="17" t="s">
        <v>113</v>
      </c>
      <c r="B143" s="29">
        <v>1171611.1300000001</v>
      </c>
      <c r="C143" s="60"/>
    </row>
    <row r="144" spans="1:3">
      <c r="A144" s="17" t="s">
        <v>114</v>
      </c>
      <c r="B144" s="29">
        <v>339141.05000000005</v>
      </c>
      <c r="C144" s="60"/>
    </row>
    <row r="145" spans="1:3">
      <c r="A145" s="17" t="s">
        <v>115</v>
      </c>
      <c r="B145" s="29">
        <v>3733516.91</v>
      </c>
      <c r="C145" s="60"/>
    </row>
    <row r="146" spans="1:3">
      <c r="A146" s="17"/>
      <c r="B146" s="60"/>
      <c r="C146" s="60"/>
    </row>
    <row r="147" spans="1:3" ht="28.5">
      <c r="A147" s="48" t="s">
        <v>130</v>
      </c>
      <c r="B147" s="17">
        <v>96422038</v>
      </c>
      <c r="C147" s="60"/>
    </row>
    <row r="148" spans="1:3">
      <c r="A148" s="34" t="s">
        <v>128</v>
      </c>
      <c r="B148" s="60"/>
      <c r="C148" s="60"/>
    </row>
    <row r="149" spans="1:3" ht="30.75">
      <c r="A149" s="73" t="s">
        <v>175</v>
      </c>
      <c r="B149" s="17">
        <v>41845045</v>
      </c>
      <c r="C149" s="60"/>
    </row>
    <row r="150" spans="1:3">
      <c r="A150" s="17"/>
      <c r="B150" s="60"/>
      <c r="C150" s="60"/>
    </row>
    <row r="151" spans="1:3" ht="28.5">
      <c r="A151" s="74" t="s">
        <v>133</v>
      </c>
      <c r="B151" s="60"/>
      <c r="C151" s="60"/>
    </row>
    <row r="152" spans="1:3">
      <c r="A152" s="71" t="s">
        <v>116</v>
      </c>
      <c r="B152" s="32">
        <v>2218326</v>
      </c>
      <c r="C152" s="60"/>
    </row>
    <row r="153" spans="1:3">
      <c r="A153" s="17"/>
      <c r="B153" s="60"/>
      <c r="C153" s="60"/>
    </row>
    <row r="154" spans="1:3">
      <c r="A154" s="75" t="s">
        <v>134</v>
      </c>
      <c r="B154" s="60"/>
      <c r="C154" s="60"/>
    </row>
    <row r="155" spans="1:3">
      <c r="A155" s="71" t="s">
        <v>117</v>
      </c>
      <c r="B155" s="32">
        <v>1351079</v>
      </c>
      <c r="C155" s="60"/>
    </row>
    <row r="156" spans="1:3">
      <c r="A156" s="34"/>
      <c r="B156" s="60"/>
      <c r="C156" s="60"/>
    </row>
    <row r="157" spans="1:3">
      <c r="A157" s="76" t="s">
        <v>158</v>
      </c>
      <c r="B157" s="60"/>
      <c r="C157" s="60"/>
    </row>
    <row r="158" spans="1:3" ht="28.5">
      <c r="A158" s="77" t="s">
        <v>145</v>
      </c>
      <c r="B158" s="32">
        <v>44151125</v>
      </c>
      <c r="C158" s="60"/>
    </row>
    <row r="159" spans="1:3">
      <c r="A159" s="17"/>
      <c r="B159" s="60"/>
      <c r="C159" s="60"/>
    </row>
    <row r="160" spans="1:3" ht="42.75">
      <c r="A160" s="76" t="s">
        <v>135</v>
      </c>
      <c r="B160" s="60"/>
      <c r="C160" s="60"/>
    </row>
    <row r="161" spans="1:3">
      <c r="A161" s="72" t="s">
        <v>118</v>
      </c>
      <c r="B161" s="65">
        <v>6856464</v>
      </c>
      <c r="C161" s="60"/>
    </row>
    <row r="162" spans="1:3">
      <c r="A162" s="66"/>
      <c r="B162" s="66"/>
      <c r="C162" s="60"/>
    </row>
    <row r="163" spans="1:3" ht="15.75">
      <c r="A163" s="6" t="s">
        <v>162</v>
      </c>
      <c r="B163" s="3"/>
      <c r="C163" s="60"/>
    </row>
    <row r="164" spans="1:3" ht="15.75">
      <c r="A164" s="6"/>
      <c r="B164" s="3"/>
      <c r="C164" s="60"/>
    </row>
    <row r="165" spans="1:3" ht="33.75" customHeight="1">
      <c r="A165" s="101" t="s">
        <v>163</v>
      </c>
      <c r="B165" s="101"/>
      <c r="C165" s="101"/>
    </row>
    <row r="166" spans="1:3" ht="47.25" customHeight="1">
      <c r="A166" s="101" t="s">
        <v>167</v>
      </c>
      <c r="B166" s="101"/>
      <c r="C166" s="101"/>
    </row>
    <row r="167" spans="1:3" ht="15.75">
      <c r="A167" s="6" t="s">
        <v>164</v>
      </c>
      <c r="B167" s="3"/>
      <c r="C167" s="60"/>
    </row>
    <row r="168" spans="1:3" ht="15.75">
      <c r="A168" s="6" t="s">
        <v>165</v>
      </c>
      <c r="B168" s="3"/>
      <c r="C168" s="60"/>
    </row>
    <row r="169" spans="1:3" ht="33" customHeight="1">
      <c r="A169" s="105" t="s">
        <v>166</v>
      </c>
      <c r="B169" s="105"/>
      <c r="C169" s="105"/>
    </row>
    <row r="170" spans="1:3" ht="15.75">
      <c r="A170" s="6"/>
      <c r="B170" s="3"/>
      <c r="C170" s="60"/>
    </row>
    <row r="171" spans="1:3" ht="33" customHeight="1">
      <c r="A171" s="108" t="s">
        <v>329</v>
      </c>
      <c r="B171" s="108"/>
      <c r="C171" s="108"/>
    </row>
    <row r="172" spans="1:3">
      <c r="A172" s="6" t="s">
        <v>132</v>
      </c>
      <c r="B172" s="2"/>
      <c r="C172" s="60"/>
    </row>
    <row r="173" spans="1:3">
      <c r="A173" s="60"/>
      <c r="B173" s="60"/>
      <c r="C173" s="60"/>
    </row>
    <row r="174" spans="1:3">
      <c r="A174" s="60"/>
      <c r="B174" s="60"/>
      <c r="C174" s="60"/>
    </row>
    <row r="175" spans="1:3">
      <c r="A175" s="60"/>
      <c r="B175" s="60"/>
      <c r="C175" s="60"/>
    </row>
    <row r="176" spans="1:3">
      <c r="A176" s="60"/>
      <c r="B176" s="60"/>
      <c r="C176" s="60"/>
    </row>
    <row r="177" spans="1:3">
      <c r="A177" s="60"/>
      <c r="B177" s="60"/>
      <c r="C177" s="60"/>
    </row>
    <row r="178" spans="1:3">
      <c r="A178" s="60"/>
      <c r="B178" s="60"/>
      <c r="C178" s="60"/>
    </row>
    <row r="179" spans="1:3">
      <c r="A179" s="60"/>
      <c r="B179" s="60"/>
      <c r="C179" s="60"/>
    </row>
    <row r="180" spans="1:3">
      <c r="A180" s="60"/>
      <c r="B180" s="60"/>
      <c r="C180" s="60"/>
    </row>
    <row r="181" spans="1:3">
      <c r="A181" s="60"/>
      <c r="B181" s="60"/>
      <c r="C181" s="60"/>
    </row>
    <row r="182" spans="1:3">
      <c r="A182" s="60"/>
      <c r="B182" s="60"/>
      <c r="C182" s="60"/>
    </row>
    <row r="183" spans="1:3">
      <c r="A183" s="60"/>
      <c r="B183" s="60"/>
      <c r="C183" s="60"/>
    </row>
    <row r="184" spans="1:3">
      <c r="A184" s="60"/>
      <c r="B184" s="60"/>
      <c r="C184" s="60"/>
    </row>
    <row r="185" spans="1:3">
      <c r="A185" s="60"/>
      <c r="B185" s="60"/>
      <c r="C185" s="60"/>
    </row>
    <row r="186" spans="1:3">
      <c r="A186" s="60"/>
      <c r="B186" s="60"/>
      <c r="C186" s="60"/>
    </row>
    <row r="187" spans="1:3">
      <c r="A187" s="60"/>
      <c r="B187" s="60"/>
      <c r="C187" s="60"/>
    </row>
    <row r="188" spans="1:3">
      <c r="A188" s="60"/>
      <c r="B188" s="60"/>
      <c r="C188" s="60"/>
    </row>
    <row r="189" spans="1:3">
      <c r="A189" s="60"/>
      <c r="B189" s="60"/>
      <c r="C189" s="60"/>
    </row>
    <row r="190" spans="1:3">
      <c r="A190" s="60"/>
      <c r="B190" s="60"/>
      <c r="C190" s="60"/>
    </row>
    <row r="191" spans="1:3">
      <c r="A191" s="60"/>
      <c r="B191" s="60"/>
      <c r="C191" s="60"/>
    </row>
    <row r="192" spans="1:3">
      <c r="A192" s="60"/>
      <c r="B192" s="60"/>
      <c r="C192" s="60"/>
    </row>
    <row r="193" spans="1:3">
      <c r="A193" s="60"/>
      <c r="B193" s="60"/>
      <c r="C193" s="60"/>
    </row>
    <row r="194" spans="1:3">
      <c r="A194" s="60"/>
      <c r="B194" s="60"/>
      <c r="C194" s="60"/>
    </row>
    <row r="195" spans="1:3">
      <c r="A195" s="60"/>
      <c r="B195" s="60"/>
      <c r="C195" s="60"/>
    </row>
    <row r="196" spans="1:3">
      <c r="A196" s="60"/>
      <c r="B196" s="60"/>
      <c r="C196" s="60"/>
    </row>
    <row r="197" spans="1:3">
      <c r="A197" s="60"/>
      <c r="B197" s="60"/>
      <c r="C197" s="60"/>
    </row>
    <row r="198" spans="1:3">
      <c r="A198" s="60"/>
      <c r="B198" s="60"/>
      <c r="C198" s="60"/>
    </row>
    <row r="199" spans="1:3">
      <c r="A199" s="60"/>
      <c r="B199" s="60"/>
      <c r="C199" s="60"/>
    </row>
    <row r="200" spans="1:3">
      <c r="A200" s="60"/>
      <c r="B200" s="60"/>
      <c r="C200" s="60"/>
    </row>
    <row r="201" spans="1:3">
      <c r="A201" s="60"/>
      <c r="B201" s="60"/>
      <c r="C201" s="60"/>
    </row>
    <row r="202" spans="1:3">
      <c r="A202" s="60"/>
      <c r="B202" s="60"/>
      <c r="C202" s="60"/>
    </row>
    <row r="203" spans="1:3">
      <c r="A203" s="60"/>
      <c r="B203" s="60"/>
      <c r="C203" s="60"/>
    </row>
    <row r="204" spans="1:3">
      <c r="A204" s="60"/>
      <c r="B204" s="60"/>
      <c r="C204" s="60"/>
    </row>
    <row r="205" spans="1:3">
      <c r="A205" s="60"/>
      <c r="B205" s="60"/>
      <c r="C205" s="60"/>
    </row>
    <row r="206" spans="1:3">
      <c r="A206" s="60"/>
      <c r="B206" s="60"/>
      <c r="C206" s="60"/>
    </row>
    <row r="207" spans="1:3">
      <c r="A207" s="60"/>
      <c r="B207" s="60"/>
      <c r="C207" s="60"/>
    </row>
    <row r="208" spans="1:3">
      <c r="A208" s="60"/>
      <c r="B208" s="60"/>
      <c r="C208" s="60"/>
    </row>
    <row r="209" spans="1:3">
      <c r="A209" s="60"/>
      <c r="B209" s="60"/>
      <c r="C209" s="60"/>
    </row>
    <row r="210" spans="1:3">
      <c r="A210" s="60"/>
      <c r="B210" s="60"/>
      <c r="C210" s="60"/>
    </row>
    <row r="211" spans="1:3">
      <c r="A211" s="60"/>
      <c r="B211" s="60"/>
      <c r="C211" s="60"/>
    </row>
    <row r="212" spans="1:3">
      <c r="A212" s="60"/>
      <c r="B212" s="60"/>
      <c r="C212" s="60"/>
    </row>
    <row r="213" spans="1:3">
      <c r="A213" s="60"/>
      <c r="B213" s="60"/>
      <c r="C213" s="60"/>
    </row>
    <row r="214" spans="1:3">
      <c r="A214" s="60"/>
      <c r="B214" s="60"/>
      <c r="C214" s="60"/>
    </row>
    <row r="215" spans="1:3">
      <c r="A215" s="60"/>
      <c r="B215" s="60"/>
      <c r="C215" s="60"/>
    </row>
    <row r="216" spans="1:3">
      <c r="A216" s="60"/>
      <c r="B216" s="60"/>
      <c r="C216" s="60"/>
    </row>
    <row r="217" spans="1:3">
      <c r="A217" s="60"/>
      <c r="B217" s="60"/>
      <c r="C217" s="60"/>
    </row>
    <row r="218" spans="1:3">
      <c r="A218" s="60"/>
      <c r="B218" s="60"/>
      <c r="C218" s="60"/>
    </row>
    <row r="219" spans="1:3">
      <c r="A219" s="60"/>
      <c r="B219" s="60"/>
      <c r="C219" s="60"/>
    </row>
    <row r="220" spans="1:3">
      <c r="A220" s="60"/>
      <c r="B220" s="60"/>
      <c r="C220" s="60"/>
    </row>
    <row r="221" spans="1:3">
      <c r="A221" s="60"/>
      <c r="B221" s="60"/>
      <c r="C221" s="60"/>
    </row>
    <row r="222" spans="1:3">
      <c r="A222" s="60"/>
      <c r="B222" s="60"/>
      <c r="C222" s="60"/>
    </row>
    <row r="223" spans="1:3">
      <c r="A223" s="60"/>
      <c r="B223" s="60"/>
      <c r="C223" s="60"/>
    </row>
    <row r="224" spans="1:3">
      <c r="A224" s="60"/>
      <c r="B224" s="60"/>
      <c r="C224" s="60"/>
    </row>
    <row r="225" spans="1:3">
      <c r="A225" s="60"/>
      <c r="B225" s="60"/>
      <c r="C225" s="60"/>
    </row>
    <row r="226" spans="1:3">
      <c r="A226" s="60"/>
      <c r="B226" s="60"/>
      <c r="C226" s="60"/>
    </row>
    <row r="227" spans="1:3">
      <c r="A227" s="60"/>
      <c r="B227" s="60"/>
      <c r="C227" s="60"/>
    </row>
    <row r="228" spans="1:3">
      <c r="A228" s="60"/>
      <c r="B228" s="60"/>
      <c r="C228" s="60"/>
    </row>
    <row r="229" spans="1:3">
      <c r="A229" s="60"/>
      <c r="B229" s="60"/>
      <c r="C229" s="60"/>
    </row>
    <row r="230" spans="1:3">
      <c r="A230" s="60"/>
      <c r="B230" s="60"/>
      <c r="C230" s="60"/>
    </row>
    <row r="231" spans="1:3">
      <c r="A231" s="60"/>
      <c r="B231" s="60"/>
      <c r="C231" s="60"/>
    </row>
    <row r="232" spans="1:3">
      <c r="A232" s="60"/>
      <c r="B232" s="60"/>
      <c r="C232" s="60"/>
    </row>
    <row r="233" spans="1:3">
      <c r="A233" s="60"/>
      <c r="B233" s="60"/>
      <c r="C233" s="60"/>
    </row>
    <row r="234" spans="1:3">
      <c r="A234" s="60"/>
      <c r="B234" s="60"/>
      <c r="C234" s="60"/>
    </row>
    <row r="235" spans="1:3">
      <c r="A235" s="60"/>
      <c r="B235" s="60"/>
      <c r="C235" s="60"/>
    </row>
    <row r="236" spans="1:3">
      <c r="A236" s="60"/>
      <c r="B236" s="60"/>
      <c r="C236" s="60"/>
    </row>
    <row r="237" spans="1:3">
      <c r="A237" s="60"/>
      <c r="B237" s="60"/>
      <c r="C237" s="60"/>
    </row>
    <row r="238" spans="1:3">
      <c r="A238" s="60"/>
      <c r="B238" s="60"/>
      <c r="C238" s="60"/>
    </row>
    <row r="239" spans="1:3">
      <c r="A239" s="60"/>
      <c r="B239" s="60"/>
      <c r="C239" s="60"/>
    </row>
    <row r="240" spans="1:3">
      <c r="A240" s="60"/>
      <c r="B240" s="60"/>
      <c r="C240" s="60"/>
    </row>
    <row r="241" spans="1:3">
      <c r="A241" s="60"/>
      <c r="B241" s="60"/>
      <c r="C241" s="60"/>
    </row>
    <row r="242" spans="1:3">
      <c r="A242" s="60"/>
      <c r="B242" s="60"/>
      <c r="C242" s="60"/>
    </row>
    <row r="243" spans="1:3">
      <c r="A243" s="60"/>
      <c r="B243" s="60"/>
      <c r="C243" s="60"/>
    </row>
    <row r="244" spans="1:3">
      <c r="A244" s="60"/>
      <c r="B244" s="60"/>
      <c r="C244" s="60"/>
    </row>
    <row r="245" spans="1:3">
      <c r="A245" s="60"/>
      <c r="B245" s="60"/>
      <c r="C245" s="60"/>
    </row>
    <row r="246" spans="1:3">
      <c r="A246" s="60"/>
      <c r="B246" s="60"/>
      <c r="C246" s="60"/>
    </row>
    <row r="247" spans="1:3">
      <c r="A247" s="60"/>
      <c r="B247" s="60"/>
      <c r="C247" s="60"/>
    </row>
    <row r="248" spans="1:3">
      <c r="A248" s="60"/>
      <c r="B248" s="60"/>
      <c r="C248" s="60"/>
    </row>
    <row r="249" spans="1:3">
      <c r="A249" s="60"/>
      <c r="B249" s="60"/>
      <c r="C249" s="60"/>
    </row>
    <row r="250" spans="1:3">
      <c r="A250" s="60"/>
      <c r="B250" s="60"/>
      <c r="C250" s="60"/>
    </row>
    <row r="251" spans="1:3">
      <c r="A251" s="60"/>
      <c r="B251" s="60"/>
      <c r="C251" s="60"/>
    </row>
    <row r="252" spans="1:3">
      <c r="A252" s="60"/>
      <c r="B252" s="60"/>
      <c r="C252" s="60"/>
    </row>
    <row r="253" spans="1:3">
      <c r="A253" s="60"/>
      <c r="B253" s="60"/>
      <c r="C253" s="60"/>
    </row>
    <row r="254" spans="1:3">
      <c r="A254" s="60"/>
      <c r="B254" s="60"/>
      <c r="C254" s="60"/>
    </row>
    <row r="255" spans="1:3">
      <c r="A255" s="60"/>
      <c r="B255" s="60"/>
      <c r="C255" s="60"/>
    </row>
    <row r="256" spans="1:3">
      <c r="A256" s="60"/>
      <c r="B256" s="60"/>
      <c r="C256" s="60"/>
    </row>
    <row r="257" spans="1:3">
      <c r="A257" s="60"/>
      <c r="B257" s="60"/>
      <c r="C257" s="60"/>
    </row>
    <row r="258" spans="1:3">
      <c r="A258" s="60"/>
      <c r="B258" s="60"/>
      <c r="C258" s="60"/>
    </row>
    <row r="259" spans="1:3">
      <c r="A259" s="60"/>
      <c r="B259" s="60"/>
      <c r="C259" s="60"/>
    </row>
    <row r="260" spans="1:3">
      <c r="A260" s="60"/>
      <c r="B260" s="60"/>
      <c r="C260" s="60"/>
    </row>
    <row r="261" spans="1:3">
      <c r="A261" s="60"/>
      <c r="B261" s="60"/>
      <c r="C261" s="60"/>
    </row>
    <row r="262" spans="1:3">
      <c r="A262" s="60"/>
      <c r="B262" s="60"/>
      <c r="C262" s="60"/>
    </row>
    <row r="263" spans="1:3">
      <c r="A263" s="60"/>
      <c r="B263" s="60"/>
      <c r="C263" s="60"/>
    </row>
    <row r="264" spans="1:3">
      <c r="A264" s="60"/>
      <c r="B264" s="60"/>
      <c r="C264" s="60"/>
    </row>
    <row r="265" spans="1:3">
      <c r="A265" s="60"/>
      <c r="B265" s="60"/>
      <c r="C265" s="60"/>
    </row>
    <row r="266" spans="1:3">
      <c r="A266" s="60"/>
      <c r="B266" s="60"/>
      <c r="C266" s="60"/>
    </row>
    <row r="267" spans="1:3">
      <c r="A267" s="60"/>
      <c r="B267" s="60"/>
      <c r="C267" s="60"/>
    </row>
    <row r="268" spans="1:3">
      <c r="A268" s="60"/>
      <c r="B268" s="60"/>
      <c r="C268" s="60"/>
    </row>
    <row r="269" spans="1:3">
      <c r="A269" s="60"/>
      <c r="B269" s="60"/>
      <c r="C269" s="60"/>
    </row>
    <row r="270" spans="1:3">
      <c r="A270" s="60"/>
      <c r="B270" s="60"/>
      <c r="C270" s="60"/>
    </row>
    <row r="271" spans="1:3">
      <c r="A271" s="60"/>
      <c r="B271" s="60"/>
      <c r="C271" s="60"/>
    </row>
    <row r="272" spans="1:3">
      <c r="A272" s="60"/>
      <c r="B272" s="60"/>
      <c r="C272" s="60"/>
    </row>
    <row r="273" spans="1:3">
      <c r="A273" s="60"/>
      <c r="B273" s="60"/>
      <c r="C273" s="60"/>
    </row>
    <row r="274" spans="1:3">
      <c r="A274" s="60"/>
      <c r="B274" s="60"/>
      <c r="C274" s="60"/>
    </row>
    <row r="275" spans="1:3">
      <c r="A275" s="60"/>
      <c r="B275" s="60"/>
      <c r="C275" s="60"/>
    </row>
    <row r="276" spans="1:3">
      <c r="A276" s="60"/>
      <c r="B276" s="60"/>
      <c r="C276" s="60"/>
    </row>
    <row r="277" spans="1:3">
      <c r="A277" s="60"/>
      <c r="B277" s="60"/>
      <c r="C277" s="60"/>
    </row>
    <row r="278" spans="1:3">
      <c r="A278" s="60"/>
      <c r="B278" s="60"/>
      <c r="C278" s="60"/>
    </row>
    <row r="279" spans="1:3">
      <c r="A279" s="60"/>
      <c r="B279" s="60"/>
      <c r="C279" s="60"/>
    </row>
    <row r="280" spans="1:3">
      <c r="A280" s="60"/>
      <c r="B280" s="60"/>
      <c r="C280" s="60"/>
    </row>
    <row r="281" spans="1:3">
      <c r="A281" s="60"/>
      <c r="B281" s="60"/>
      <c r="C281" s="60"/>
    </row>
    <row r="282" spans="1:3">
      <c r="A282" s="60"/>
      <c r="B282" s="60"/>
      <c r="C282" s="60"/>
    </row>
    <row r="283" spans="1:3">
      <c r="A283" s="60"/>
      <c r="B283" s="60"/>
      <c r="C283" s="60"/>
    </row>
    <row r="284" spans="1:3">
      <c r="A284" s="60"/>
      <c r="B284" s="60"/>
      <c r="C284" s="60"/>
    </row>
    <row r="285" spans="1:3">
      <c r="A285" s="60"/>
      <c r="B285" s="60"/>
      <c r="C285" s="60"/>
    </row>
    <row r="286" spans="1:3">
      <c r="A286" s="60"/>
      <c r="B286" s="60"/>
      <c r="C286" s="60"/>
    </row>
    <row r="287" spans="1:3">
      <c r="A287" s="60"/>
      <c r="B287" s="60"/>
      <c r="C287" s="60"/>
    </row>
    <row r="288" spans="1:3">
      <c r="A288" s="60"/>
      <c r="B288" s="60"/>
      <c r="C288" s="60"/>
    </row>
    <row r="289" spans="1:3">
      <c r="A289" s="60"/>
      <c r="B289" s="60"/>
      <c r="C289" s="60"/>
    </row>
    <row r="290" spans="1:3">
      <c r="A290" s="60"/>
      <c r="B290" s="60"/>
      <c r="C290" s="60"/>
    </row>
    <row r="291" spans="1:3">
      <c r="A291" s="60"/>
      <c r="B291" s="60"/>
      <c r="C291" s="60"/>
    </row>
    <row r="292" spans="1:3">
      <c r="A292" s="60"/>
      <c r="B292" s="60"/>
      <c r="C292" s="60"/>
    </row>
    <row r="293" spans="1:3">
      <c r="A293" s="60"/>
      <c r="B293" s="60"/>
      <c r="C293" s="60"/>
    </row>
    <row r="294" spans="1:3">
      <c r="A294" s="60"/>
      <c r="B294" s="60"/>
      <c r="C294" s="60"/>
    </row>
    <row r="295" spans="1:3">
      <c r="A295" s="60"/>
      <c r="B295" s="60"/>
      <c r="C295" s="60"/>
    </row>
    <row r="296" spans="1:3">
      <c r="A296" s="60"/>
      <c r="B296" s="60"/>
      <c r="C296" s="60"/>
    </row>
    <row r="297" spans="1:3">
      <c r="A297" s="60"/>
      <c r="B297" s="60"/>
      <c r="C297" s="60"/>
    </row>
    <row r="298" spans="1:3">
      <c r="A298" s="60"/>
      <c r="B298" s="60"/>
      <c r="C298" s="60"/>
    </row>
    <row r="299" spans="1:3">
      <c r="A299" s="60"/>
      <c r="B299" s="60"/>
      <c r="C299" s="60"/>
    </row>
    <row r="300" spans="1:3">
      <c r="A300" s="60"/>
      <c r="B300" s="60"/>
      <c r="C300" s="60"/>
    </row>
    <row r="301" spans="1:3">
      <c r="A301" s="60"/>
      <c r="B301" s="60"/>
      <c r="C301" s="60"/>
    </row>
    <row r="302" spans="1:3">
      <c r="A302" s="60"/>
      <c r="B302" s="60"/>
      <c r="C302" s="60"/>
    </row>
    <row r="303" spans="1:3">
      <c r="A303" s="60"/>
      <c r="B303" s="60"/>
      <c r="C303" s="60"/>
    </row>
    <row r="304" spans="1:3">
      <c r="A304" s="60"/>
      <c r="B304" s="60"/>
      <c r="C304" s="60"/>
    </row>
    <row r="305" spans="1:3">
      <c r="A305" s="60"/>
      <c r="B305" s="60"/>
      <c r="C305" s="60"/>
    </row>
    <row r="306" spans="1:3">
      <c r="A306" s="60"/>
      <c r="B306" s="60"/>
      <c r="C306" s="60"/>
    </row>
    <row r="307" spans="1:3">
      <c r="A307" s="60"/>
      <c r="B307" s="60"/>
      <c r="C307" s="60"/>
    </row>
    <row r="308" spans="1:3">
      <c r="A308" s="60"/>
      <c r="B308" s="60"/>
      <c r="C308" s="60"/>
    </row>
    <row r="309" spans="1:3">
      <c r="A309" s="60"/>
      <c r="B309" s="60"/>
      <c r="C309" s="60"/>
    </row>
    <row r="310" spans="1:3">
      <c r="A310" s="60"/>
      <c r="B310" s="60"/>
      <c r="C310" s="60"/>
    </row>
    <row r="311" spans="1:3">
      <c r="A311" s="60"/>
      <c r="B311" s="60"/>
      <c r="C311" s="60"/>
    </row>
    <row r="312" spans="1:3">
      <c r="A312" s="60"/>
      <c r="B312" s="60"/>
      <c r="C312" s="60"/>
    </row>
    <row r="313" spans="1:3">
      <c r="A313" s="60"/>
      <c r="B313" s="60"/>
      <c r="C313" s="60"/>
    </row>
    <row r="314" spans="1:3">
      <c r="A314" s="60"/>
      <c r="B314" s="60"/>
      <c r="C314" s="60"/>
    </row>
    <row r="315" spans="1:3">
      <c r="A315" s="60"/>
      <c r="B315" s="60"/>
      <c r="C315" s="60"/>
    </row>
    <row r="316" spans="1:3">
      <c r="A316" s="60"/>
      <c r="B316" s="60"/>
      <c r="C316" s="60"/>
    </row>
    <row r="317" spans="1:3">
      <c r="A317" s="60"/>
      <c r="B317" s="60"/>
      <c r="C317" s="60"/>
    </row>
    <row r="318" spans="1:3">
      <c r="A318" s="60"/>
      <c r="B318" s="60"/>
      <c r="C318" s="60"/>
    </row>
    <row r="319" spans="1:3">
      <c r="A319" s="60"/>
      <c r="B319" s="60"/>
      <c r="C319" s="60"/>
    </row>
    <row r="320" spans="1:3">
      <c r="A320" s="60"/>
      <c r="B320" s="60"/>
      <c r="C320" s="60"/>
    </row>
    <row r="321" spans="1:3">
      <c r="A321" s="60"/>
      <c r="B321" s="60"/>
      <c r="C321" s="60"/>
    </row>
    <row r="322" spans="1:3">
      <c r="A322" s="60"/>
      <c r="B322" s="60"/>
      <c r="C322" s="60"/>
    </row>
    <row r="323" spans="1:3">
      <c r="A323" s="60"/>
      <c r="B323" s="60"/>
      <c r="C323" s="60"/>
    </row>
    <row r="324" spans="1:3">
      <c r="A324" s="60"/>
      <c r="B324" s="60"/>
      <c r="C324" s="60"/>
    </row>
    <row r="325" spans="1:3">
      <c r="A325" s="60"/>
      <c r="B325" s="60"/>
      <c r="C325" s="60"/>
    </row>
    <row r="326" spans="1:3">
      <c r="A326" s="60"/>
      <c r="B326" s="60"/>
      <c r="C326" s="60"/>
    </row>
    <row r="327" spans="1:3">
      <c r="A327" s="60"/>
      <c r="B327" s="60"/>
      <c r="C327" s="60"/>
    </row>
    <row r="328" spans="1:3">
      <c r="A328" s="60"/>
      <c r="B328" s="60"/>
      <c r="C328" s="60"/>
    </row>
    <row r="329" spans="1:3">
      <c r="A329" s="60"/>
      <c r="B329" s="60"/>
      <c r="C329" s="60"/>
    </row>
    <row r="330" spans="1:3">
      <c r="A330" s="60"/>
      <c r="B330" s="60"/>
      <c r="C330" s="60"/>
    </row>
    <row r="331" spans="1:3">
      <c r="A331" s="60"/>
      <c r="B331" s="60"/>
      <c r="C331" s="60"/>
    </row>
    <row r="332" spans="1:3">
      <c r="A332" s="60"/>
      <c r="B332" s="60"/>
      <c r="C332" s="60"/>
    </row>
    <row r="333" spans="1:3">
      <c r="A333" s="60"/>
      <c r="B333" s="60"/>
      <c r="C333" s="60"/>
    </row>
    <row r="334" spans="1:3">
      <c r="A334" s="60"/>
      <c r="B334" s="60"/>
      <c r="C334" s="60"/>
    </row>
    <row r="335" spans="1:3">
      <c r="A335" s="60"/>
      <c r="B335" s="60"/>
      <c r="C335" s="60"/>
    </row>
    <row r="336" spans="1:3">
      <c r="A336" s="60"/>
      <c r="B336" s="60"/>
      <c r="C336" s="60"/>
    </row>
    <row r="337" spans="1:3">
      <c r="A337" s="60"/>
      <c r="B337" s="60"/>
      <c r="C337" s="60"/>
    </row>
    <row r="338" spans="1:3">
      <c r="A338" s="60"/>
      <c r="B338" s="60"/>
      <c r="C338" s="60"/>
    </row>
    <row r="339" spans="1:3">
      <c r="A339" s="60"/>
      <c r="B339" s="60"/>
      <c r="C339" s="60"/>
    </row>
    <row r="340" spans="1:3">
      <c r="A340" s="60"/>
      <c r="B340" s="60"/>
      <c r="C340" s="60"/>
    </row>
    <row r="341" spans="1:3">
      <c r="A341" s="60"/>
      <c r="B341" s="60"/>
      <c r="C341" s="60"/>
    </row>
    <row r="342" spans="1:3">
      <c r="A342" s="60"/>
      <c r="B342" s="60"/>
      <c r="C342" s="60"/>
    </row>
    <row r="343" spans="1:3">
      <c r="A343" s="60"/>
      <c r="B343" s="60"/>
      <c r="C343" s="60"/>
    </row>
    <row r="344" spans="1:3">
      <c r="A344" s="60"/>
      <c r="B344" s="60"/>
      <c r="C344" s="60"/>
    </row>
    <row r="345" spans="1:3">
      <c r="A345" s="60"/>
      <c r="B345" s="60"/>
      <c r="C345" s="60"/>
    </row>
    <row r="346" spans="1:3">
      <c r="A346" s="60"/>
      <c r="B346" s="60"/>
      <c r="C346" s="60"/>
    </row>
    <row r="347" spans="1:3">
      <c r="A347" s="60"/>
      <c r="B347" s="60"/>
      <c r="C347" s="60"/>
    </row>
    <row r="348" spans="1:3">
      <c r="A348" s="60"/>
      <c r="B348" s="60"/>
      <c r="C348" s="60"/>
    </row>
    <row r="349" spans="1:3">
      <c r="A349" s="60"/>
      <c r="B349" s="60"/>
      <c r="C349" s="60"/>
    </row>
    <row r="350" spans="1:3">
      <c r="A350" s="60"/>
      <c r="B350" s="60"/>
      <c r="C350" s="60"/>
    </row>
    <row r="351" spans="1:3">
      <c r="A351" s="60"/>
      <c r="B351" s="60"/>
      <c r="C351" s="60"/>
    </row>
    <row r="352" spans="1:3">
      <c r="A352" s="60"/>
      <c r="B352" s="60"/>
      <c r="C352" s="60"/>
    </row>
    <row r="353" spans="1:3">
      <c r="A353" s="60"/>
      <c r="B353" s="60"/>
      <c r="C353" s="60"/>
    </row>
    <row r="354" spans="1:3">
      <c r="A354" s="60"/>
      <c r="B354" s="60"/>
      <c r="C354" s="60"/>
    </row>
    <row r="355" spans="1:3">
      <c r="A355" s="60"/>
      <c r="B355" s="60"/>
      <c r="C355" s="60"/>
    </row>
    <row r="356" spans="1:3">
      <c r="A356" s="60"/>
      <c r="B356" s="60"/>
      <c r="C356" s="60"/>
    </row>
    <row r="357" spans="1:3">
      <c r="A357" s="60"/>
      <c r="B357" s="60"/>
      <c r="C357" s="60"/>
    </row>
    <row r="358" spans="1:3">
      <c r="A358" s="60"/>
      <c r="B358" s="60"/>
      <c r="C358" s="60"/>
    </row>
    <row r="359" spans="1:3">
      <c r="A359" s="60"/>
      <c r="B359" s="60"/>
      <c r="C359" s="60"/>
    </row>
    <row r="360" spans="1:3">
      <c r="A360" s="60"/>
      <c r="B360" s="60"/>
      <c r="C360" s="60"/>
    </row>
    <row r="361" spans="1:3">
      <c r="A361" s="60"/>
      <c r="B361" s="60"/>
      <c r="C361" s="60"/>
    </row>
    <row r="362" spans="1:3">
      <c r="A362" s="60"/>
      <c r="B362" s="60"/>
      <c r="C362" s="60"/>
    </row>
    <row r="363" spans="1:3">
      <c r="A363" s="60"/>
      <c r="B363" s="60"/>
      <c r="C363" s="60"/>
    </row>
    <row r="364" spans="1:3">
      <c r="A364" s="60"/>
      <c r="B364" s="60"/>
      <c r="C364" s="60"/>
    </row>
    <row r="365" spans="1:3">
      <c r="A365" s="60"/>
      <c r="B365" s="60"/>
      <c r="C365" s="60"/>
    </row>
    <row r="366" spans="1:3">
      <c r="A366" s="60"/>
      <c r="B366" s="60"/>
      <c r="C366" s="60"/>
    </row>
    <row r="367" spans="1:3">
      <c r="A367" s="60"/>
      <c r="B367" s="60"/>
      <c r="C367" s="60"/>
    </row>
    <row r="368" spans="1:3">
      <c r="A368" s="60"/>
      <c r="B368" s="60"/>
      <c r="C368" s="60"/>
    </row>
    <row r="369" spans="1:3">
      <c r="A369" s="60"/>
      <c r="B369" s="60"/>
      <c r="C369" s="60"/>
    </row>
    <row r="370" spans="1:3">
      <c r="A370" s="60"/>
      <c r="B370" s="60"/>
      <c r="C370" s="60"/>
    </row>
    <row r="371" spans="1:3">
      <c r="A371" s="60"/>
      <c r="B371" s="60"/>
      <c r="C371" s="60"/>
    </row>
    <row r="372" spans="1:3">
      <c r="A372" s="60"/>
      <c r="B372" s="60"/>
      <c r="C372" s="60"/>
    </row>
    <row r="373" spans="1:3">
      <c r="A373" s="60"/>
      <c r="B373" s="60"/>
      <c r="C373" s="60"/>
    </row>
    <row r="374" spans="1:3">
      <c r="A374" s="60"/>
      <c r="B374" s="60"/>
      <c r="C374" s="60"/>
    </row>
    <row r="375" spans="1:3">
      <c r="A375" s="60"/>
      <c r="B375" s="60"/>
      <c r="C375" s="60"/>
    </row>
    <row r="376" spans="1:3">
      <c r="A376" s="60"/>
      <c r="B376" s="60"/>
      <c r="C376" s="60"/>
    </row>
    <row r="377" spans="1:3">
      <c r="A377" s="60"/>
      <c r="B377" s="60"/>
      <c r="C377" s="60"/>
    </row>
    <row r="378" spans="1:3">
      <c r="A378" s="60"/>
      <c r="B378" s="60"/>
      <c r="C378" s="60"/>
    </row>
    <row r="379" spans="1:3">
      <c r="A379" s="60"/>
      <c r="B379" s="60"/>
      <c r="C379" s="60"/>
    </row>
    <row r="380" spans="1:3">
      <c r="A380" s="60"/>
      <c r="B380" s="60"/>
      <c r="C380" s="60"/>
    </row>
    <row r="381" spans="1:3">
      <c r="A381" s="60"/>
      <c r="B381" s="60"/>
      <c r="C381" s="60"/>
    </row>
    <row r="382" spans="1:3">
      <c r="A382" s="60"/>
      <c r="B382" s="60"/>
      <c r="C382" s="60"/>
    </row>
    <row r="383" spans="1:3">
      <c r="A383" s="60"/>
      <c r="B383" s="60"/>
      <c r="C383" s="60"/>
    </row>
    <row r="384" spans="1:3">
      <c r="A384" s="60"/>
      <c r="B384" s="60"/>
      <c r="C384" s="60"/>
    </row>
    <row r="385" spans="1:3">
      <c r="A385" s="60"/>
      <c r="B385" s="60"/>
      <c r="C385" s="60"/>
    </row>
    <row r="386" spans="1:3">
      <c r="A386" s="60"/>
      <c r="B386" s="60"/>
      <c r="C386" s="60"/>
    </row>
    <row r="387" spans="1:3">
      <c r="A387" s="60"/>
      <c r="B387" s="60"/>
      <c r="C387" s="60"/>
    </row>
    <row r="388" spans="1:3">
      <c r="A388" s="60"/>
      <c r="B388" s="60"/>
      <c r="C388" s="60"/>
    </row>
    <row r="389" spans="1:3">
      <c r="A389" s="60"/>
      <c r="B389" s="60"/>
      <c r="C389" s="60"/>
    </row>
    <row r="390" spans="1:3">
      <c r="A390" s="60"/>
      <c r="B390" s="60"/>
      <c r="C390" s="60"/>
    </row>
    <row r="391" spans="1:3">
      <c r="A391" s="60"/>
      <c r="B391" s="60"/>
      <c r="C391" s="60"/>
    </row>
    <row r="392" spans="1:3">
      <c r="A392" s="60"/>
      <c r="B392" s="60"/>
      <c r="C392" s="60"/>
    </row>
    <row r="393" spans="1:3">
      <c r="A393" s="60"/>
      <c r="B393" s="60"/>
      <c r="C393" s="60"/>
    </row>
    <row r="394" spans="1:3">
      <c r="A394" s="60"/>
      <c r="B394" s="60"/>
      <c r="C394" s="60"/>
    </row>
    <row r="395" spans="1:3">
      <c r="A395" s="60"/>
      <c r="B395" s="60"/>
      <c r="C395" s="60"/>
    </row>
    <row r="396" spans="1:3">
      <c r="A396" s="60"/>
      <c r="B396" s="60"/>
      <c r="C396" s="60"/>
    </row>
    <row r="397" spans="1:3">
      <c r="A397" s="60"/>
      <c r="B397" s="60"/>
      <c r="C397" s="60"/>
    </row>
    <row r="398" spans="1:3">
      <c r="A398" s="60"/>
      <c r="B398" s="60"/>
      <c r="C398" s="60"/>
    </row>
    <row r="399" spans="1:3">
      <c r="A399" s="60"/>
      <c r="B399" s="60"/>
      <c r="C399" s="60"/>
    </row>
    <row r="400" spans="1:3">
      <c r="A400" s="60"/>
      <c r="B400" s="60"/>
      <c r="C400" s="60"/>
    </row>
    <row r="401" spans="1:3">
      <c r="A401" s="60"/>
      <c r="B401" s="60"/>
      <c r="C401" s="60"/>
    </row>
    <row r="402" spans="1:3">
      <c r="A402" s="60"/>
      <c r="B402" s="60"/>
      <c r="C402" s="60"/>
    </row>
    <row r="403" spans="1:3">
      <c r="A403" s="60"/>
      <c r="B403" s="60"/>
      <c r="C403" s="60"/>
    </row>
    <row r="404" spans="1:3">
      <c r="A404" s="60"/>
      <c r="B404" s="60"/>
      <c r="C404" s="60"/>
    </row>
    <row r="405" spans="1:3">
      <c r="A405" s="60"/>
      <c r="B405" s="60"/>
      <c r="C405" s="60"/>
    </row>
    <row r="406" spans="1:3">
      <c r="A406" s="60"/>
      <c r="B406" s="60"/>
      <c r="C406" s="60"/>
    </row>
    <row r="407" spans="1:3">
      <c r="A407" s="60"/>
      <c r="B407" s="60"/>
      <c r="C407" s="60"/>
    </row>
    <row r="408" spans="1:3">
      <c r="A408" s="60"/>
      <c r="B408" s="60"/>
      <c r="C408" s="60"/>
    </row>
    <row r="409" spans="1:3">
      <c r="A409" s="60"/>
      <c r="B409" s="60"/>
      <c r="C409" s="60"/>
    </row>
    <row r="410" spans="1:3">
      <c r="A410" s="60"/>
      <c r="B410" s="60"/>
      <c r="C410" s="60"/>
    </row>
    <row r="411" spans="1:3">
      <c r="A411" s="60"/>
      <c r="B411" s="60"/>
      <c r="C411" s="60"/>
    </row>
    <row r="412" spans="1:3">
      <c r="A412" s="60"/>
      <c r="B412" s="60"/>
      <c r="C412" s="60"/>
    </row>
    <row r="413" spans="1:3">
      <c r="A413" s="60"/>
      <c r="B413" s="60"/>
      <c r="C413" s="60"/>
    </row>
    <row r="414" spans="1:3">
      <c r="A414" s="60"/>
      <c r="B414" s="60"/>
      <c r="C414" s="60"/>
    </row>
    <row r="415" spans="1:3">
      <c r="A415" s="60"/>
      <c r="B415" s="60"/>
      <c r="C415" s="60"/>
    </row>
    <row r="416" spans="1:3">
      <c r="A416" s="60"/>
      <c r="B416" s="60"/>
      <c r="C416" s="60"/>
    </row>
    <row r="417" spans="1:3">
      <c r="A417" s="60"/>
      <c r="B417" s="60"/>
      <c r="C417" s="60"/>
    </row>
    <row r="418" spans="1:3">
      <c r="A418" s="60"/>
      <c r="B418" s="60"/>
      <c r="C418" s="60"/>
    </row>
    <row r="419" spans="1:3">
      <c r="A419" s="60"/>
      <c r="B419" s="60"/>
      <c r="C419" s="60"/>
    </row>
    <row r="420" spans="1:3">
      <c r="A420" s="60"/>
      <c r="B420" s="60"/>
      <c r="C420" s="60"/>
    </row>
    <row r="421" spans="1:3">
      <c r="A421" s="60"/>
      <c r="B421" s="60"/>
      <c r="C421" s="60"/>
    </row>
    <row r="422" spans="1:3">
      <c r="A422" s="60"/>
      <c r="B422" s="60"/>
      <c r="C422" s="60"/>
    </row>
    <row r="423" spans="1:3">
      <c r="A423" s="60"/>
      <c r="B423" s="60"/>
      <c r="C423" s="60"/>
    </row>
    <row r="424" spans="1:3">
      <c r="A424" s="60"/>
      <c r="B424" s="60"/>
      <c r="C424" s="60"/>
    </row>
    <row r="425" spans="1:3">
      <c r="A425" s="60"/>
      <c r="B425" s="60"/>
      <c r="C425" s="60"/>
    </row>
    <row r="426" spans="1:3">
      <c r="A426" s="60"/>
      <c r="B426" s="60"/>
      <c r="C426" s="60"/>
    </row>
    <row r="427" spans="1:3">
      <c r="A427" s="60"/>
      <c r="B427" s="60"/>
      <c r="C427" s="60"/>
    </row>
    <row r="428" spans="1:3">
      <c r="A428" s="60"/>
      <c r="B428" s="60"/>
      <c r="C428" s="60"/>
    </row>
    <row r="429" spans="1:3">
      <c r="A429" s="60"/>
      <c r="B429" s="60"/>
      <c r="C429" s="60"/>
    </row>
    <row r="430" spans="1:3">
      <c r="A430" s="60"/>
      <c r="B430" s="60"/>
      <c r="C430" s="60"/>
    </row>
    <row r="431" spans="1:3">
      <c r="A431" s="60"/>
      <c r="B431" s="60"/>
      <c r="C431" s="60"/>
    </row>
    <row r="432" spans="1:3">
      <c r="A432" s="60"/>
      <c r="B432" s="60"/>
      <c r="C432" s="60"/>
    </row>
    <row r="433" spans="1:3">
      <c r="A433" s="60"/>
      <c r="B433" s="60"/>
      <c r="C433" s="60"/>
    </row>
    <row r="434" spans="1:3">
      <c r="A434" s="60"/>
      <c r="B434" s="60"/>
      <c r="C434" s="60"/>
    </row>
    <row r="435" spans="1:3">
      <c r="A435" s="60"/>
      <c r="B435" s="60"/>
      <c r="C435" s="60"/>
    </row>
    <row r="436" spans="1:3">
      <c r="A436" s="60"/>
      <c r="B436" s="60"/>
      <c r="C436" s="60"/>
    </row>
    <row r="437" spans="1:3">
      <c r="A437" s="60"/>
      <c r="B437" s="60"/>
      <c r="C437" s="60"/>
    </row>
    <row r="438" spans="1:3">
      <c r="A438" s="60"/>
      <c r="B438" s="60"/>
      <c r="C438" s="60"/>
    </row>
    <row r="439" spans="1:3">
      <c r="A439" s="60"/>
      <c r="B439" s="60"/>
      <c r="C439" s="60"/>
    </row>
    <row r="440" spans="1:3">
      <c r="A440" s="60"/>
      <c r="B440" s="60"/>
      <c r="C440" s="60"/>
    </row>
    <row r="441" spans="1:3">
      <c r="A441" s="60"/>
      <c r="B441" s="60"/>
      <c r="C441" s="60"/>
    </row>
    <row r="442" spans="1:3">
      <c r="A442" s="60"/>
      <c r="B442" s="60"/>
      <c r="C442" s="60"/>
    </row>
    <row r="443" spans="1:3">
      <c r="A443" s="60"/>
      <c r="B443" s="60"/>
      <c r="C443" s="60"/>
    </row>
    <row r="444" spans="1:3">
      <c r="A444" s="60"/>
      <c r="B444" s="60"/>
      <c r="C444" s="60"/>
    </row>
    <row r="445" spans="1:3">
      <c r="A445" s="60"/>
      <c r="B445" s="60"/>
      <c r="C445" s="60"/>
    </row>
    <row r="446" spans="1:3">
      <c r="A446" s="60"/>
      <c r="B446" s="60"/>
      <c r="C446" s="60"/>
    </row>
    <row r="447" spans="1:3">
      <c r="A447" s="60"/>
      <c r="B447" s="60"/>
      <c r="C447" s="60"/>
    </row>
    <row r="448" spans="1:3">
      <c r="A448" s="60"/>
      <c r="B448" s="60"/>
      <c r="C448" s="60"/>
    </row>
    <row r="449" spans="1:3">
      <c r="A449" s="60"/>
      <c r="B449" s="60"/>
      <c r="C449" s="60"/>
    </row>
    <row r="450" spans="1:3">
      <c r="A450" s="60"/>
      <c r="B450" s="60"/>
      <c r="C450" s="60"/>
    </row>
    <row r="451" spans="1:3">
      <c r="A451" s="60"/>
      <c r="B451" s="60"/>
      <c r="C451" s="60"/>
    </row>
    <row r="452" spans="1:3">
      <c r="A452" s="60"/>
      <c r="B452" s="60"/>
      <c r="C452" s="60"/>
    </row>
    <row r="453" spans="1:3">
      <c r="A453" s="60"/>
      <c r="B453" s="60"/>
      <c r="C453" s="60"/>
    </row>
    <row r="454" spans="1:3">
      <c r="A454" s="60"/>
      <c r="B454" s="60"/>
      <c r="C454" s="60"/>
    </row>
    <row r="455" spans="1:3">
      <c r="A455" s="60"/>
      <c r="B455" s="60"/>
      <c r="C455" s="60"/>
    </row>
    <row r="456" spans="1:3">
      <c r="A456" s="60"/>
      <c r="B456" s="60"/>
      <c r="C456" s="60"/>
    </row>
    <row r="457" spans="1:3">
      <c r="A457" s="60"/>
      <c r="B457" s="60"/>
      <c r="C457" s="60"/>
    </row>
    <row r="458" spans="1:3">
      <c r="A458" s="60"/>
      <c r="B458" s="60"/>
      <c r="C458" s="60"/>
    </row>
    <row r="459" spans="1:3">
      <c r="A459" s="60"/>
      <c r="B459" s="60"/>
      <c r="C459" s="60"/>
    </row>
    <row r="460" spans="1:3">
      <c r="A460" s="60"/>
      <c r="B460" s="60"/>
      <c r="C460" s="60"/>
    </row>
    <row r="461" spans="1:3">
      <c r="A461" s="60"/>
      <c r="B461" s="60"/>
      <c r="C461" s="60"/>
    </row>
    <row r="462" spans="1:3">
      <c r="A462" s="60"/>
      <c r="B462" s="60"/>
      <c r="C462" s="60"/>
    </row>
    <row r="463" spans="1:3">
      <c r="A463" s="60"/>
      <c r="B463" s="60"/>
      <c r="C463" s="60"/>
    </row>
    <row r="464" spans="1:3">
      <c r="A464" s="60"/>
      <c r="B464" s="60"/>
      <c r="C464" s="60"/>
    </row>
    <row r="465" spans="1:3">
      <c r="A465" s="60"/>
      <c r="B465" s="60"/>
      <c r="C465" s="60"/>
    </row>
    <row r="466" spans="1:3">
      <c r="A466" s="60"/>
      <c r="B466" s="60"/>
      <c r="C466" s="60"/>
    </row>
    <row r="467" spans="1:3">
      <c r="A467" s="60"/>
      <c r="B467" s="60"/>
      <c r="C467" s="60"/>
    </row>
    <row r="468" spans="1:3">
      <c r="A468" s="60"/>
      <c r="B468" s="60"/>
      <c r="C468" s="60"/>
    </row>
    <row r="469" spans="1:3">
      <c r="A469" s="60"/>
      <c r="B469" s="60"/>
      <c r="C469" s="60"/>
    </row>
    <row r="470" spans="1:3">
      <c r="A470" s="60"/>
      <c r="B470" s="60"/>
      <c r="C470" s="60"/>
    </row>
    <row r="471" spans="1:3">
      <c r="A471" s="60"/>
      <c r="B471" s="60"/>
      <c r="C471" s="60"/>
    </row>
    <row r="472" spans="1:3">
      <c r="A472" s="60"/>
      <c r="B472" s="60"/>
      <c r="C472" s="60"/>
    </row>
    <row r="473" spans="1:3">
      <c r="A473" s="60"/>
      <c r="B473" s="60"/>
      <c r="C473" s="60"/>
    </row>
    <row r="474" spans="1:3">
      <c r="A474" s="60"/>
      <c r="B474" s="60"/>
      <c r="C474" s="60"/>
    </row>
    <row r="475" spans="1:3">
      <c r="A475" s="60"/>
      <c r="B475" s="60"/>
      <c r="C475" s="60"/>
    </row>
    <row r="476" spans="1:3">
      <c r="A476" s="60"/>
      <c r="B476" s="60"/>
      <c r="C476" s="60"/>
    </row>
    <row r="477" spans="1:3">
      <c r="A477" s="60"/>
      <c r="B477" s="60"/>
      <c r="C477" s="60"/>
    </row>
    <row r="478" spans="1:3">
      <c r="A478" s="60"/>
      <c r="B478" s="60"/>
      <c r="C478" s="60"/>
    </row>
    <row r="479" spans="1:3">
      <c r="A479" s="60"/>
      <c r="B479" s="60"/>
      <c r="C479" s="60"/>
    </row>
    <row r="480" spans="1:3">
      <c r="A480" s="60"/>
      <c r="B480" s="60"/>
      <c r="C480" s="60"/>
    </row>
    <row r="481" spans="1:3">
      <c r="A481" s="60"/>
      <c r="B481" s="60"/>
      <c r="C481" s="60"/>
    </row>
    <row r="482" spans="1:3">
      <c r="A482" s="60"/>
      <c r="B482" s="60"/>
      <c r="C482" s="60"/>
    </row>
    <row r="483" spans="1:3">
      <c r="A483" s="60"/>
      <c r="B483" s="60"/>
      <c r="C483" s="60"/>
    </row>
    <row r="484" spans="1:3">
      <c r="A484" s="60"/>
      <c r="B484" s="60"/>
      <c r="C484" s="60"/>
    </row>
    <row r="485" spans="1:3">
      <c r="A485" s="60"/>
      <c r="B485" s="60"/>
      <c r="C485" s="60"/>
    </row>
    <row r="486" spans="1:3">
      <c r="A486" s="60"/>
      <c r="B486" s="60"/>
      <c r="C486" s="60"/>
    </row>
    <row r="487" spans="1:3">
      <c r="A487" s="60"/>
      <c r="B487" s="60"/>
      <c r="C487" s="60"/>
    </row>
    <row r="488" spans="1:3">
      <c r="A488" s="60"/>
      <c r="B488" s="60"/>
      <c r="C488" s="60"/>
    </row>
    <row r="489" spans="1:3">
      <c r="A489" s="60"/>
      <c r="B489" s="60"/>
      <c r="C489" s="60"/>
    </row>
    <row r="490" spans="1:3">
      <c r="A490" s="60"/>
      <c r="B490" s="60"/>
      <c r="C490" s="60"/>
    </row>
    <row r="491" spans="1:3">
      <c r="A491" s="60"/>
      <c r="B491" s="60"/>
      <c r="C491" s="60"/>
    </row>
    <row r="492" spans="1:3">
      <c r="A492" s="60"/>
      <c r="B492" s="60"/>
      <c r="C492" s="60"/>
    </row>
    <row r="493" spans="1:3">
      <c r="A493" s="60"/>
      <c r="B493" s="60"/>
      <c r="C493" s="60"/>
    </row>
    <row r="494" spans="1:3">
      <c r="A494" s="60"/>
      <c r="B494" s="60"/>
      <c r="C494" s="60"/>
    </row>
    <row r="495" spans="1:3">
      <c r="A495" s="60"/>
      <c r="B495" s="60"/>
      <c r="C495" s="60"/>
    </row>
    <row r="496" spans="1:3">
      <c r="A496" s="60"/>
      <c r="B496" s="60"/>
      <c r="C496" s="60"/>
    </row>
    <row r="497" spans="1:3">
      <c r="A497" s="60"/>
      <c r="B497" s="60"/>
      <c r="C497" s="60"/>
    </row>
    <row r="498" spans="1:3">
      <c r="A498" s="60"/>
      <c r="B498" s="60"/>
      <c r="C498" s="60"/>
    </row>
    <row r="499" spans="1:3">
      <c r="A499" s="60"/>
      <c r="B499" s="60"/>
      <c r="C499" s="60"/>
    </row>
    <row r="500" spans="1:3">
      <c r="A500" s="60"/>
      <c r="B500" s="60"/>
      <c r="C500" s="60"/>
    </row>
    <row r="501" spans="1:3">
      <c r="A501" s="60"/>
      <c r="B501" s="60"/>
      <c r="C501" s="60"/>
    </row>
    <row r="502" spans="1:3">
      <c r="A502" s="60"/>
      <c r="B502" s="60"/>
      <c r="C502" s="60"/>
    </row>
    <row r="503" spans="1:3">
      <c r="A503" s="60"/>
      <c r="B503" s="60"/>
      <c r="C503" s="60"/>
    </row>
    <row r="504" spans="1:3">
      <c r="A504" s="60"/>
      <c r="B504" s="60"/>
      <c r="C504" s="60"/>
    </row>
    <row r="505" spans="1:3">
      <c r="A505" s="60"/>
      <c r="B505" s="60"/>
      <c r="C505" s="60"/>
    </row>
    <row r="506" spans="1:3">
      <c r="A506" s="60"/>
      <c r="B506" s="60"/>
      <c r="C506" s="60"/>
    </row>
    <row r="507" spans="1:3">
      <c r="A507" s="60"/>
      <c r="B507" s="60"/>
      <c r="C507" s="60"/>
    </row>
    <row r="508" spans="1:3">
      <c r="A508" s="60"/>
      <c r="B508" s="60"/>
      <c r="C508" s="60"/>
    </row>
    <row r="509" spans="1:3">
      <c r="A509" s="60"/>
      <c r="B509" s="60"/>
      <c r="C509" s="60"/>
    </row>
    <row r="510" spans="1:3">
      <c r="A510" s="60"/>
      <c r="B510" s="60"/>
      <c r="C510" s="60"/>
    </row>
    <row r="511" spans="1:3">
      <c r="A511" s="60"/>
      <c r="B511" s="60"/>
      <c r="C511" s="60"/>
    </row>
    <row r="512" spans="1:3">
      <c r="A512" s="60"/>
      <c r="B512" s="60"/>
      <c r="C512" s="60"/>
    </row>
    <row r="513" spans="1:3">
      <c r="A513" s="60"/>
      <c r="B513" s="60"/>
      <c r="C513" s="60"/>
    </row>
    <row r="514" spans="1:3">
      <c r="A514" s="60"/>
      <c r="B514" s="60"/>
      <c r="C514" s="60"/>
    </row>
    <row r="515" spans="1:3">
      <c r="A515" s="60"/>
      <c r="B515" s="60"/>
      <c r="C515" s="60"/>
    </row>
    <row r="516" spans="1:3">
      <c r="A516" s="60"/>
      <c r="B516" s="60"/>
      <c r="C516" s="60"/>
    </row>
    <row r="517" spans="1:3">
      <c r="A517" s="60"/>
      <c r="B517" s="60"/>
      <c r="C517" s="60"/>
    </row>
    <row r="518" spans="1:3">
      <c r="A518" s="60"/>
      <c r="B518" s="60"/>
      <c r="C518" s="60"/>
    </row>
    <row r="519" spans="1:3">
      <c r="A519" s="60"/>
      <c r="B519" s="60"/>
      <c r="C519" s="60"/>
    </row>
    <row r="520" spans="1:3">
      <c r="A520" s="60"/>
      <c r="B520" s="60"/>
      <c r="C520" s="60"/>
    </row>
    <row r="521" spans="1:3">
      <c r="A521" s="60"/>
      <c r="B521" s="60"/>
      <c r="C521" s="60"/>
    </row>
    <row r="522" spans="1:3">
      <c r="A522" s="60"/>
      <c r="B522" s="60"/>
      <c r="C522" s="60"/>
    </row>
    <row r="523" spans="1:3">
      <c r="A523" s="60"/>
      <c r="B523" s="60"/>
      <c r="C523" s="60"/>
    </row>
    <row r="524" spans="1:3">
      <c r="A524" s="60"/>
      <c r="B524" s="60"/>
      <c r="C524" s="60"/>
    </row>
    <row r="525" spans="1:3">
      <c r="A525" s="60"/>
      <c r="B525" s="60"/>
      <c r="C525" s="60"/>
    </row>
    <row r="526" spans="1:3">
      <c r="A526" s="60"/>
      <c r="B526" s="60"/>
      <c r="C526" s="60"/>
    </row>
    <row r="527" spans="1:3">
      <c r="A527" s="60"/>
      <c r="B527" s="60"/>
      <c r="C527" s="60"/>
    </row>
    <row r="528" spans="1:3">
      <c r="A528" s="60"/>
      <c r="B528" s="60"/>
      <c r="C528" s="60"/>
    </row>
    <row r="529" spans="1:3">
      <c r="A529" s="60"/>
      <c r="B529" s="60"/>
      <c r="C529" s="60"/>
    </row>
    <row r="530" spans="1:3">
      <c r="A530" s="60"/>
      <c r="B530" s="60"/>
      <c r="C530" s="60"/>
    </row>
    <row r="531" spans="1:3">
      <c r="A531" s="60"/>
      <c r="B531" s="60"/>
      <c r="C531" s="60"/>
    </row>
    <row r="532" spans="1:3">
      <c r="A532" s="60"/>
      <c r="B532" s="60"/>
      <c r="C532" s="60"/>
    </row>
    <row r="533" spans="1:3">
      <c r="A533" s="60"/>
      <c r="B533" s="60"/>
      <c r="C533" s="60"/>
    </row>
    <row r="534" spans="1:3">
      <c r="A534" s="60"/>
      <c r="B534" s="60"/>
      <c r="C534" s="60"/>
    </row>
    <row r="535" spans="1:3">
      <c r="A535" s="60"/>
      <c r="B535" s="60"/>
      <c r="C535" s="60"/>
    </row>
    <row r="536" spans="1:3">
      <c r="A536" s="60"/>
      <c r="B536" s="60"/>
      <c r="C536" s="60"/>
    </row>
    <row r="537" spans="1:3">
      <c r="A537" s="60"/>
      <c r="B537" s="60"/>
      <c r="C537" s="60"/>
    </row>
    <row r="538" spans="1:3">
      <c r="A538" s="60"/>
      <c r="B538" s="60"/>
      <c r="C538" s="60"/>
    </row>
    <row r="539" spans="1:3">
      <c r="A539" s="60"/>
      <c r="B539" s="60"/>
      <c r="C539" s="60"/>
    </row>
    <row r="540" spans="1:3">
      <c r="A540" s="60"/>
      <c r="B540" s="60"/>
      <c r="C540" s="60"/>
    </row>
    <row r="541" spans="1:3">
      <c r="A541" s="60"/>
      <c r="B541" s="60"/>
      <c r="C541" s="60"/>
    </row>
    <row r="542" spans="1:3">
      <c r="A542" s="60"/>
      <c r="B542" s="60"/>
      <c r="C542" s="60"/>
    </row>
    <row r="543" spans="1:3">
      <c r="A543" s="60"/>
      <c r="B543" s="60"/>
      <c r="C543" s="60"/>
    </row>
    <row r="544" spans="1:3">
      <c r="A544" s="60"/>
      <c r="B544" s="60"/>
      <c r="C544" s="60"/>
    </row>
    <row r="545" spans="1:3">
      <c r="A545" s="60"/>
      <c r="B545" s="60"/>
      <c r="C545" s="60"/>
    </row>
    <row r="546" spans="1:3">
      <c r="A546" s="60"/>
      <c r="B546" s="60"/>
      <c r="C546" s="60"/>
    </row>
    <row r="547" spans="1:3">
      <c r="A547" s="60"/>
      <c r="B547" s="60"/>
      <c r="C547" s="60"/>
    </row>
    <row r="548" spans="1:3">
      <c r="A548" s="60"/>
      <c r="B548" s="60"/>
      <c r="C548" s="60"/>
    </row>
    <row r="549" spans="1:3">
      <c r="A549" s="60"/>
      <c r="B549" s="60"/>
      <c r="C549" s="60"/>
    </row>
    <row r="550" spans="1:3">
      <c r="A550" s="60"/>
      <c r="B550" s="60"/>
      <c r="C550" s="60"/>
    </row>
    <row r="551" spans="1:3">
      <c r="A551" s="60"/>
      <c r="B551" s="60"/>
      <c r="C551" s="60"/>
    </row>
    <row r="552" spans="1:3">
      <c r="A552" s="60"/>
      <c r="B552" s="60"/>
      <c r="C552" s="60"/>
    </row>
    <row r="553" spans="1:3">
      <c r="A553" s="60"/>
      <c r="B553" s="60"/>
      <c r="C553" s="60"/>
    </row>
    <row r="554" spans="1:3">
      <c r="A554" s="60"/>
      <c r="B554" s="60"/>
      <c r="C554" s="60"/>
    </row>
    <row r="555" spans="1:3">
      <c r="A555" s="60"/>
      <c r="B555" s="60"/>
      <c r="C555" s="60"/>
    </row>
    <row r="556" spans="1:3">
      <c r="A556" s="60"/>
      <c r="B556" s="60"/>
      <c r="C556" s="60"/>
    </row>
    <row r="557" spans="1:3">
      <c r="A557" s="60"/>
      <c r="B557" s="60"/>
      <c r="C557" s="60"/>
    </row>
    <row r="558" spans="1:3">
      <c r="A558" s="60"/>
      <c r="B558" s="60"/>
      <c r="C558" s="60"/>
    </row>
    <row r="559" spans="1:3">
      <c r="A559" s="60"/>
      <c r="B559" s="60"/>
      <c r="C559" s="60"/>
    </row>
    <row r="560" spans="1:3">
      <c r="A560" s="60"/>
      <c r="B560" s="60"/>
      <c r="C560" s="60"/>
    </row>
    <row r="561" spans="1:3">
      <c r="A561" s="60"/>
      <c r="B561" s="60"/>
      <c r="C561" s="60"/>
    </row>
    <row r="562" spans="1:3">
      <c r="A562" s="60"/>
      <c r="B562" s="60"/>
      <c r="C562" s="60"/>
    </row>
    <row r="563" spans="1:3">
      <c r="A563" s="60"/>
      <c r="B563" s="60"/>
      <c r="C563" s="60"/>
    </row>
    <row r="564" spans="1:3">
      <c r="A564" s="60"/>
      <c r="B564" s="60"/>
      <c r="C564" s="60"/>
    </row>
    <row r="565" spans="1:3">
      <c r="A565" s="60"/>
      <c r="B565" s="60"/>
      <c r="C565" s="60"/>
    </row>
    <row r="566" spans="1:3">
      <c r="A566" s="60"/>
      <c r="B566" s="60"/>
      <c r="C566" s="60"/>
    </row>
    <row r="567" spans="1:3">
      <c r="A567" s="60"/>
      <c r="B567" s="60"/>
      <c r="C567" s="60"/>
    </row>
    <row r="568" spans="1:3">
      <c r="A568" s="60"/>
      <c r="B568" s="60"/>
      <c r="C568" s="60"/>
    </row>
    <row r="569" spans="1:3">
      <c r="A569" s="60"/>
      <c r="B569" s="60"/>
      <c r="C569" s="60"/>
    </row>
    <row r="570" spans="1:3">
      <c r="A570" s="60"/>
      <c r="B570" s="60"/>
      <c r="C570" s="60"/>
    </row>
    <row r="571" spans="1:3">
      <c r="A571" s="60"/>
      <c r="B571" s="60"/>
      <c r="C571" s="60"/>
    </row>
    <row r="572" spans="1:3">
      <c r="A572" s="60"/>
      <c r="B572" s="60"/>
      <c r="C572" s="60"/>
    </row>
    <row r="573" spans="1:3">
      <c r="A573" s="60"/>
      <c r="B573" s="60"/>
      <c r="C573" s="60"/>
    </row>
    <row r="574" spans="1:3">
      <c r="A574" s="60"/>
      <c r="B574" s="60"/>
      <c r="C574" s="60"/>
    </row>
    <row r="575" spans="1:3">
      <c r="A575" s="60"/>
      <c r="B575" s="60"/>
      <c r="C575" s="60"/>
    </row>
    <row r="576" spans="1:3">
      <c r="A576" s="60"/>
      <c r="B576" s="60"/>
      <c r="C576" s="60"/>
    </row>
    <row r="577" spans="1:3">
      <c r="A577" s="60"/>
      <c r="B577" s="60"/>
      <c r="C577" s="60"/>
    </row>
    <row r="578" spans="1:3">
      <c r="A578" s="60"/>
      <c r="B578" s="60"/>
      <c r="C578" s="60"/>
    </row>
    <row r="579" spans="1:3">
      <c r="A579" s="60"/>
      <c r="B579" s="60"/>
      <c r="C579" s="60"/>
    </row>
    <row r="580" spans="1:3">
      <c r="A580" s="60"/>
      <c r="B580" s="60"/>
      <c r="C580" s="60"/>
    </row>
    <row r="581" spans="1:3">
      <c r="A581" s="60"/>
      <c r="B581" s="60"/>
      <c r="C581" s="60"/>
    </row>
    <row r="582" spans="1:3">
      <c r="A582" s="60"/>
      <c r="B582" s="60"/>
      <c r="C582" s="60"/>
    </row>
    <row r="583" spans="1:3">
      <c r="A583" s="60"/>
      <c r="B583" s="60"/>
      <c r="C583" s="60"/>
    </row>
    <row r="584" spans="1:3">
      <c r="A584" s="60"/>
      <c r="B584" s="60"/>
      <c r="C584" s="60"/>
    </row>
    <row r="585" spans="1:3">
      <c r="A585" s="60"/>
      <c r="B585" s="60"/>
      <c r="C585" s="60"/>
    </row>
    <row r="586" spans="1:3">
      <c r="A586" s="60"/>
      <c r="B586" s="60"/>
      <c r="C586" s="60"/>
    </row>
    <row r="587" spans="1:3">
      <c r="A587" s="60"/>
      <c r="B587" s="60"/>
      <c r="C587" s="60"/>
    </row>
    <row r="588" spans="1:3">
      <c r="A588" s="60"/>
      <c r="B588" s="60"/>
      <c r="C588" s="60"/>
    </row>
    <row r="589" spans="1:3">
      <c r="A589" s="60"/>
      <c r="B589" s="60"/>
      <c r="C589" s="60"/>
    </row>
    <row r="590" spans="1:3">
      <c r="A590" s="60"/>
      <c r="B590" s="60"/>
      <c r="C590" s="60"/>
    </row>
    <row r="591" spans="1:3">
      <c r="A591" s="60"/>
      <c r="B591" s="60"/>
      <c r="C591" s="60"/>
    </row>
    <row r="592" spans="1:3">
      <c r="A592" s="60"/>
      <c r="B592" s="60"/>
      <c r="C592" s="60"/>
    </row>
    <row r="593" spans="1:3">
      <c r="A593" s="60"/>
      <c r="B593" s="60"/>
      <c r="C593" s="60"/>
    </row>
    <row r="594" spans="1:3">
      <c r="A594" s="60"/>
      <c r="B594" s="60"/>
      <c r="C594" s="60"/>
    </row>
    <row r="595" spans="1:3">
      <c r="A595" s="60"/>
      <c r="B595" s="60"/>
      <c r="C595" s="60"/>
    </row>
    <row r="596" spans="1:3">
      <c r="A596" s="60"/>
      <c r="B596" s="60"/>
      <c r="C596" s="60"/>
    </row>
    <row r="597" spans="1:3">
      <c r="A597" s="60"/>
      <c r="B597" s="60"/>
      <c r="C597" s="60"/>
    </row>
    <row r="598" spans="1:3">
      <c r="A598" s="60"/>
      <c r="B598" s="60"/>
      <c r="C598" s="60"/>
    </row>
    <row r="599" spans="1:3">
      <c r="A599" s="60"/>
      <c r="B599" s="60"/>
      <c r="C599" s="60"/>
    </row>
    <row r="600" spans="1:3">
      <c r="A600" s="60"/>
      <c r="B600" s="60"/>
      <c r="C600" s="60"/>
    </row>
    <row r="601" spans="1:3">
      <c r="A601" s="60"/>
      <c r="B601" s="60"/>
      <c r="C601" s="60"/>
    </row>
    <row r="602" spans="1:3">
      <c r="A602" s="60"/>
      <c r="B602" s="60"/>
      <c r="C602" s="60"/>
    </row>
    <row r="603" spans="1:3">
      <c r="A603" s="60"/>
      <c r="B603" s="60"/>
      <c r="C603" s="60"/>
    </row>
    <row r="604" spans="1:3">
      <c r="A604" s="60"/>
      <c r="B604" s="60"/>
      <c r="C604" s="60"/>
    </row>
    <row r="605" spans="1:3">
      <c r="A605" s="60"/>
      <c r="B605" s="60"/>
      <c r="C605" s="60"/>
    </row>
    <row r="606" spans="1:3">
      <c r="A606" s="60"/>
      <c r="B606" s="60"/>
      <c r="C606" s="60"/>
    </row>
    <row r="607" spans="1:3">
      <c r="A607" s="60"/>
      <c r="B607" s="60"/>
      <c r="C607" s="60"/>
    </row>
    <row r="608" spans="1:3">
      <c r="A608" s="60"/>
      <c r="B608" s="60"/>
      <c r="C608" s="60"/>
    </row>
    <row r="609" spans="1:3">
      <c r="A609" s="60"/>
      <c r="B609" s="60"/>
      <c r="C609" s="60"/>
    </row>
    <row r="610" spans="1:3">
      <c r="A610" s="60"/>
      <c r="B610" s="60"/>
      <c r="C610" s="60"/>
    </row>
  </sheetData>
  <mergeCells count="5">
    <mergeCell ref="A22:B22"/>
    <mergeCell ref="A165:C165"/>
    <mergeCell ref="A166:C166"/>
    <mergeCell ref="A169:C169"/>
    <mergeCell ref="A171:C171"/>
  </mergeCells>
  <hyperlinks>
    <hyperlink ref="A171:C171" r:id="rId1" display="SOURCE: New York State Department of Taxation and Finance, 2013-2014 New York State Tax Collections; www.tax.ny.gov/research/stats/statistics/stat_fy_collections.htm (last viewed May 18, 2015)."/>
  </hyperlinks>
  <pageMargins left="0.7" right="0.7" top="0.75" bottom="0.75" header="0.3" footer="0.3"/>
  <pageSetup scale="71" fitToHeight="4"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3"/>
  <sheetViews>
    <sheetView workbookViewId="0"/>
  </sheetViews>
  <sheetFormatPr defaultRowHeight="15"/>
  <cols>
    <col min="1" max="1" width="34.77734375" customWidth="1"/>
    <col min="2" max="2" width="22.77734375" customWidth="1"/>
    <col min="3" max="3" width="11" bestFit="1" customWidth="1"/>
  </cols>
  <sheetData>
    <row r="1" spans="1:2" ht="20.25">
      <c r="A1" s="21" t="s">
        <v>83</v>
      </c>
      <c r="B1" s="7"/>
    </row>
    <row r="2" spans="1:2" ht="20.25">
      <c r="A2" s="21" t="s">
        <v>169</v>
      </c>
      <c r="B2" s="9"/>
    </row>
    <row r="3" spans="1:2">
      <c r="A3" s="6"/>
      <c r="B3" s="6"/>
    </row>
    <row r="4" spans="1:2" ht="16.5">
      <c r="A4" s="49"/>
      <c r="B4" s="50" t="s">
        <v>172</v>
      </c>
    </row>
    <row r="6" spans="1:2" ht="15.75">
      <c r="A6" s="42" t="s">
        <v>86</v>
      </c>
      <c r="B6" s="42">
        <f>+B8+B10</f>
        <v>25571654086.193138</v>
      </c>
    </row>
    <row r="7" spans="1:2">
      <c r="A7" s="17"/>
      <c r="B7" s="60"/>
    </row>
    <row r="8" spans="1:2">
      <c r="A8" s="20" t="s">
        <v>79</v>
      </c>
      <c r="B8" s="32">
        <v>11346313951.699999</v>
      </c>
    </row>
    <row r="9" spans="1:2">
      <c r="A9" s="17"/>
      <c r="B9" s="60"/>
    </row>
    <row r="10" spans="1:2">
      <c r="A10" s="51" t="s">
        <v>289</v>
      </c>
      <c r="B10" s="17">
        <f>SUM(B11:B13)</f>
        <v>14225340134.493137</v>
      </c>
    </row>
    <row r="11" spans="1:2">
      <c r="A11" s="52" t="s">
        <v>139</v>
      </c>
      <c r="B11" s="32">
        <v>6026404671.6072292</v>
      </c>
    </row>
    <row r="12" spans="1:2" ht="30.75">
      <c r="A12" s="53" t="s">
        <v>173</v>
      </c>
      <c r="B12" s="32">
        <v>757405243.03000009</v>
      </c>
    </row>
    <row r="13" spans="1:2">
      <c r="A13" s="52" t="s">
        <v>288</v>
      </c>
      <c r="B13" s="17">
        <f>+B14+B17</f>
        <v>7441530219.8559093</v>
      </c>
    </row>
    <row r="14" spans="1:2">
      <c r="A14" s="51" t="s">
        <v>80</v>
      </c>
      <c r="B14" s="32">
        <f>SUM(B15:B16)</f>
        <v>7317338652.2084894</v>
      </c>
    </row>
    <row r="15" spans="1:2">
      <c r="A15" s="51" t="s">
        <v>81</v>
      </c>
      <c r="B15" s="32">
        <v>7076779610.1233397</v>
      </c>
    </row>
    <row r="16" spans="1:2" ht="16.5">
      <c r="A16" s="71" t="s">
        <v>174</v>
      </c>
      <c r="B16" s="32">
        <v>240559042.08515</v>
      </c>
    </row>
    <row r="17" spans="1:2" ht="28.5">
      <c r="A17" s="77" t="s">
        <v>127</v>
      </c>
      <c r="B17" s="32">
        <f>+B18+B21</f>
        <v>124191567.64742002</v>
      </c>
    </row>
    <row r="18" spans="1:2">
      <c r="A18" s="80" t="s">
        <v>141</v>
      </c>
      <c r="B18" s="17">
        <f>SUM(B19:B20)</f>
        <v>33238810.968650006</v>
      </c>
    </row>
    <row r="19" spans="1:2">
      <c r="A19" s="81" t="s">
        <v>142</v>
      </c>
      <c r="B19" s="32">
        <v>998431.79218000011</v>
      </c>
    </row>
    <row r="20" spans="1:2">
      <c r="A20" s="81" t="s">
        <v>143</v>
      </c>
      <c r="B20" s="32">
        <v>32240379.176470004</v>
      </c>
    </row>
    <row r="21" spans="1:2" ht="28.5">
      <c r="A21" s="82" t="s">
        <v>140</v>
      </c>
      <c r="B21" s="32">
        <v>90952756.678770006</v>
      </c>
    </row>
    <row r="22" spans="1:2" ht="15.75">
      <c r="A22" s="99" t="s">
        <v>144</v>
      </c>
      <c r="B22" s="100"/>
    </row>
    <row r="23" spans="1:2" ht="15.75">
      <c r="A23" s="42" t="s">
        <v>125</v>
      </c>
      <c r="B23" s="42">
        <f>SUM(B24:B80)</f>
        <v>7076779610.1233397</v>
      </c>
    </row>
    <row r="24" spans="1:2">
      <c r="A24" s="20" t="s">
        <v>1</v>
      </c>
      <c r="B24" s="23">
        <v>241604484.76293001</v>
      </c>
    </row>
    <row r="25" spans="1:2">
      <c r="A25" s="20" t="s">
        <v>2</v>
      </c>
      <c r="B25" s="23">
        <v>18798768.54174</v>
      </c>
    </row>
    <row r="26" spans="1:2">
      <c r="A26" s="20" t="s">
        <v>3</v>
      </c>
      <c r="B26" s="23">
        <v>128756448.81472</v>
      </c>
    </row>
    <row r="27" spans="1:2">
      <c r="A27" s="17" t="s">
        <v>4</v>
      </c>
      <c r="B27" s="23">
        <v>33757960.496029995</v>
      </c>
    </row>
    <row r="28" spans="1:2">
      <c r="A28" s="20" t="s">
        <v>5</v>
      </c>
      <c r="B28" s="23">
        <v>33194681.329549998</v>
      </c>
    </row>
    <row r="29" spans="1:2">
      <c r="A29" s="20" t="s">
        <v>6</v>
      </c>
      <c r="B29" s="23">
        <v>53343808.64557001</v>
      </c>
    </row>
    <row r="30" spans="1:2">
      <c r="A30" s="17" t="s">
        <v>7</v>
      </c>
      <c r="B30" s="23">
        <v>59522726.522780001</v>
      </c>
    </row>
    <row r="31" spans="1:2">
      <c r="A31" s="17" t="s">
        <v>8</v>
      </c>
      <c r="B31" s="23">
        <v>20324400.508439999</v>
      </c>
    </row>
    <row r="32" spans="1:2">
      <c r="A32" s="17" t="s">
        <v>9</v>
      </c>
      <c r="B32" s="23">
        <v>54845236.037949979</v>
      </c>
    </row>
    <row r="33" spans="1:2">
      <c r="A33" s="17" t="s">
        <v>10</v>
      </c>
      <c r="B33" s="23">
        <v>33577519.120859995</v>
      </c>
    </row>
    <row r="34" spans="1:2">
      <c r="A34" s="17" t="s">
        <v>11</v>
      </c>
      <c r="B34" s="23">
        <v>27239892.592210002</v>
      </c>
    </row>
    <row r="35" spans="1:2">
      <c r="A35" s="17" t="s">
        <v>12</v>
      </c>
      <c r="B35" s="23">
        <v>20166306.89384</v>
      </c>
    </row>
    <row r="36" spans="1:2">
      <c r="A36" s="20" t="s">
        <v>13</v>
      </c>
      <c r="B36" s="23">
        <v>165888087.25987002</v>
      </c>
    </row>
    <row r="37" spans="1:2">
      <c r="A37" s="20" t="s">
        <v>14</v>
      </c>
      <c r="B37" s="23">
        <v>699012732.59098005</v>
      </c>
    </row>
    <row r="38" spans="1:2">
      <c r="A38" s="20" t="s">
        <v>15</v>
      </c>
      <c r="B38" s="23">
        <v>24162286.512989998</v>
      </c>
    </row>
    <row r="39" spans="1:2">
      <c r="A39" s="20" t="s">
        <v>16</v>
      </c>
      <c r="B39" s="23">
        <v>20582020.448589996</v>
      </c>
    </row>
    <row r="40" spans="1:2">
      <c r="A40" s="17" t="s">
        <v>17</v>
      </c>
      <c r="B40" s="23">
        <v>18160778.195000004</v>
      </c>
    </row>
    <row r="41" spans="1:2">
      <c r="A41" s="17" t="s">
        <v>18</v>
      </c>
      <c r="B41" s="23">
        <v>36977405.206789993</v>
      </c>
    </row>
    <row r="42" spans="1:2">
      <c r="A42" s="20" t="s">
        <v>19</v>
      </c>
      <c r="B42" s="23">
        <v>27283457.184360001</v>
      </c>
    </row>
    <row r="43" spans="1:2">
      <c r="A43" s="20" t="s">
        <v>20</v>
      </c>
      <c r="B43" s="23">
        <v>2543861.2530100006</v>
      </c>
    </row>
    <row r="44" spans="1:2">
      <c r="A44" s="17" t="s">
        <v>21</v>
      </c>
      <c r="B44" s="23">
        <v>28793490.894589998</v>
      </c>
    </row>
    <row r="45" spans="1:2">
      <c r="A45" s="20" t="s">
        <v>22</v>
      </c>
      <c r="B45" s="23">
        <v>73392730.641040012</v>
      </c>
    </row>
    <row r="46" spans="1:2">
      <c r="A46" s="17" t="s">
        <v>23</v>
      </c>
      <c r="B46" s="17">
        <v>10115254.297429999</v>
      </c>
    </row>
    <row r="47" spans="1:2">
      <c r="A47" s="17" t="s">
        <v>24</v>
      </c>
      <c r="B47" s="17">
        <v>30286591.427530002</v>
      </c>
    </row>
    <row r="48" spans="1:2">
      <c r="A48" s="17" t="s">
        <v>25</v>
      </c>
      <c r="B48" s="17">
        <v>24045821.052889999</v>
      </c>
    </row>
    <row r="49" spans="1:2">
      <c r="A49" s="20" t="s">
        <v>26</v>
      </c>
      <c r="B49" s="17">
        <v>444489934.91297001</v>
      </c>
    </row>
    <row r="50" spans="1:2">
      <c r="A50" s="17" t="s">
        <v>27</v>
      </c>
      <c r="B50" s="32">
        <v>27558048.09787</v>
      </c>
    </row>
    <row r="51" spans="1:2">
      <c r="A51" s="17" t="s">
        <v>28</v>
      </c>
      <c r="B51" s="32">
        <v>1079481313.23033</v>
      </c>
    </row>
    <row r="52" spans="1:2">
      <c r="A52" s="20" t="s">
        <v>29</v>
      </c>
      <c r="B52" s="32">
        <v>113912900.76878998</v>
      </c>
    </row>
    <row r="53" spans="1:2">
      <c r="A53" s="17" t="s">
        <v>30</v>
      </c>
      <c r="B53" s="32">
        <v>130243802.96249999</v>
      </c>
    </row>
    <row r="54" spans="1:2">
      <c r="A54" s="17" t="s">
        <v>31</v>
      </c>
      <c r="B54" s="32">
        <v>322570299.56205004</v>
      </c>
    </row>
    <row r="55" spans="1:2">
      <c r="A55" s="17" t="s">
        <v>32</v>
      </c>
      <c r="B55" s="32">
        <v>76804802.328089982</v>
      </c>
    </row>
    <row r="56" spans="1:2">
      <c r="A56" s="17" t="s">
        <v>33</v>
      </c>
      <c r="B56" s="32">
        <v>255854263.31553003</v>
      </c>
    </row>
    <row r="57" spans="1:2">
      <c r="A57" s="17" t="s">
        <v>34</v>
      </c>
      <c r="B57" s="32">
        <v>15003815.914150003</v>
      </c>
    </row>
    <row r="58" spans="1:2">
      <c r="A58" s="17" t="s">
        <v>35</v>
      </c>
      <c r="B58" s="32">
        <v>42096176.022830002</v>
      </c>
    </row>
    <row r="59" spans="1:2">
      <c r="A59" s="17" t="s">
        <v>36</v>
      </c>
      <c r="B59" s="32">
        <v>34629124.988839999</v>
      </c>
    </row>
    <row r="60" spans="1:2">
      <c r="A60" s="17" t="s">
        <v>37</v>
      </c>
      <c r="B60" s="32">
        <v>51802272.321699999</v>
      </c>
    </row>
    <row r="61" spans="1:2">
      <c r="A61" s="17" t="s">
        <v>38</v>
      </c>
      <c r="B61" s="32">
        <v>76485613.727760002</v>
      </c>
    </row>
    <row r="62" spans="1:2">
      <c r="A62" s="17" t="s">
        <v>39</v>
      </c>
      <c r="B62" s="32">
        <v>175301754.75564998</v>
      </c>
    </row>
    <row r="63" spans="1:2">
      <c r="A63" s="17" t="s">
        <v>40</v>
      </c>
      <c r="B63" s="32">
        <v>42019685.944680005</v>
      </c>
    </row>
    <row r="64" spans="1:2">
      <c r="A64" s="17" t="s">
        <v>41</v>
      </c>
      <c r="B64" s="32">
        <v>106147079.63329002</v>
      </c>
    </row>
    <row r="65" spans="1:2">
      <c r="A65" s="17" t="s">
        <v>42</v>
      </c>
      <c r="B65" s="32">
        <v>92060547.015129998</v>
      </c>
    </row>
    <row r="66" spans="1:2">
      <c r="A66" s="17" t="s">
        <v>43</v>
      </c>
      <c r="B66" s="32">
        <v>15004448.79751</v>
      </c>
    </row>
    <row r="67" spans="1:2">
      <c r="A67" s="17" t="s">
        <v>44</v>
      </c>
      <c r="B67" s="32">
        <v>9772718.212439999</v>
      </c>
    </row>
    <row r="68" spans="1:2">
      <c r="A68" s="17" t="s">
        <v>45</v>
      </c>
      <c r="B68" s="32">
        <v>22684577.654720005</v>
      </c>
    </row>
    <row r="69" spans="1:2">
      <c r="A69" s="17" t="s">
        <v>46</v>
      </c>
      <c r="B69" s="32">
        <v>46512052.291100003</v>
      </c>
    </row>
    <row r="70" spans="1:2">
      <c r="A70" s="17" t="s">
        <v>47</v>
      </c>
      <c r="B70" s="32">
        <v>1208502982.05881</v>
      </c>
    </row>
    <row r="71" spans="1:2">
      <c r="A71" s="17" t="s">
        <v>48</v>
      </c>
      <c r="B71" s="32">
        <v>34122808.746090002</v>
      </c>
    </row>
    <row r="72" spans="1:2">
      <c r="A72" s="17" t="s">
        <v>49</v>
      </c>
      <c r="B72" s="32">
        <v>20334082.8642</v>
      </c>
    </row>
    <row r="73" spans="1:2">
      <c r="A73" s="17" t="s">
        <v>50</v>
      </c>
      <c r="B73" s="32">
        <v>46790912.175459996</v>
      </c>
    </row>
    <row r="74" spans="1:2">
      <c r="A74" s="17" t="s">
        <v>51</v>
      </c>
      <c r="B74" s="32">
        <v>104118659.13616998</v>
      </c>
    </row>
    <row r="75" spans="1:2">
      <c r="A75" s="17" t="s">
        <v>52</v>
      </c>
      <c r="B75" s="32">
        <v>47835126.868439987</v>
      </c>
    </row>
    <row r="76" spans="1:2">
      <c r="A76" s="17" t="s">
        <v>53</v>
      </c>
      <c r="B76" s="32">
        <v>18199909.951710001</v>
      </c>
    </row>
    <row r="77" spans="1:2">
      <c r="A77" s="17" t="s">
        <v>54</v>
      </c>
      <c r="B77" s="17">
        <v>39094038.150509998</v>
      </c>
    </row>
    <row r="78" spans="1:2">
      <c r="A78" s="17" t="s">
        <v>55</v>
      </c>
      <c r="B78" s="17">
        <v>463514401.78334999</v>
      </c>
    </row>
    <row r="79" spans="1:2">
      <c r="A79" s="17" t="s">
        <v>56</v>
      </c>
      <c r="B79" s="17">
        <v>17148067.493189998</v>
      </c>
    </row>
    <row r="80" spans="1:2">
      <c r="A80" s="29" t="s">
        <v>57</v>
      </c>
      <c r="B80" s="17">
        <v>10306637.205789998</v>
      </c>
    </row>
    <row r="81" spans="1:2">
      <c r="A81" s="29"/>
    </row>
    <row r="82" spans="1:2" ht="15.75">
      <c r="A82" s="42" t="s">
        <v>124</v>
      </c>
      <c r="B82" s="42">
        <f>+B83+B105</f>
        <v>240559041.64824</v>
      </c>
    </row>
    <row r="83" spans="1:2">
      <c r="A83" s="17" t="s">
        <v>123</v>
      </c>
      <c r="B83" s="17">
        <f>SUM(B84:B103)</f>
        <v>240536140.61824</v>
      </c>
    </row>
    <row r="84" spans="1:2">
      <c r="A84" s="17" t="s">
        <v>58</v>
      </c>
      <c r="B84" s="68">
        <v>8076013</v>
      </c>
    </row>
    <row r="85" spans="1:2">
      <c r="A85" s="17" t="s">
        <v>60</v>
      </c>
      <c r="B85" s="32">
        <v>2701257.8941899999</v>
      </c>
    </row>
    <row r="86" spans="1:2">
      <c r="A86" s="20" t="s">
        <v>62</v>
      </c>
      <c r="B86" s="32">
        <v>2669374.56666</v>
      </c>
    </row>
    <row r="87" spans="1:2">
      <c r="A87" s="20" t="s">
        <v>63</v>
      </c>
      <c r="B87" s="32">
        <v>2344114.9004399995</v>
      </c>
    </row>
    <row r="88" spans="1:2">
      <c r="A88" s="17" t="s">
        <v>64</v>
      </c>
      <c r="B88" s="32">
        <v>2553385.4063299997</v>
      </c>
    </row>
    <row r="89" spans="1:2">
      <c r="A89" s="17" t="s">
        <v>65</v>
      </c>
      <c r="B89" s="32">
        <v>10193743.027869999</v>
      </c>
    </row>
    <row r="90" spans="1:2">
      <c r="A90" s="17" t="s">
        <v>66</v>
      </c>
      <c r="B90" s="32">
        <v>3323773.0334300008</v>
      </c>
    </row>
    <row r="91" spans="1:2">
      <c r="A91" s="20" t="s">
        <v>67</v>
      </c>
      <c r="B91" s="32">
        <v>17213893.470760003</v>
      </c>
    </row>
    <row r="92" spans="1:2">
      <c r="A92" s="17" t="s">
        <v>68</v>
      </c>
      <c r="B92" s="32">
        <v>25707597.992059998</v>
      </c>
    </row>
    <row r="93" spans="1:2">
      <c r="A93" s="17" t="s">
        <v>85</v>
      </c>
      <c r="B93" s="32">
        <v>1405565.7920600001</v>
      </c>
    </row>
    <row r="94" spans="1:2">
      <c r="A94" s="17" t="s">
        <v>69</v>
      </c>
      <c r="B94" s="32">
        <v>4249506.5100499997</v>
      </c>
    </row>
    <row r="95" spans="1:2">
      <c r="A95" s="17" t="s">
        <v>70</v>
      </c>
      <c r="B95" s="32">
        <v>4012198.8635899997</v>
      </c>
    </row>
    <row r="96" spans="1:2">
      <c r="A96" s="17" t="s">
        <v>71</v>
      </c>
      <c r="B96" s="32">
        <v>12240430.76867</v>
      </c>
    </row>
    <row r="97" spans="1:2">
      <c r="A97" s="17" t="s">
        <v>72</v>
      </c>
      <c r="B97" s="32">
        <v>6835979.4321299987</v>
      </c>
    </row>
    <row r="98" spans="1:2">
      <c r="A98" s="17" t="s">
        <v>73</v>
      </c>
      <c r="B98" s="32">
        <v>562367.40576000011</v>
      </c>
    </row>
    <row r="99" spans="1:2">
      <c r="A99" s="17" t="s">
        <v>77</v>
      </c>
      <c r="B99" s="32">
        <v>9964780.1068099998</v>
      </c>
    </row>
    <row r="100" spans="1:2">
      <c r="A100" s="17" t="s">
        <v>74</v>
      </c>
      <c r="B100" s="32">
        <v>9278892.6597799994</v>
      </c>
    </row>
    <row r="101" spans="1:2">
      <c r="A101" s="17" t="s">
        <v>75</v>
      </c>
      <c r="B101" s="32">
        <v>49956513.781950012</v>
      </c>
    </row>
    <row r="102" spans="1:2">
      <c r="A102" s="17" t="s">
        <v>76</v>
      </c>
      <c r="B102" s="32">
        <v>40348126.890359998</v>
      </c>
    </row>
    <row r="103" spans="1:2" ht="16.5">
      <c r="A103" s="17" t="s">
        <v>161</v>
      </c>
      <c r="B103" s="32">
        <v>26898625.115339998</v>
      </c>
    </row>
    <row r="104" spans="1:2">
      <c r="A104" s="17"/>
    </row>
    <row r="105" spans="1:2">
      <c r="A105" s="51" t="s">
        <v>152</v>
      </c>
      <c r="B105" s="17">
        <f>SUM(B106:B113)</f>
        <v>22901.029999999995</v>
      </c>
    </row>
    <row r="106" spans="1:2">
      <c r="A106" s="52" t="s">
        <v>150</v>
      </c>
      <c r="B106" s="61">
        <v>465</v>
      </c>
    </row>
    <row r="107" spans="1:2">
      <c r="A107" s="52" t="s">
        <v>151</v>
      </c>
      <c r="B107" s="32">
        <v>505.53999999999996</v>
      </c>
    </row>
    <row r="108" spans="1:2">
      <c r="A108" s="54" t="s">
        <v>153</v>
      </c>
      <c r="B108" s="32">
        <v>12424.42</v>
      </c>
    </row>
    <row r="109" spans="1:2">
      <c r="A109" s="52" t="s">
        <v>154</v>
      </c>
      <c r="B109" s="32">
        <v>511.44000000000005</v>
      </c>
    </row>
    <row r="110" spans="1:2">
      <c r="A110" s="54" t="s">
        <v>155</v>
      </c>
      <c r="B110" s="32">
        <v>8161.91</v>
      </c>
    </row>
    <row r="111" spans="1:2">
      <c r="A111" s="62" t="s">
        <v>156</v>
      </c>
      <c r="B111" s="32">
        <v>34.479999999999997</v>
      </c>
    </row>
    <row r="112" spans="1:2">
      <c r="A112" s="62" t="s">
        <v>170</v>
      </c>
      <c r="B112" s="32">
        <v>8.73</v>
      </c>
    </row>
    <row r="113" spans="1:2">
      <c r="A113" s="52" t="s">
        <v>157</v>
      </c>
      <c r="B113" s="32">
        <v>789.51</v>
      </c>
    </row>
    <row r="114" spans="1:2">
      <c r="A114" s="29"/>
    </row>
    <row r="115" spans="1:2" ht="30">
      <c r="A115" s="46" t="s">
        <v>127</v>
      </c>
      <c r="B115" s="42">
        <f>+B117+B148</f>
        <v>124191567.83916001</v>
      </c>
    </row>
    <row r="116" spans="1:2">
      <c r="A116" s="17"/>
    </row>
    <row r="117" spans="1:2">
      <c r="A117" s="17" t="s">
        <v>87</v>
      </c>
      <c r="B117" s="29">
        <f>+B118+B122</f>
        <v>33238811.160390005</v>
      </c>
    </row>
    <row r="118" spans="1:2">
      <c r="A118" s="17" t="s">
        <v>88</v>
      </c>
      <c r="B118" s="67">
        <f>SUM(B119:B120)</f>
        <v>998431.79218000011</v>
      </c>
    </row>
    <row r="119" spans="1:2">
      <c r="A119" s="17" t="s">
        <v>89</v>
      </c>
      <c r="B119" s="37">
        <v>738698.89778</v>
      </c>
    </row>
    <row r="120" spans="1:2">
      <c r="A120" s="17" t="s">
        <v>90</v>
      </c>
      <c r="B120" s="32">
        <v>259732.89440000005</v>
      </c>
    </row>
    <row r="121" spans="1:2">
      <c r="A121" s="17"/>
    </row>
    <row r="122" spans="1:2">
      <c r="A122" s="17" t="s">
        <v>91</v>
      </c>
      <c r="B122" s="17">
        <f>SUM(B123:B146)</f>
        <v>32240379.368210003</v>
      </c>
    </row>
    <row r="123" spans="1:2">
      <c r="A123" s="17" t="s">
        <v>92</v>
      </c>
      <c r="B123" s="32">
        <v>4084622.1179500003</v>
      </c>
    </row>
    <row r="124" spans="1:2">
      <c r="A124" s="17" t="s">
        <v>93</v>
      </c>
      <c r="B124" s="32">
        <v>664694.63583000004</v>
      </c>
    </row>
    <row r="125" spans="1:2">
      <c r="A125" s="17" t="s">
        <v>94</v>
      </c>
      <c r="B125" s="32">
        <v>491324.91628999991</v>
      </c>
    </row>
    <row r="126" spans="1:2">
      <c r="A126" s="17" t="s">
        <v>95</v>
      </c>
      <c r="B126" s="32">
        <v>1231614.7683200003</v>
      </c>
    </row>
    <row r="127" spans="1:2">
      <c r="A127" s="17" t="s">
        <v>96</v>
      </c>
      <c r="B127" s="32">
        <v>532829.28500999999</v>
      </c>
    </row>
    <row r="128" spans="1:2">
      <c r="A128" s="17" t="s">
        <v>97</v>
      </c>
      <c r="B128" s="32">
        <v>250249.57351999998</v>
      </c>
    </row>
    <row r="129" spans="1:3">
      <c r="A129" s="17" t="s">
        <v>98</v>
      </c>
      <c r="B129" s="32">
        <v>245524.62549000001</v>
      </c>
    </row>
    <row r="130" spans="1:3">
      <c r="A130" s="17" t="s">
        <v>99</v>
      </c>
      <c r="B130" s="32">
        <v>371239.23657000007</v>
      </c>
    </row>
    <row r="131" spans="1:3">
      <c r="A131" s="17" t="s">
        <v>100</v>
      </c>
      <c r="B131" s="32">
        <v>545007.69466000004</v>
      </c>
    </row>
    <row r="132" spans="1:3">
      <c r="A132" s="17" t="s">
        <v>101</v>
      </c>
      <c r="B132" s="32">
        <v>2055641.79367</v>
      </c>
    </row>
    <row r="133" spans="1:3">
      <c r="A133" s="17" t="s">
        <v>102</v>
      </c>
      <c r="B133" s="67">
        <v>1596287</v>
      </c>
      <c r="C133" s="67"/>
    </row>
    <row r="134" spans="1:3">
      <c r="A134" s="20" t="s">
        <v>103</v>
      </c>
      <c r="B134" s="23">
        <v>2210568.2616099999</v>
      </c>
    </row>
    <row r="135" spans="1:3">
      <c r="A135" s="20" t="s">
        <v>104</v>
      </c>
      <c r="B135" s="23">
        <v>2965562.2895299997</v>
      </c>
    </row>
    <row r="136" spans="1:3">
      <c r="A136" s="20" t="s">
        <v>89</v>
      </c>
      <c r="B136" s="23">
        <v>1649761.5033500001</v>
      </c>
    </row>
    <row r="137" spans="1:3">
      <c r="A137" s="20" t="s">
        <v>105</v>
      </c>
      <c r="B137" s="23">
        <v>1961053.1837800001</v>
      </c>
    </row>
    <row r="138" spans="1:3">
      <c r="A138" s="17" t="s">
        <v>106</v>
      </c>
      <c r="B138" s="35">
        <v>391407</v>
      </c>
    </row>
    <row r="139" spans="1:3">
      <c r="A139" s="17" t="s">
        <v>107</v>
      </c>
      <c r="B139" s="23">
        <v>665381.61964000005</v>
      </c>
    </row>
    <row r="140" spans="1:3">
      <c r="A140" s="17" t="s">
        <v>108</v>
      </c>
      <c r="B140" s="23">
        <v>340947.20457999996</v>
      </c>
    </row>
    <row r="141" spans="1:3">
      <c r="A141" s="17" t="s">
        <v>110</v>
      </c>
      <c r="B141" s="17">
        <v>1990850.82124</v>
      </c>
    </row>
    <row r="142" spans="1:3">
      <c r="A142" s="17" t="s">
        <v>111</v>
      </c>
      <c r="B142" s="23">
        <v>1366313.6670799998</v>
      </c>
    </row>
    <row r="143" spans="1:3">
      <c r="A143" s="17" t="s">
        <v>112</v>
      </c>
      <c r="B143" s="23">
        <v>1834908.0450300002</v>
      </c>
    </row>
    <row r="144" spans="1:3">
      <c r="A144" s="17" t="s">
        <v>113</v>
      </c>
      <c r="B144" s="23">
        <v>1047388.7922199999</v>
      </c>
    </row>
    <row r="145" spans="1:2">
      <c r="A145" s="17" t="s">
        <v>114</v>
      </c>
      <c r="B145" s="23">
        <v>330190.09080000001</v>
      </c>
    </row>
    <row r="146" spans="1:2">
      <c r="A146" s="17" t="s">
        <v>115</v>
      </c>
      <c r="B146" s="17">
        <v>3417011.2420399999</v>
      </c>
    </row>
    <row r="147" spans="1:2">
      <c r="A147" s="17"/>
    </row>
    <row r="148" spans="1:2" ht="28.5">
      <c r="A148" s="48" t="s">
        <v>130</v>
      </c>
      <c r="B148" s="17">
        <f>SUM(B149:B162)</f>
        <v>90952756.678770006</v>
      </c>
    </row>
    <row r="149" spans="1:2">
      <c r="A149" s="34" t="s">
        <v>128</v>
      </c>
    </row>
    <row r="150" spans="1:2" ht="30.75">
      <c r="A150" s="73" t="s">
        <v>175</v>
      </c>
      <c r="B150" s="17">
        <v>41088477.469999999</v>
      </c>
    </row>
    <row r="151" spans="1:2">
      <c r="A151" s="17"/>
    </row>
    <row r="152" spans="1:2" ht="28.5">
      <c r="A152" s="74" t="s">
        <v>133</v>
      </c>
    </row>
    <row r="153" spans="1:2">
      <c r="A153" s="71" t="s">
        <v>116</v>
      </c>
      <c r="B153" s="32">
        <v>2343884.2583700004</v>
      </c>
    </row>
    <row r="154" spans="1:2">
      <c r="A154" s="17"/>
    </row>
    <row r="155" spans="1:2">
      <c r="A155" s="75" t="s">
        <v>134</v>
      </c>
    </row>
    <row r="156" spans="1:2">
      <c r="A156" s="71" t="s">
        <v>117</v>
      </c>
      <c r="B156" s="32">
        <v>1374456.5062499999</v>
      </c>
    </row>
    <row r="157" spans="1:2">
      <c r="A157" s="34"/>
    </row>
    <row r="158" spans="1:2">
      <c r="A158" s="76" t="s">
        <v>158</v>
      </c>
    </row>
    <row r="159" spans="1:2" ht="28.5">
      <c r="A159" s="77" t="s">
        <v>145</v>
      </c>
      <c r="B159" s="32">
        <v>39822102.800000004</v>
      </c>
    </row>
    <row r="160" spans="1:2">
      <c r="A160" s="17"/>
    </row>
    <row r="161" spans="1:3" ht="42.75">
      <c r="A161" s="76" t="s">
        <v>135</v>
      </c>
    </row>
    <row r="162" spans="1:3">
      <c r="A162" s="72" t="s">
        <v>118</v>
      </c>
      <c r="B162" s="65">
        <v>6323835.6441499982</v>
      </c>
    </row>
    <row r="163" spans="1:3">
      <c r="A163" s="56"/>
    </row>
    <row r="164" spans="1:3">
      <c r="A164" s="6" t="s">
        <v>162</v>
      </c>
      <c r="B164" s="6"/>
    </row>
    <row r="165" spans="1:3">
      <c r="A165" s="6"/>
      <c r="B165" s="6"/>
    </row>
    <row r="166" spans="1:3" ht="33" customHeight="1">
      <c r="A166" s="101" t="s">
        <v>163</v>
      </c>
      <c r="B166" s="101"/>
      <c r="C166" s="101"/>
    </row>
    <row r="167" spans="1:3" ht="45" customHeight="1">
      <c r="A167" s="101" t="s">
        <v>167</v>
      </c>
      <c r="B167" s="101"/>
      <c r="C167" s="101"/>
    </row>
    <row r="168" spans="1:3">
      <c r="A168" s="6" t="s">
        <v>171</v>
      </c>
      <c r="B168" s="6"/>
    </row>
    <row r="169" spans="1:3">
      <c r="A169" s="6" t="s">
        <v>165</v>
      </c>
      <c r="B169" s="6"/>
    </row>
    <row r="170" spans="1:3" ht="33" customHeight="1">
      <c r="A170" s="105" t="s">
        <v>166</v>
      </c>
      <c r="B170" s="105"/>
      <c r="C170" s="105"/>
    </row>
    <row r="171" spans="1:3">
      <c r="A171" s="6"/>
      <c r="B171" s="6"/>
    </row>
    <row r="172" spans="1:3" ht="46.5" customHeight="1">
      <c r="A172" s="108" t="s">
        <v>330</v>
      </c>
      <c r="B172" s="108"/>
      <c r="C172" s="108"/>
    </row>
    <row r="173" spans="1:3">
      <c r="A173" s="6" t="s">
        <v>132</v>
      </c>
      <c r="B173" s="6"/>
    </row>
  </sheetData>
  <mergeCells count="5">
    <mergeCell ref="A22:B22"/>
    <mergeCell ref="A166:C166"/>
    <mergeCell ref="A167:C167"/>
    <mergeCell ref="A170:C170"/>
    <mergeCell ref="A172:C172"/>
  </mergeCells>
  <hyperlinks>
    <hyperlink ref="A172:C172" r:id="rId1" display="SOURCE: New York State Department of Taxation and Finance, 2012-2013 New York State Tax Collections; www.tax.ny.gov/research/stats/statistics/stat_fy_collections.htm (last viewed February 19, 2014)."/>
  </hyperlinks>
  <pageMargins left="0.7" right="0.7" top="0.75" bottom="0.75" header="0.3" footer="0.3"/>
  <pageSetup scale="71" fitToHeight="4"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6"/>
  <sheetViews>
    <sheetView workbookViewId="0"/>
  </sheetViews>
  <sheetFormatPr defaultRowHeight="15"/>
  <cols>
    <col min="1" max="1" width="34.77734375" customWidth="1"/>
    <col min="2" max="2" width="22.77734375" customWidth="1"/>
  </cols>
  <sheetData>
    <row r="1" spans="1:2" ht="20.25">
      <c r="A1" s="21" t="s">
        <v>83</v>
      </c>
      <c r="B1" s="7"/>
    </row>
    <row r="2" spans="1:2" ht="20.25">
      <c r="A2" s="21" t="s">
        <v>176</v>
      </c>
      <c r="B2" s="9"/>
    </row>
    <row r="3" spans="1:2">
      <c r="A3" s="6"/>
      <c r="B3" s="6"/>
    </row>
    <row r="4" spans="1:2" ht="16.5">
      <c r="A4" s="49"/>
      <c r="B4" s="50" t="s">
        <v>172</v>
      </c>
    </row>
    <row r="6" spans="1:2" ht="15.75">
      <c r="A6" s="42" t="s">
        <v>86</v>
      </c>
      <c r="B6" s="42">
        <f>+B8+B10</f>
        <v>24904282320.610001</v>
      </c>
    </row>
    <row r="7" spans="1:2">
      <c r="A7" s="17"/>
    </row>
    <row r="8" spans="1:2">
      <c r="A8" s="20" t="s">
        <v>79</v>
      </c>
      <c r="B8" s="32">
        <v>11168121898.749998</v>
      </c>
    </row>
    <row r="9" spans="1:2">
      <c r="A9" s="17"/>
      <c r="B9" s="60"/>
    </row>
    <row r="10" spans="1:2">
      <c r="A10" s="51" t="s">
        <v>289</v>
      </c>
      <c r="B10" s="17">
        <f>SUM(B11:B13)</f>
        <v>13736160421.860001</v>
      </c>
    </row>
    <row r="11" spans="1:2">
      <c r="A11" s="52" t="s">
        <v>139</v>
      </c>
      <c r="B11" s="32">
        <v>5802033076.5</v>
      </c>
    </row>
    <row r="12" spans="1:2" ht="30.75">
      <c r="A12" s="53" t="s">
        <v>173</v>
      </c>
      <c r="B12" s="32">
        <v>747578271.68999994</v>
      </c>
    </row>
    <row r="13" spans="1:2">
      <c r="A13" s="52" t="s">
        <v>288</v>
      </c>
      <c r="B13" s="17">
        <f>+B14+B17</f>
        <v>7186549073.670002</v>
      </c>
    </row>
    <row r="14" spans="1:2">
      <c r="A14" s="51" t="s">
        <v>80</v>
      </c>
      <c r="B14" s="32">
        <f>SUM(B15:B16)</f>
        <v>7057774556.9700022</v>
      </c>
    </row>
    <row r="15" spans="1:2">
      <c r="A15" s="51" t="s">
        <v>81</v>
      </c>
      <c r="B15" s="32">
        <v>6824241095.2900019</v>
      </c>
    </row>
    <row r="16" spans="1:2" ht="16.5">
      <c r="A16" s="71" t="s">
        <v>174</v>
      </c>
      <c r="B16" s="32">
        <v>233533461.67999995</v>
      </c>
    </row>
    <row r="17" spans="1:2" ht="28.5">
      <c r="A17" s="77" t="s">
        <v>127</v>
      </c>
      <c r="B17" s="32">
        <f>+B18+B21</f>
        <v>128774516.69999999</v>
      </c>
    </row>
    <row r="18" spans="1:2">
      <c r="A18" s="80" t="s">
        <v>141</v>
      </c>
      <c r="B18" s="17">
        <f>SUM(B19:B20)</f>
        <v>39966605.279999994</v>
      </c>
    </row>
    <row r="19" spans="1:2">
      <c r="A19" s="81" t="s">
        <v>142</v>
      </c>
      <c r="B19" s="32">
        <v>1546135.01</v>
      </c>
    </row>
    <row r="20" spans="1:2">
      <c r="A20" s="81" t="s">
        <v>143</v>
      </c>
      <c r="B20" s="32">
        <v>38420470.269999996</v>
      </c>
    </row>
    <row r="21" spans="1:2" ht="28.5">
      <c r="A21" s="82" t="s">
        <v>140</v>
      </c>
      <c r="B21" s="32">
        <v>88807911.420000002</v>
      </c>
    </row>
    <row r="22" spans="1:2" ht="15.75">
      <c r="A22" s="99" t="s">
        <v>144</v>
      </c>
      <c r="B22" s="100"/>
    </row>
    <row r="23" spans="1:2" ht="15.75">
      <c r="A23" s="42" t="s">
        <v>125</v>
      </c>
      <c r="B23" s="42">
        <f>SUM(B24:B80)</f>
        <v>6824241095.2900019</v>
      </c>
    </row>
    <row r="24" spans="1:2">
      <c r="A24" s="20" t="s">
        <v>1</v>
      </c>
      <c r="B24" s="23">
        <v>230109161.33999994</v>
      </c>
    </row>
    <row r="25" spans="1:2">
      <c r="A25" s="20" t="s">
        <v>2</v>
      </c>
      <c r="B25" s="23">
        <v>19006106.390000001</v>
      </c>
    </row>
    <row r="26" spans="1:2">
      <c r="A26" s="20" t="s">
        <v>3</v>
      </c>
      <c r="B26" s="23">
        <v>120170740.08999999</v>
      </c>
    </row>
    <row r="27" spans="1:2">
      <c r="A27" s="17" t="s">
        <v>4</v>
      </c>
      <c r="B27" s="23">
        <v>33034243.970000003</v>
      </c>
    </row>
    <row r="28" spans="1:2">
      <c r="A28" s="20" t="s">
        <v>5</v>
      </c>
      <c r="B28" s="23">
        <v>32507229.200000003</v>
      </c>
    </row>
    <row r="29" spans="1:2">
      <c r="A29" s="20" t="s">
        <v>6</v>
      </c>
      <c r="B29" s="23">
        <v>52678056.630000003</v>
      </c>
    </row>
    <row r="30" spans="1:2">
      <c r="A30" s="17" t="s">
        <v>7</v>
      </c>
      <c r="B30" s="23">
        <v>60990376.539999992</v>
      </c>
    </row>
    <row r="31" spans="1:2">
      <c r="A31" s="17" t="s">
        <v>8</v>
      </c>
      <c r="B31" s="23">
        <v>19990237.239999998</v>
      </c>
    </row>
    <row r="32" spans="1:2">
      <c r="A32" s="17" t="s">
        <v>9</v>
      </c>
      <c r="B32" s="23">
        <v>49968002.800000004</v>
      </c>
    </row>
    <row r="33" spans="1:2">
      <c r="A33" s="17" t="s">
        <v>10</v>
      </c>
      <c r="B33" s="23">
        <v>31975540.599999998</v>
      </c>
    </row>
    <row r="34" spans="1:2">
      <c r="A34" s="17" t="s">
        <v>11</v>
      </c>
      <c r="B34" s="23">
        <v>26734552.040000003</v>
      </c>
    </row>
    <row r="35" spans="1:2">
      <c r="A35" s="17" t="s">
        <v>12</v>
      </c>
      <c r="B35" s="23">
        <v>19586826.910000004</v>
      </c>
    </row>
    <row r="36" spans="1:2">
      <c r="A36" s="20" t="s">
        <v>13</v>
      </c>
      <c r="B36" s="23">
        <v>162979790.90000001</v>
      </c>
    </row>
    <row r="37" spans="1:2">
      <c r="A37" s="20" t="s">
        <v>14</v>
      </c>
      <c r="B37" s="23">
        <v>681308581.86000013</v>
      </c>
    </row>
    <row r="38" spans="1:2">
      <c r="A38" s="20" t="s">
        <v>15</v>
      </c>
      <c r="B38" s="23">
        <v>24262962.170000006</v>
      </c>
    </row>
    <row r="39" spans="1:2">
      <c r="A39" s="20" t="s">
        <v>16</v>
      </c>
      <c r="B39" s="23">
        <v>20292244.43</v>
      </c>
    </row>
    <row r="40" spans="1:2">
      <c r="A40" s="17" t="s">
        <v>17</v>
      </c>
      <c r="B40" s="23">
        <v>17384998.609999999</v>
      </c>
    </row>
    <row r="41" spans="1:2">
      <c r="A41" s="17" t="s">
        <v>18</v>
      </c>
      <c r="B41" s="23">
        <v>35174838.240000002</v>
      </c>
    </row>
    <row r="42" spans="1:2">
      <c r="A42" s="20" t="s">
        <v>19</v>
      </c>
      <c r="B42" s="23">
        <v>26810916.939999998</v>
      </c>
    </row>
    <row r="43" spans="1:2">
      <c r="A43" s="20" t="s">
        <v>20</v>
      </c>
      <c r="B43" s="23">
        <v>2550279.15</v>
      </c>
    </row>
    <row r="44" spans="1:2">
      <c r="A44" s="17" t="s">
        <v>21</v>
      </c>
      <c r="B44" s="23">
        <v>27625940.679999996</v>
      </c>
    </row>
    <row r="45" spans="1:2">
      <c r="A45" s="20" t="s">
        <v>22</v>
      </c>
      <c r="B45" s="23">
        <v>69061634.299999997</v>
      </c>
    </row>
    <row r="46" spans="1:2">
      <c r="A46" s="17" t="s">
        <v>23</v>
      </c>
      <c r="B46" s="17">
        <v>9836884.9600000009</v>
      </c>
    </row>
    <row r="47" spans="1:2">
      <c r="A47" s="17" t="s">
        <v>24</v>
      </c>
      <c r="B47" s="17">
        <v>28135806.109999999</v>
      </c>
    </row>
    <row r="48" spans="1:2">
      <c r="A48" s="17" t="s">
        <v>25</v>
      </c>
      <c r="B48" s="17">
        <v>23341699.73</v>
      </c>
    </row>
    <row r="49" spans="1:2">
      <c r="A49" s="20" t="s">
        <v>26</v>
      </c>
      <c r="B49" s="17">
        <v>425417362.96999997</v>
      </c>
    </row>
    <row r="50" spans="1:2">
      <c r="A50" s="17" t="s">
        <v>27</v>
      </c>
      <c r="B50" s="32">
        <v>25658331.990000002</v>
      </c>
    </row>
    <row r="51" spans="1:2">
      <c r="A51" s="17" t="s">
        <v>28</v>
      </c>
      <c r="B51" s="32">
        <v>1031191138.7199998</v>
      </c>
    </row>
    <row r="52" spans="1:2">
      <c r="A52" s="20" t="s">
        <v>29</v>
      </c>
      <c r="B52" s="32">
        <v>110000228.59</v>
      </c>
    </row>
    <row r="53" spans="1:2">
      <c r="A53" s="17" t="s">
        <v>30</v>
      </c>
      <c r="B53" s="32">
        <v>125368976.50000001</v>
      </c>
    </row>
    <row r="54" spans="1:2">
      <c r="A54" s="17" t="s">
        <v>31</v>
      </c>
      <c r="B54" s="32">
        <v>306430508.25</v>
      </c>
    </row>
    <row r="55" spans="1:2">
      <c r="A55" s="17" t="s">
        <v>32</v>
      </c>
      <c r="B55" s="32">
        <v>72813799.090000004</v>
      </c>
    </row>
    <row r="56" spans="1:2">
      <c r="A56" s="17" t="s">
        <v>33</v>
      </c>
      <c r="B56" s="32">
        <v>240233826.5</v>
      </c>
    </row>
    <row r="57" spans="1:2">
      <c r="A57" s="17" t="s">
        <v>34</v>
      </c>
      <c r="B57" s="32">
        <v>14862778.770000001</v>
      </c>
    </row>
    <row r="58" spans="1:2">
      <c r="A58" s="17" t="s">
        <v>35</v>
      </c>
      <c r="B58" s="32">
        <v>40546819.640000001</v>
      </c>
    </row>
    <row r="59" spans="1:2">
      <c r="A59" s="17" t="s">
        <v>36</v>
      </c>
      <c r="B59" s="32">
        <v>33860058.759999998</v>
      </c>
    </row>
    <row r="60" spans="1:2">
      <c r="A60" s="17" t="s">
        <v>37</v>
      </c>
      <c r="B60" s="32">
        <v>50205033.579999998</v>
      </c>
    </row>
    <row r="61" spans="1:2">
      <c r="A61" s="17" t="s">
        <v>38</v>
      </c>
      <c r="B61" s="32">
        <v>75157952.430000007</v>
      </c>
    </row>
    <row r="62" spans="1:2">
      <c r="A62" s="17" t="s">
        <v>39</v>
      </c>
      <c r="B62" s="32">
        <v>171411524.71000001</v>
      </c>
    </row>
    <row r="63" spans="1:2">
      <c r="A63" s="17" t="s">
        <v>40</v>
      </c>
      <c r="B63" s="32">
        <v>41475842.469999999</v>
      </c>
    </row>
    <row r="64" spans="1:2">
      <c r="A64" s="17" t="s">
        <v>41</v>
      </c>
      <c r="B64" s="32">
        <v>100345349.41999997</v>
      </c>
    </row>
    <row r="65" spans="1:2">
      <c r="A65" s="17" t="s">
        <v>42</v>
      </c>
      <c r="B65" s="32">
        <v>89733877.599999994</v>
      </c>
    </row>
    <row r="66" spans="1:2">
      <c r="A66" s="17" t="s">
        <v>43</v>
      </c>
      <c r="B66" s="32">
        <v>15113114.650000002</v>
      </c>
    </row>
    <row r="67" spans="1:2">
      <c r="A67" s="17" t="s">
        <v>44</v>
      </c>
      <c r="B67" s="32">
        <v>10019541.750000002</v>
      </c>
    </row>
    <row r="68" spans="1:2">
      <c r="A68" s="17" t="s">
        <v>45</v>
      </c>
      <c r="B68" s="32">
        <v>21126106.359999999</v>
      </c>
    </row>
    <row r="69" spans="1:2">
      <c r="A69" s="17" t="s">
        <v>46</v>
      </c>
      <c r="B69" s="32">
        <v>46462628.480000019</v>
      </c>
    </row>
    <row r="70" spans="1:2">
      <c r="A70" s="17" t="s">
        <v>47</v>
      </c>
      <c r="B70" s="32">
        <v>1170619166.9100001</v>
      </c>
    </row>
    <row r="71" spans="1:2">
      <c r="A71" s="17" t="s">
        <v>48</v>
      </c>
      <c r="B71" s="32">
        <v>33131933.770000003</v>
      </c>
    </row>
    <row r="72" spans="1:2">
      <c r="A72" s="17" t="s">
        <v>49</v>
      </c>
      <c r="B72" s="32">
        <v>19341386.23</v>
      </c>
    </row>
    <row r="73" spans="1:2">
      <c r="A73" s="17" t="s">
        <v>50</v>
      </c>
      <c r="B73" s="32">
        <v>45435269.210000001</v>
      </c>
    </row>
    <row r="74" spans="1:2">
      <c r="A74" s="17" t="s">
        <v>51</v>
      </c>
      <c r="B74" s="32">
        <v>101644060.42</v>
      </c>
    </row>
    <row r="75" spans="1:2">
      <c r="A75" s="17" t="s">
        <v>52</v>
      </c>
      <c r="B75" s="32">
        <v>46718381.710000001</v>
      </c>
    </row>
    <row r="76" spans="1:2">
      <c r="A76" s="17" t="s">
        <v>53</v>
      </c>
      <c r="B76" s="32">
        <v>17321680.349999998</v>
      </c>
    </row>
    <row r="77" spans="1:2">
      <c r="A77" s="17" t="s">
        <v>54</v>
      </c>
      <c r="B77" s="17">
        <v>38561235.809999995</v>
      </c>
    </row>
    <row r="78" spans="1:2">
      <c r="A78" s="17" t="s">
        <v>55</v>
      </c>
      <c r="B78" s="17">
        <v>453205208.94999999</v>
      </c>
    </row>
    <row r="79" spans="1:2">
      <c r="A79" s="17" t="s">
        <v>56</v>
      </c>
      <c r="B79" s="17">
        <v>15468214.92</v>
      </c>
    </row>
    <row r="80" spans="1:2">
      <c r="A80" s="29" t="s">
        <v>57</v>
      </c>
      <c r="B80" s="17">
        <v>9842103.9499999993</v>
      </c>
    </row>
    <row r="81" spans="1:2">
      <c r="A81" s="29"/>
    </row>
    <row r="82" spans="1:2" ht="15.75">
      <c r="A82" s="42" t="s">
        <v>124</v>
      </c>
      <c r="B82" s="42">
        <f>+B83+B105</f>
        <v>233533461.78999993</v>
      </c>
    </row>
    <row r="83" spans="1:2">
      <c r="A83" s="17" t="s">
        <v>123</v>
      </c>
      <c r="B83" s="17">
        <f>SUM(B84:B103)</f>
        <v>233517095.02999994</v>
      </c>
    </row>
    <row r="84" spans="1:2">
      <c r="A84" s="17" t="s">
        <v>58</v>
      </c>
      <c r="B84" s="68">
        <v>8001301</v>
      </c>
    </row>
    <row r="85" spans="1:2">
      <c r="A85" s="17" t="s">
        <v>60</v>
      </c>
      <c r="B85" s="32">
        <v>2715010.9599999995</v>
      </c>
    </row>
    <row r="86" spans="1:2">
      <c r="A86" s="20" t="s">
        <v>62</v>
      </c>
      <c r="B86" s="32">
        <v>2555373.73</v>
      </c>
    </row>
    <row r="87" spans="1:2">
      <c r="A87" s="20" t="s">
        <v>63</v>
      </c>
      <c r="B87" s="32">
        <v>2281912.2400000002</v>
      </c>
    </row>
    <row r="88" spans="1:2">
      <c r="A88" s="17" t="s">
        <v>64</v>
      </c>
      <c r="B88" s="32">
        <v>2580828.8800000004</v>
      </c>
    </row>
    <row r="89" spans="1:2">
      <c r="A89" s="17" t="s">
        <v>65</v>
      </c>
      <c r="B89" s="32">
        <v>10012589.6</v>
      </c>
    </row>
    <row r="90" spans="1:2">
      <c r="A90" s="17" t="s">
        <v>66</v>
      </c>
      <c r="B90" s="32">
        <v>3288488.91</v>
      </c>
    </row>
    <row r="91" spans="1:2">
      <c r="A91" s="20" t="s">
        <v>67</v>
      </c>
      <c r="B91" s="32">
        <v>16919013.049999997</v>
      </c>
    </row>
    <row r="92" spans="1:2">
      <c r="A92" s="17" t="s">
        <v>68</v>
      </c>
      <c r="B92" s="32">
        <v>23841786.280000001</v>
      </c>
    </row>
    <row r="93" spans="1:2">
      <c r="A93" s="17" t="s">
        <v>85</v>
      </c>
      <c r="B93" s="32">
        <v>1374343.3299999998</v>
      </c>
    </row>
    <row r="94" spans="1:2">
      <c r="A94" s="17" t="s">
        <v>69</v>
      </c>
      <c r="B94" s="32">
        <v>3929120.49</v>
      </c>
    </row>
    <row r="95" spans="1:2">
      <c r="A95" s="17" t="s">
        <v>70</v>
      </c>
      <c r="B95" s="32">
        <v>4290215.6899999995</v>
      </c>
    </row>
    <row r="96" spans="1:2">
      <c r="A96" s="17" t="s">
        <v>71</v>
      </c>
      <c r="B96" s="32">
        <v>12108072.040000001</v>
      </c>
    </row>
    <row r="97" spans="1:2">
      <c r="A97" s="17" t="s">
        <v>72</v>
      </c>
      <c r="B97" s="32">
        <v>6360405.96</v>
      </c>
    </row>
    <row r="98" spans="1:2">
      <c r="A98" s="17" t="s">
        <v>73</v>
      </c>
      <c r="B98" s="32">
        <v>584844.31000000017</v>
      </c>
    </row>
    <row r="99" spans="1:2">
      <c r="A99" s="17" t="s">
        <v>77</v>
      </c>
      <c r="B99" s="32">
        <v>9415826.1799999978</v>
      </c>
    </row>
    <row r="100" spans="1:2">
      <c r="A100" s="17" t="s">
        <v>74</v>
      </c>
      <c r="B100" s="32">
        <v>9075195.7400000002</v>
      </c>
    </row>
    <row r="101" spans="1:2">
      <c r="A101" s="17" t="s">
        <v>75</v>
      </c>
      <c r="B101" s="32">
        <v>51618180.519999996</v>
      </c>
    </row>
    <row r="102" spans="1:2">
      <c r="A102" s="17" t="s">
        <v>76</v>
      </c>
      <c r="B102" s="32">
        <v>37538875.199999996</v>
      </c>
    </row>
    <row r="103" spans="1:2" ht="16.5">
      <c r="A103" s="17" t="s">
        <v>161</v>
      </c>
      <c r="B103" s="32">
        <v>25025710.919999998</v>
      </c>
    </row>
    <row r="104" spans="1:2">
      <c r="A104" s="17"/>
    </row>
    <row r="105" spans="1:2">
      <c r="A105" s="51" t="s">
        <v>152</v>
      </c>
      <c r="B105" s="17">
        <f>SUM(B106:B116)</f>
        <v>16366.760000000002</v>
      </c>
    </row>
    <row r="106" spans="1:2">
      <c r="A106" s="52" t="s">
        <v>150</v>
      </c>
      <c r="B106" s="61">
        <v>768</v>
      </c>
    </row>
    <row r="107" spans="1:2">
      <c r="A107" s="52" t="s">
        <v>151</v>
      </c>
      <c r="B107" s="32">
        <v>600.7399999999999</v>
      </c>
    </row>
    <row r="108" spans="1:2">
      <c r="A108" s="54" t="s">
        <v>153</v>
      </c>
      <c r="B108" s="32">
        <v>3465.85</v>
      </c>
    </row>
    <row r="109" spans="1:2">
      <c r="A109" s="54" t="s">
        <v>178</v>
      </c>
      <c r="B109" s="32">
        <v>145.62</v>
      </c>
    </row>
    <row r="110" spans="1:2">
      <c r="A110" s="52" t="s">
        <v>154</v>
      </c>
      <c r="B110" s="32">
        <v>2711</v>
      </c>
    </row>
    <row r="111" spans="1:2">
      <c r="A111" s="54" t="s">
        <v>155</v>
      </c>
      <c r="B111" s="32">
        <v>3323.72</v>
      </c>
    </row>
    <row r="112" spans="1:2">
      <c r="A112" s="54" t="s">
        <v>179</v>
      </c>
      <c r="B112" s="32">
        <v>90.2</v>
      </c>
    </row>
    <row r="113" spans="1:2">
      <c r="A113" s="62" t="s">
        <v>156</v>
      </c>
      <c r="B113" s="32">
        <v>967.19999999999993</v>
      </c>
    </row>
    <row r="114" spans="1:2">
      <c r="A114" s="62" t="s">
        <v>170</v>
      </c>
      <c r="B114" s="32">
        <v>513.35</v>
      </c>
    </row>
    <row r="115" spans="1:2">
      <c r="A115" s="52" t="s">
        <v>157</v>
      </c>
      <c r="B115" s="32">
        <v>3421.94</v>
      </c>
    </row>
    <row r="116" spans="1:2">
      <c r="A116" s="52" t="s">
        <v>177</v>
      </c>
      <c r="B116" s="32">
        <v>359.14</v>
      </c>
    </row>
    <row r="117" spans="1:2">
      <c r="A117" s="29"/>
    </row>
    <row r="118" spans="1:2" ht="30">
      <c r="A118" s="46" t="s">
        <v>127</v>
      </c>
      <c r="B118" s="42">
        <f>+B120+B151</f>
        <v>128774516.25</v>
      </c>
    </row>
    <row r="119" spans="1:2">
      <c r="A119" s="17"/>
    </row>
    <row r="120" spans="1:2">
      <c r="A120" s="17" t="s">
        <v>87</v>
      </c>
      <c r="B120" s="29">
        <f>+B121+B125</f>
        <v>39966604.830000006</v>
      </c>
    </row>
    <row r="121" spans="1:2">
      <c r="A121" s="17" t="s">
        <v>88</v>
      </c>
      <c r="B121" s="67">
        <f>SUM(B122:B123)</f>
        <v>1546135.01</v>
      </c>
    </row>
    <row r="122" spans="1:2">
      <c r="A122" s="17" t="s">
        <v>89</v>
      </c>
      <c r="B122" s="37">
        <v>1106187.8999999999</v>
      </c>
    </row>
    <row r="123" spans="1:2">
      <c r="A123" s="17" t="s">
        <v>90</v>
      </c>
      <c r="B123" s="32">
        <v>439947.1100000001</v>
      </c>
    </row>
    <row r="124" spans="1:2">
      <c r="A124" s="17"/>
    </row>
    <row r="125" spans="1:2">
      <c r="A125" s="17" t="s">
        <v>91</v>
      </c>
      <c r="B125" s="17">
        <f>SUM(B126:B149)</f>
        <v>38420469.820000008</v>
      </c>
    </row>
    <row r="126" spans="1:2">
      <c r="A126" s="17" t="s">
        <v>92</v>
      </c>
      <c r="B126" s="32">
        <v>4899619.4600000009</v>
      </c>
    </row>
    <row r="127" spans="1:2">
      <c r="A127" s="17" t="s">
        <v>93</v>
      </c>
      <c r="B127" s="32">
        <v>788886.03</v>
      </c>
    </row>
    <row r="128" spans="1:2">
      <c r="A128" s="17" t="s">
        <v>94</v>
      </c>
      <c r="B128" s="32">
        <v>617879.74</v>
      </c>
    </row>
    <row r="129" spans="1:2">
      <c r="A129" s="17" t="s">
        <v>95</v>
      </c>
      <c r="B129" s="32">
        <v>1324174.6499999999</v>
      </c>
    </row>
    <row r="130" spans="1:2">
      <c r="A130" s="17" t="s">
        <v>96</v>
      </c>
      <c r="B130" s="32">
        <v>801724.73</v>
      </c>
    </row>
    <row r="131" spans="1:2">
      <c r="A131" s="17" t="s">
        <v>97</v>
      </c>
      <c r="B131" s="32">
        <v>311801.8</v>
      </c>
    </row>
    <row r="132" spans="1:2">
      <c r="A132" s="17" t="s">
        <v>98</v>
      </c>
      <c r="B132" s="32">
        <v>644321.74</v>
      </c>
    </row>
    <row r="133" spans="1:2">
      <c r="A133" s="17" t="s">
        <v>99</v>
      </c>
      <c r="B133" s="32">
        <v>546690.35</v>
      </c>
    </row>
    <row r="134" spans="1:2">
      <c r="A134" s="17" t="s">
        <v>100</v>
      </c>
      <c r="B134" s="32">
        <v>662007.51</v>
      </c>
    </row>
    <row r="135" spans="1:2">
      <c r="A135" s="17" t="s">
        <v>101</v>
      </c>
      <c r="B135" s="32">
        <v>2012957.2400000002</v>
      </c>
    </row>
    <row r="136" spans="1:2">
      <c r="A136" s="17" t="s">
        <v>102</v>
      </c>
      <c r="B136" s="22">
        <v>1694282</v>
      </c>
    </row>
    <row r="137" spans="1:2">
      <c r="A137" s="20" t="s">
        <v>103</v>
      </c>
      <c r="B137" s="23">
        <v>2477768.02</v>
      </c>
    </row>
    <row r="138" spans="1:2">
      <c r="A138" s="20" t="s">
        <v>104</v>
      </c>
      <c r="B138" s="23">
        <v>3476722.2300000004</v>
      </c>
    </row>
    <row r="139" spans="1:2">
      <c r="A139" s="20" t="s">
        <v>89</v>
      </c>
      <c r="B139" s="23">
        <v>2151164.09</v>
      </c>
    </row>
    <row r="140" spans="1:2">
      <c r="A140" s="20" t="s">
        <v>105</v>
      </c>
      <c r="B140" s="23">
        <v>2261047.8200000003</v>
      </c>
    </row>
    <row r="141" spans="1:2">
      <c r="A141" s="17" t="s">
        <v>106</v>
      </c>
      <c r="B141" s="17">
        <v>468495.32999999996</v>
      </c>
    </row>
    <row r="142" spans="1:2">
      <c r="A142" s="17" t="s">
        <v>107</v>
      </c>
      <c r="B142" s="23">
        <v>746068.32000000007</v>
      </c>
    </row>
    <row r="143" spans="1:2">
      <c r="A143" s="17" t="s">
        <v>108</v>
      </c>
      <c r="B143" s="23">
        <v>369265.7</v>
      </c>
    </row>
    <row r="144" spans="1:2">
      <c r="A144" s="17" t="s">
        <v>110</v>
      </c>
      <c r="B144" s="17">
        <v>2600791.94</v>
      </c>
    </row>
    <row r="145" spans="1:2">
      <c r="A145" s="17" t="s">
        <v>111</v>
      </c>
      <c r="B145" s="23">
        <v>1328210.44</v>
      </c>
    </row>
    <row r="146" spans="1:2">
      <c r="A146" s="17" t="s">
        <v>112</v>
      </c>
      <c r="B146" s="23">
        <v>2371057.0300000003</v>
      </c>
    </row>
    <row r="147" spans="1:2">
      <c r="A147" s="17" t="s">
        <v>113</v>
      </c>
      <c r="B147" s="23">
        <v>1321280.33</v>
      </c>
    </row>
    <row r="148" spans="1:2">
      <c r="A148" s="17" t="s">
        <v>114</v>
      </c>
      <c r="B148" s="23">
        <v>464167.07000000007</v>
      </c>
    </row>
    <row r="149" spans="1:2">
      <c r="A149" s="17" t="s">
        <v>115</v>
      </c>
      <c r="B149" s="17">
        <v>4080086.25</v>
      </c>
    </row>
    <row r="150" spans="1:2">
      <c r="A150" s="17"/>
    </row>
    <row r="151" spans="1:2" ht="28.5">
      <c r="A151" s="48" t="s">
        <v>130</v>
      </c>
      <c r="B151" s="17">
        <f>SUM(B152:B165)</f>
        <v>88807911.420000002</v>
      </c>
    </row>
    <row r="152" spans="1:2">
      <c r="A152" s="34" t="s">
        <v>128</v>
      </c>
    </row>
    <row r="153" spans="1:2" ht="30.75">
      <c r="A153" s="73" t="s">
        <v>175</v>
      </c>
      <c r="B153" s="17">
        <v>39240269.899999999</v>
      </c>
    </row>
    <row r="154" spans="1:2">
      <c r="A154" s="17"/>
    </row>
    <row r="155" spans="1:2" ht="28.5">
      <c r="A155" s="74" t="s">
        <v>133</v>
      </c>
    </row>
    <row r="156" spans="1:2">
      <c r="A156" s="71" t="s">
        <v>116</v>
      </c>
      <c r="B156" s="32">
        <v>2454760.9700000002</v>
      </c>
    </row>
    <row r="157" spans="1:2">
      <c r="A157" s="17"/>
    </row>
    <row r="158" spans="1:2">
      <c r="A158" s="75" t="s">
        <v>134</v>
      </c>
    </row>
    <row r="159" spans="1:2">
      <c r="A159" s="71" t="s">
        <v>117</v>
      </c>
      <c r="B159" s="32">
        <v>1743750.49</v>
      </c>
    </row>
    <row r="160" spans="1:2">
      <c r="A160" s="34"/>
    </row>
    <row r="161" spans="1:4">
      <c r="A161" s="76" t="s">
        <v>158</v>
      </c>
    </row>
    <row r="162" spans="1:4" ht="28.5">
      <c r="A162" s="77" t="s">
        <v>145</v>
      </c>
      <c r="B162" s="32">
        <v>39046643.310000002</v>
      </c>
    </row>
    <row r="163" spans="1:4">
      <c r="A163" s="17"/>
    </row>
    <row r="164" spans="1:4" ht="42.75">
      <c r="A164" s="76" t="s">
        <v>135</v>
      </c>
    </row>
    <row r="165" spans="1:4">
      <c r="A165" s="72" t="s">
        <v>118</v>
      </c>
      <c r="B165" s="65">
        <v>6322486.7500000009</v>
      </c>
    </row>
    <row r="166" spans="1:4">
      <c r="A166" s="56"/>
      <c r="B166" s="56"/>
    </row>
    <row r="167" spans="1:4">
      <c r="A167" s="6" t="s">
        <v>162</v>
      </c>
    </row>
    <row r="168" spans="1:4">
      <c r="A168" s="6"/>
    </row>
    <row r="169" spans="1:4" ht="31.5" customHeight="1">
      <c r="A169" s="101" t="s">
        <v>163</v>
      </c>
      <c r="B169" s="101"/>
      <c r="C169" s="101"/>
      <c r="D169" s="101"/>
    </row>
    <row r="170" spans="1:4" ht="45.75" customHeight="1">
      <c r="A170" s="101" t="s">
        <v>167</v>
      </c>
      <c r="B170" s="101"/>
      <c r="C170" s="101"/>
      <c r="D170" s="101"/>
    </row>
    <row r="171" spans="1:4">
      <c r="A171" s="6" t="s">
        <v>180</v>
      </c>
    </row>
    <row r="172" spans="1:4">
      <c r="A172" s="6" t="s">
        <v>165</v>
      </c>
    </row>
    <row r="173" spans="1:4" ht="33" customHeight="1">
      <c r="A173" s="105" t="s">
        <v>166</v>
      </c>
      <c r="B173" s="105"/>
      <c r="C173" s="105"/>
      <c r="D173" s="105"/>
    </row>
    <row r="174" spans="1:4">
      <c r="A174" s="6"/>
    </row>
    <row r="175" spans="1:4" ht="49.5" customHeight="1">
      <c r="A175" s="108" t="s">
        <v>331</v>
      </c>
      <c r="B175" s="108"/>
      <c r="C175" s="108"/>
      <c r="D175" s="108"/>
    </row>
    <row r="176" spans="1:4">
      <c r="A176" s="6" t="s">
        <v>132</v>
      </c>
    </row>
  </sheetData>
  <mergeCells count="5">
    <mergeCell ref="A22:B22"/>
    <mergeCell ref="A169:D169"/>
    <mergeCell ref="A170:D170"/>
    <mergeCell ref="A173:D173"/>
    <mergeCell ref="A175:D175"/>
  </mergeCells>
  <hyperlinks>
    <hyperlink ref="A175:D175" r:id="rId1" display="SOURCE: New York State Department of Taxation and Finance, 2009-2010 New York State Tax Collections; www.tax.ny.gov/research/stats/statistics/stat_fy_collections.htm (last viewed November 21, 2012)."/>
  </hyperlinks>
  <pageMargins left="0.7" right="0.7" top="0.75" bottom="0.75" header="0.3" footer="0.3"/>
  <pageSetup scale="69" fitToHeight="4"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6"/>
  <sheetViews>
    <sheetView workbookViewId="0"/>
  </sheetViews>
  <sheetFormatPr defaultRowHeight="15"/>
  <cols>
    <col min="1" max="1" width="34.77734375" customWidth="1"/>
    <col min="2" max="2" width="22.77734375" customWidth="1"/>
  </cols>
  <sheetData>
    <row r="1" spans="1:2" ht="20.25">
      <c r="A1" s="21" t="s">
        <v>83</v>
      </c>
      <c r="B1" s="7"/>
    </row>
    <row r="2" spans="1:2" ht="20.25">
      <c r="A2" s="21" t="s">
        <v>181</v>
      </c>
      <c r="B2" s="9"/>
    </row>
    <row r="3" spans="1:2">
      <c r="A3" s="6"/>
      <c r="B3" s="6"/>
    </row>
    <row r="4" spans="1:2" ht="16.5">
      <c r="A4" s="49"/>
      <c r="B4" s="50" t="s">
        <v>172</v>
      </c>
    </row>
    <row r="6" spans="1:2" ht="15.75">
      <c r="A6" s="42" t="s">
        <v>86</v>
      </c>
      <c r="B6" s="42">
        <f>+B8+B10</f>
        <v>21831004522.93</v>
      </c>
    </row>
    <row r="7" spans="1:2">
      <c r="A7" s="17"/>
    </row>
    <row r="8" spans="1:2">
      <c r="A8" s="20" t="s">
        <v>79</v>
      </c>
      <c r="B8" s="23">
        <v>9903588183.4099998</v>
      </c>
    </row>
    <row r="9" spans="1:2">
      <c r="A9" s="17"/>
    </row>
    <row r="10" spans="1:2">
      <c r="A10" s="51" t="s">
        <v>289</v>
      </c>
      <c r="B10" s="17">
        <f>SUM(B11:B14)</f>
        <v>11927416339.52</v>
      </c>
    </row>
    <row r="11" spans="1:2">
      <c r="A11" s="52" t="s">
        <v>139</v>
      </c>
      <c r="B11" s="23">
        <v>4711974472.6400003</v>
      </c>
    </row>
    <row r="12" spans="1:2">
      <c r="A12" s="52" t="s">
        <v>182</v>
      </c>
      <c r="B12" s="70">
        <v>0</v>
      </c>
    </row>
    <row r="13" spans="1:2" ht="30.75">
      <c r="A13" s="53" t="s">
        <v>173</v>
      </c>
      <c r="B13" s="23">
        <v>660385137.63999999</v>
      </c>
    </row>
    <row r="14" spans="1:2">
      <c r="A14" s="52" t="s">
        <v>288</v>
      </c>
      <c r="B14" s="17">
        <f>+B15+B18</f>
        <v>6555056729.2400007</v>
      </c>
    </row>
    <row r="15" spans="1:2">
      <c r="A15" s="51" t="s">
        <v>80</v>
      </c>
      <c r="B15" s="32">
        <f>SUM(B16:B17)</f>
        <v>6454848855.0800009</v>
      </c>
    </row>
    <row r="16" spans="1:2">
      <c r="A16" s="51" t="s">
        <v>81</v>
      </c>
      <c r="B16" s="23">
        <v>6239322480.3800011</v>
      </c>
    </row>
    <row r="17" spans="1:2" ht="16.5">
      <c r="A17" s="71" t="s">
        <v>174</v>
      </c>
      <c r="B17" s="23">
        <v>215526374.69999999</v>
      </c>
    </row>
    <row r="18" spans="1:2" ht="28.5">
      <c r="A18" s="77" t="s">
        <v>127</v>
      </c>
      <c r="B18" s="32">
        <f>+B19+B22</f>
        <v>100207874.15999998</v>
      </c>
    </row>
    <row r="19" spans="1:2">
      <c r="A19" s="80" t="s">
        <v>141</v>
      </c>
      <c r="B19" s="17">
        <f>SUM(B20:B21)</f>
        <v>38769769.769999996</v>
      </c>
    </row>
    <row r="20" spans="1:2">
      <c r="A20" s="81" t="s">
        <v>142</v>
      </c>
      <c r="B20" s="23">
        <v>1771359.2899999998</v>
      </c>
    </row>
    <row r="21" spans="1:2">
      <c r="A21" s="81" t="s">
        <v>143</v>
      </c>
      <c r="B21" s="23">
        <v>36998410.479999997</v>
      </c>
    </row>
    <row r="22" spans="1:2" ht="28.5">
      <c r="A22" s="82" t="s">
        <v>140</v>
      </c>
      <c r="B22" s="23">
        <v>61438104.389999986</v>
      </c>
    </row>
    <row r="23" spans="1:2" ht="15.75">
      <c r="A23" s="99" t="s">
        <v>144</v>
      </c>
      <c r="B23" s="100"/>
    </row>
    <row r="24" spans="1:2" ht="15.75">
      <c r="A24" s="42" t="s">
        <v>125</v>
      </c>
      <c r="B24" s="42">
        <f>SUM(B25:B81)</f>
        <v>6239322480.3000011</v>
      </c>
    </row>
    <row r="25" spans="1:2">
      <c r="A25" s="51" t="s">
        <v>205</v>
      </c>
      <c r="B25" s="23">
        <v>219099479.65000001</v>
      </c>
    </row>
    <row r="26" spans="1:2">
      <c r="A26" s="51" t="s">
        <v>206</v>
      </c>
      <c r="B26" s="23">
        <v>17411909.680000003</v>
      </c>
    </row>
    <row r="27" spans="1:2">
      <c r="A27" s="51" t="s">
        <v>207</v>
      </c>
      <c r="B27" s="23">
        <v>103530575.67999999</v>
      </c>
    </row>
    <row r="28" spans="1:2">
      <c r="A28" s="71" t="s">
        <v>208</v>
      </c>
      <c r="B28" s="23">
        <v>32644408.34</v>
      </c>
    </row>
    <row r="29" spans="1:2">
      <c r="A29" s="51" t="s">
        <v>209</v>
      </c>
      <c r="B29" s="23">
        <v>29945026.079999998</v>
      </c>
    </row>
    <row r="30" spans="1:2">
      <c r="A30" s="51" t="s">
        <v>210</v>
      </c>
      <c r="B30" s="23">
        <v>52536211.010000005</v>
      </c>
    </row>
    <row r="31" spans="1:2">
      <c r="A31" s="71" t="s">
        <v>211</v>
      </c>
      <c r="B31" s="23">
        <v>50979559.18</v>
      </c>
    </row>
    <row r="32" spans="1:2">
      <c r="A32" s="71" t="s">
        <v>212</v>
      </c>
      <c r="B32" s="23">
        <v>17183625.82</v>
      </c>
    </row>
    <row r="33" spans="1:2">
      <c r="A33" s="71" t="s">
        <v>213</v>
      </c>
      <c r="B33" s="23">
        <v>45447011.700000003</v>
      </c>
    </row>
    <row r="34" spans="1:2">
      <c r="A34" s="71" t="s">
        <v>214</v>
      </c>
      <c r="B34" s="23">
        <v>29440493.400000002</v>
      </c>
    </row>
    <row r="35" spans="1:2">
      <c r="A35" s="71" t="s">
        <v>178</v>
      </c>
      <c r="B35" s="23">
        <v>22879525.109999999</v>
      </c>
    </row>
    <row r="36" spans="1:2">
      <c r="A36" s="71" t="s">
        <v>215</v>
      </c>
      <c r="B36" s="23">
        <v>17788364.84</v>
      </c>
    </row>
    <row r="37" spans="1:2">
      <c r="A37" s="51" t="s">
        <v>216</v>
      </c>
      <c r="B37" s="23">
        <v>139634614.68000001</v>
      </c>
    </row>
    <row r="38" spans="1:2">
      <c r="A38" s="51" t="s">
        <v>217</v>
      </c>
      <c r="B38" s="23">
        <v>637921294.94000006</v>
      </c>
    </row>
    <row r="39" spans="1:2">
      <c r="A39" s="51" t="s">
        <v>218</v>
      </c>
      <c r="B39" s="23">
        <v>21726520.280000001</v>
      </c>
    </row>
    <row r="40" spans="1:2">
      <c r="A40" s="51" t="s">
        <v>219</v>
      </c>
      <c r="B40" s="23">
        <v>18513471.170000002</v>
      </c>
    </row>
    <row r="41" spans="1:2">
      <c r="A41" s="71" t="s">
        <v>220</v>
      </c>
      <c r="B41" s="23">
        <v>16705111.110000001</v>
      </c>
    </row>
    <row r="42" spans="1:2">
      <c r="A42" s="71" t="s">
        <v>221</v>
      </c>
      <c r="B42" s="23">
        <v>32060710.739999998</v>
      </c>
    </row>
    <row r="43" spans="1:2">
      <c r="A43" s="51" t="s">
        <v>222</v>
      </c>
      <c r="B43" s="23">
        <v>24851225.010000002</v>
      </c>
    </row>
    <row r="44" spans="1:2">
      <c r="A44" s="51" t="s">
        <v>223</v>
      </c>
      <c r="B44" s="23">
        <v>2463170.48</v>
      </c>
    </row>
    <row r="45" spans="1:2">
      <c r="A45" s="71" t="s">
        <v>224</v>
      </c>
      <c r="B45" s="23">
        <v>25611492.529999997</v>
      </c>
    </row>
    <row r="46" spans="1:2">
      <c r="A46" s="51" t="s">
        <v>225</v>
      </c>
      <c r="B46" s="23">
        <v>60803609.689999998</v>
      </c>
    </row>
    <row r="47" spans="1:2">
      <c r="A47" s="71" t="s">
        <v>226</v>
      </c>
      <c r="B47" s="17">
        <v>8957842.8800000008</v>
      </c>
    </row>
    <row r="48" spans="1:2">
      <c r="A48" s="71" t="s">
        <v>227</v>
      </c>
      <c r="B48" s="17">
        <v>24015766.840000004</v>
      </c>
    </row>
    <row r="49" spans="1:2">
      <c r="A49" s="71" t="s">
        <v>228</v>
      </c>
      <c r="B49" s="17">
        <v>20889696.449999999</v>
      </c>
    </row>
    <row r="50" spans="1:2">
      <c r="A50" s="51" t="s">
        <v>229</v>
      </c>
      <c r="B50" s="22">
        <v>385835271</v>
      </c>
    </row>
    <row r="51" spans="1:2">
      <c r="A51" s="71" t="s">
        <v>230</v>
      </c>
      <c r="B51" s="32">
        <v>23073608.059999999</v>
      </c>
    </row>
    <row r="52" spans="1:2">
      <c r="A52" s="71" t="s">
        <v>231</v>
      </c>
      <c r="B52" s="32">
        <v>960565093.70000005</v>
      </c>
    </row>
    <row r="53" spans="1:2">
      <c r="A53" s="51" t="s">
        <v>232</v>
      </c>
      <c r="B53" s="32">
        <v>96854681.759999976</v>
      </c>
    </row>
    <row r="54" spans="1:2">
      <c r="A54" s="71" t="s">
        <v>195</v>
      </c>
      <c r="B54" s="32">
        <v>116139069.17</v>
      </c>
    </row>
    <row r="55" spans="1:2">
      <c r="A55" s="71" t="s">
        <v>233</v>
      </c>
      <c r="B55" s="32">
        <v>279342791.13999999</v>
      </c>
    </row>
    <row r="56" spans="1:2">
      <c r="A56" s="71" t="s">
        <v>234</v>
      </c>
      <c r="B56" s="32">
        <v>65402120.479999997</v>
      </c>
    </row>
    <row r="57" spans="1:2">
      <c r="A57" s="71" t="s">
        <v>235</v>
      </c>
      <c r="B57" s="32">
        <v>213450138.75999999</v>
      </c>
    </row>
    <row r="58" spans="1:2">
      <c r="A58" s="71" t="s">
        <v>236</v>
      </c>
      <c r="B58" s="32">
        <v>13487795.890000001</v>
      </c>
    </row>
    <row r="59" spans="1:2">
      <c r="A59" s="71" t="s">
        <v>196</v>
      </c>
      <c r="B59" s="32">
        <v>35470611.999999993</v>
      </c>
    </row>
    <row r="60" spans="1:2">
      <c r="A60" s="71" t="s">
        <v>237</v>
      </c>
      <c r="B60" s="32">
        <v>31307876.780000009</v>
      </c>
    </row>
    <row r="61" spans="1:2">
      <c r="A61" s="71" t="s">
        <v>238</v>
      </c>
      <c r="B61" s="32">
        <v>45327118.480000004</v>
      </c>
    </row>
    <row r="62" spans="1:2">
      <c r="A62" s="71" t="s">
        <v>239</v>
      </c>
      <c r="B62" s="32">
        <v>65550813.659999996</v>
      </c>
    </row>
    <row r="63" spans="1:2">
      <c r="A63" s="71" t="s">
        <v>240</v>
      </c>
      <c r="B63" s="32">
        <v>163443221.47</v>
      </c>
    </row>
    <row r="64" spans="1:2">
      <c r="A64" s="71" t="s">
        <v>241</v>
      </c>
      <c r="B64" s="32">
        <v>37504821.920000002</v>
      </c>
    </row>
    <row r="65" spans="1:2">
      <c r="A65" s="71" t="s">
        <v>242</v>
      </c>
      <c r="B65" s="32">
        <v>88709095.800000012</v>
      </c>
    </row>
    <row r="66" spans="1:2">
      <c r="A66" s="71" t="s">
        <v>170</v>
      </c>
      <c r="B66" s="32">
        <v>80929650.5</v>
      </c>
    </row>
    <row r="67" spans="1:2">
      <c r="A67" s="71" t="s">
        <v>243</v>
      </c>
      <c r="B67" s="32">
        <v>12323216.460000003</v>
      </c>
    </row>
    <row r="68" spans="1:2">
      <c r="A68" s="71" t="s">
        <v>244</v>
      </c>
      <c r="B68" s="32">
        <v>8795486.7599999979</v>
      </c>
    </row>
    <row r="69" spans="1:2">
      <c r="A69" s="71" t="s">
        <v>245</v>
      </c>
      <c r="B69" s="32">
        <v>20753623.93</v>
      </c>
    </row>
    <row r="70" spans="1:2">
      <c r="A70" s="71" t="s">
        <v>246</v>
      </c>
      <c r="B70" s="32">
        <v>38681413.140000001</v>
      </c>
    </row>
    <row r="71" spans="1:2">
      <c r="A71" s="71" t="s">
        <v>247</v>
      </c>
      <c r="B71" s="32">
        <v>1070285993.48</v>
      </c>
    </row>
    <row r="72" spans="1:2">
      <c r="A72" s="71" t="s">
        <v>248</v>
      </c>
      <c r="B72" s="32">
        <v>33030862.969999999</v>
      </c>
    </row>
    <row r="73" spans="1:2">
      <c r="A73" s="71" t="s">
        <v>249</v>
      </c>
      <c r="B73" s="32">
        <v>18675932.870000005</v>
      </c>
    </row>
    <row r="74" spans="1:2">
      <c r="A74" s="71" t="s">
        <v>250</v>
      </c>
      <c r="B74" s="32">
        <v>41895525.150000006</v>
      </c>
    </row>
    <row r="75" spans="1:2">
      <c r="A75" s="71" t="s">
        <v>251</v>
      </c>
      <c r="B75" s="32">
        <v>90803892.590000018</v>
      </c>
    </row>
    <row r="76" spans="1:2">
      <c r="A76" s="71" t="s">
        <v>252</v>
      </c>
      <c r="B76" s="32">
        <v>42014580.530000001</v>
      </c>
    </row>
    <row r="77" spans="1:2">
      <c r="A77" s="71" t="s">
        <v>253</v>
      </c>
      <c r="B77" s="32">
        <v>16202956.460000003</v>
      </c>
    </row>
    <row r="78" spans="1:2">
      <c r="A78" s="71" t="s">
        <v>254</v>
      </c>
      <c r="B78" s="17">
        <v>34875737.710000008</v>
      </c>
    </row>
    <row r="79" spans="1:2">
      <c r="A79" s="71" t="s">
        <v>255</v>
      </c>
      <c r="B79" s="17">
        <v>412605721.77000004</v>
      </c>
    </row>
    <row r="80" spans="1:2">
      <c r="A80" s="71" t="s">
        <v>256</v>
      </c>
      <c r="B80" s="17">
        <v>13996489.400000002</v>
      </c>
    </row>
    <row r="81" spans="1:2">
      <c r="A81" s="72" t="s">
        <v>257</v>
      </c>
      <c r="B81" s="17">
        <v>8946549.2200000007</v>
      </c>
    </row>
    <row r="82" spans="1:2">
      <c r="A82" s="29"/>
    </row>
    <row r="83" spans="1:2" ht="15.75">
      <c r="A83" s="42" t="s">
        <v>124</v>
      </c>
      <c r="B83" s="42">
        <f>+B84+B107</f>
        <v>215526375.28999999</v>
      </c>
    </row>
    <row r="84" spans="1:2">
      <c r="A84" s="71" t="s">
        <v>183</v>
      </c>
      <c r="B84" s="17">
        <f>SUM(B85:B105)</f>
        <v>215480685.28999999</v>
      </c>
    </row>
    <row r="85" spans="1:2">
      <c r="A85" s="54" t="s">
        <v>184</v>
      </c>
      <c r="B85" s="68">
        <v>7979279</v>
      </c>
    </row>
    <row r="86" spans="1:2">
      <c r="A86" s="54" t="s">
        <v>185</v>
      </c>
      <c r="B86" s="32">
        <v>2283316.37</v>
      </c>
    </row>
    <row r="87" spans="1:2">
      <c r="A87" s="52" t="s">
        <v>186</v>
      </c>
      <c r="B87" s="32">
        <v>2569874.6699999995</v>
      </c>
    </row>
    <row r="88" spans="1:2">
      <c r="A88" s="52" t="s">
        <v>187</v>
      </c>
      <c r="B88" s="32">
        <v>2164960.7499999995</v>
      </c>
    </row>
    <row r="89" spans="1:2">
      <c r="A89" s="54" t="s">
        <v>188</v>
      </c>
      <c r="B89" s="32">
        <v>2455707.4000000004</v>
      </c>
    </row>
    <row r="90" spans="1:2">
      <c r="A90" s="54" t="s">
        <v>189</v>
      </c>
      <c r="B90" s="32">
        <v>9255172.2899999991</v>
      </c>
    </row>
    <row r="91" spans="1:2">
      <c r="A91" s="54" t="s">
        <v>190</v>
      </c>
      <c r="B91" s="32">
        <v>3155255.92</v>
      </c>
    </row>
    <row r="92" spans="1:2">
      <c r="A92" s="52" t="s">
        <v>191</v>
      </c>
      <c r="B92" s="32">
        <v>16456102.969999999</v>
      </c>
    </row>
    <row r="93" spans="1:2">
      <c r="A93" s="54" t="s">
        <v>192</v>
      </c>
      <c r="B93" s="32">
        <v>23275168.440000001</v>
      </c>
    </row>
    <row r="94" spans="1:2">
      <c r="A94" s="54" t="s">
        <v>193</v>
      </c>
      <c r="B94" s="32">
        <v>1363260</v>
      </c>
    </row>
    <row r="95" spans="1:2">
      <c r="A95" s="54" t="s">
        <v>194</v>
      </c>
      <c r="B95" s="32">
        <v>3958232.57</v>
      </c>
    </row>
    <row r="96" spans="1:2">
      <c r="A96" s="54" t="s">
        <v>195</v>
      </c>
      <c r="B96" s="32">
        <v>4163764.38</v>
      </c>
    </row>
    <row r="97" spans="1:2">
      <c r="A97" s="54" t="s">
        <v>196</v>
      </c>
      <c r="B97" s="32">
        <v>10574421.190000001</v>
      </c>
    </row>
    <row r="98" spans="1:2">
      <c r="A98" s="54" t="s">
        <v>197</v>
      </c>
      <c r="B98" s="32">
        <v>6223513.0399999991</v>
      </c>
    </row>
    <row r="99" spans="1:2">
      <c r="A99" s="54" t="s">
        <v>198</v>
      </c>
      <c r="B99" s="32">
        <v>577625.30999999994</v>
      </c>
    </row>
    <row r="100" spans="1:2">
      <c r="A100" s="54" t="s">
        <v>199</v>
      </c>
      <c r="B100" s="32">
        <v>8403900.9299999997</v>
      </c>
    </row>
    <row r="101" spans="1:2">
      <c r="A101" s="54" t="s">
        <v>157</v>
      </c>
      <c r="B101" s="32">
        <v>3499.5</v>
      </c>
    </row>
    <row r="102" spans="1:2">
      <c r="A102" s="54" t="s">
        <v>200</v>
      </c>
      <c r="B102" s="32">
        <v>8875696.6899999995</v>
      </c>
    </row>
    <row r="103" spans="1:2">
      <c r="A103" s="54" t="s">
        <v>201</v>
      </c>
      <c r="B103" s="32">
        <v>42927276.750000007</v>
      </c>
    </row>
    <row r="104" spans="1:2">
      <c r="A104" s="54" t="s">
        <v>202</v>
      </c>
      <c r="B104" s="32">
        <v>35289075.619999997</v>
      </c>
    </row>
    <row r="105" spans="1:2" ht="16.5">
      <c r="A105" s="54" t="s">
        <v>203</v>
      </c>
      <c r="B105" s="32">
        <v>23525581.5</v>
      </c>
    </row>
    <row r="106" spans="1:2">
      <c r="A106" s="17"/>
    </row>
    <row r="107" spans="1:2">
      <c r="A107" s="51" t="s">
        <v>152</v>
      </c>
      <c r="B107" s="17">
        <v>45690</v>
      </c>
    </row>
    <row r="108" spans="1:2">
      <c r="A108" s="52" t="s">
        <v>150</v>
      </c>
      <c r="B108" s="61">
        <v>1662</v>
      </c>
    </row>
    <row r="109" spans="1:2">
      <c r="A109" s="52" t="s">
        <v>151</v>
      </c>
      <c r="B109" s="32">
        <v>1969.77</v>
      </c>
    </row>
    <row r="110" spans="1:2">
      <c r="A110" s="54" t="s">
        <v>153</v>
      </c>
      <c r="B110" s="32">
        <v>10959.179999999998</v>
      </c>
    </row>
    <row r="111" spans="1:2">
      <c r="A111" s="54" t="s">
        <v>178</v>
      </c>
      <c r="B111" s="32">
        <v>3179.9900000000002</v>
      </c>
    </row>
    <row r="112" spans="1:2">
      <c r="A112" s="52" t="s">
        <v>154</v>
      </c>
      <c r="B112" s="32">
        <v>2965.88</v>
      </c>
    </row>
    <row r="113" spans="1:2">
      <c r="A113" s="54" t="s">
        <v>155</v>
      </c>
      <c r="B113" s="32">
        <v>22397.66</v>
      </c>
    </row>
    <row r="114" spans="1:2">
      <c r="A114" s="54" t="s">
        <v>179</v>
      </c>
      <c r="B114" s="32">
        <v>1204.3</v>
      </c>
    </row>
    <row r="115" spans="1:2">
      <c r="A115" s="62" t="s">
        <v>156</v>
      </c>
      <c r="B115" s="32">
        <v>364.26</v>
      </c>
    </row>
    <row r="116" spans="1:2">
      <c r="A116" s="62" t="s">
        <v>170</v>
      </c>
      <c r="B116" s="32">
        <v>895.48</v>
      </c>
    </row>
    <row r="117" spans="1:2">
      <c r="A117" s="52" t="s">
        <v>177</v>
      </c>
      <c r="B117" s="32">
        <v>90.8</v>
      </c>
    </row>
    <row r="118" spans="1:2">
      <c r="A118" s="29"/>
    </row>
    <row r="119" spans="1:2" ht="30">
      <c r="A119" s="46" t="s">
        <v>127</v>
      </c>
      <c r="B119" s="42">
        <f>+B121+B151</f>
        <v>100207874.38999999</v>
      </c>
    </row>
    <row r="120" spans="1:2">
      <c r="A120" s="17"/>
    </row>
    <row r="121" spans="1:2">
      <c r="A121" s="17" t="s">
        <v>87</v>
      </c>
      <c r="B121" s="29">
        <v>38769770</v>
      </c>
    </row>
    <row r="122" spans="1:2">
      <c r="A122" s="17" t="s">
        <v>88</v>
      </c>
      <c r="B122" s="67">
        <f>SUM(B123:B124)</f>
        <v>1771359.2899999998</v>
      </c>
    </row>
    <row r="123" spans="1:2">
      <c r="A123" s="17" t="s">
        <v>89</v>
      </c>
      <c r="B123" s="37">
        <v>1274861.9999999998</v>
      </c>
    </row>
    <row r="124" spans="1:2">
      <c r="A124" s="17" t="s">
        <v>90</v>
      </c>
      <c r="B124" s="32">
        <v>496497.29</v>
      </c>
    </row>
    <row r="125" spans="1:2">
      <c r="A125" s="17"/>
    </row>
    <row r="126" spans="1:2">
      <c r="A126" s="17" t="s">
        <v>91</v>
      </c>
      <c r="B126" s="17">
        <v>36998410</v>
      </c>
    </row>
    <row r="127" spans="1:2">
      <c r="A127" s="17" t="s">
        <v>92</v>
      </c>
      <c r="B127" s="32">
        <v>5138299.83</v>
      </c>
    </row>
    <row r="128" spans="1:2">
      <c r="A128" s="17" t="s">
        <v>93</v>
      </c>
      <c r="B128" s="32">
        <v>893866.94</v>
      </c>
    </row>
    <row r="129" spans="1:2">
      <c r="A129" s="17" t="s">
        <v>94</v>
      </c>
      <c r="B129" s="32">
        <v>683405.17999999993</v>
      </c>
    </row>
    <row r="130" spans="1:2">
      <c r="A130" s="17" t="s">
        <v>95</v>
      </c>
      <c r="B130" s="32">
        <v>1378197.9100000001</v>
      </c>
    </row>
    <row r="131" spans="1:2">
      <c r="A131" s="17" t="s">
        <v>96</v>
      </c>
      <c r="B131" s="32">
        <v>702380.46</v>
      </c>
    </row>
    <row r="132" spans="1:2">
      <c r="A132" s="17" t="s">
        <v>97</v>
      </c>
      <c r="B132" s="32">
        <v>399379.69</v>
      </c>
    </row>
    <row r="133" spans="1:2">
      <c r="A133" s="17" t="s">
        <v>98</v>
      </c>
      <c r="B133" s="32">
        <v>851651.59</v>
      </c>
    </row>
    <row r="134" spans="1:2">
      <c r="A134" s="17" t="s">
        <v>99</v>
      </c>
      <c r="B134" s="32">
        <v>557418.1100000001</v>
      </c>
    </row>
    <row r="135" spans="1:2">
      <c r="A135" s="17" t="s">
        <v>100</v>
      </c>
      <c r="B135" s="32">
        <v>791102.04999999993</v>
      </c>
    </row>
    <row r="136" spans="1:2">
      <c r="A136" s="17" t="s">
        <v>101</v>
      </c>
      <c r="B136" s="32">
        <v>1591723.38</v>
      </c>
    </row>
    <row r="137" spans="1:2">
      <c r="A137" s="17" t="s">
        <v>102</v>
      </c>
      <c r="B137" s="22">
        <v>1763564</v>
      </c>
    </row>
    <row r="138" spans="1:2">
      <c r="A138" s="20" t="s">
        <v>104</v>
      </c>
      <c r="B138" s="23">
        <v>3990941.26</v>
      </c>
    </row>
    <row r="139" spans="1:2">
      <c r="A139" s="20" t="s">
        <v>89</v>
      </c>
      <c r="B139" s="23">
        <v>1164075.55</v>
      </c>
    </row>
    <row r="140" spans="1:2">
      <c r="A140" s="20" t="s">
        <v>105</v>
      </c>
      <c r="B140" s="23">
        <v>2727963.86</v>
      </c>
    </row>
    <row r="141" spans="1:2">
      <c r="A141" s="17" t="s">
        <v>106</v>
      </c>
      <c r="B141" s="23">
        <v>539257.77</v>
      </c>
    </row>
    <row r="142" spans="1:2">
      <c r="A142" s="17" t="s">
        <v>107</v>
      </c>
      <c r="B142" s="17">
        <v>354558</v>
      </c>
    </row>
    <row r="143" spans="1:2">
      <c r="A143" s="17" t="s">
        <v>108</v>
      </c>
      <c r="B143" s="23">
        <v>409364.74</v>
      </c>
    </row>
    <row r="144" spans="1:2">
      <c r="A144" s="17" t="s">
        <v>110</v>
      </c>
      <c r="B144" s="23">
        <v>2800722.54</v>
      </c>
    </row>
    <row r="145" spans="1:2">
      <c r="A145" s="17" t="s">
        <v>111</v>
      </c>
      <c r="B145" s="17">
        <v>1063753.48</v>
      </c>
    </row>
    <row r="146" spans="1:2">
      <c r="A146" s="17" t="s">
        <v>112</v>
      </c>
      <c r="B146" s="23">
        <v>2574565.1800000002</v>
      </c>
    </row>
    <row r="147" spans="1:2">
      <c r="A147" s="17" t="s">
        <v>113</v>
      </c>
      <c r="B147" s="23">
        <v>1428159.54</v>
      </c>
    </row>
    <row r="148" spans="1:2">
      <c r="A148" s="17" t="s">
        <v>114</v>
      </c>
      <c r="B148" s="23">
        <v>491630.73</v>
      </c>
    </row>
    <row r="149" spans="1:2">
      <c r="A149" s="17" t="s">
        <v>115</v>
      </c>
      <c r="B149" s="23">
        <v>4702428.78</v>
      </c>
    </row>
    <row r="150" spans="1:2">
      <c r="A150" s="17"/>
    </row>
    <row r="151" spans="1:2" ht="28.5">
      <c r="A151" s="48" t="s">
        <v>130</v>
      </c>
      <c r="B151" s="17">
        <f>SUM(B152:B165)</f>
        <v>61438104.389999986</v>
      </c>
    </row>
    <row r="152" spans="1:2">
      <c r="A152" s="34" t="s">
        <v>128</v>
      </c>
    </row>
    <row r="153" spans="1:2" ht="30.75">
      <c r="A153" s="73" t="s">
        <v>175</v>
      </c>
      <c r="B153" s="17">
        <v>33959823.869999997</v>
      </c>
    </row>
    <row r="154" spans="1:2">
      <c r="A154" s="17"/>
    </row>
    <row r="155" spans="1:2" ht="28.5">
      <c r="A155" s="74" t="s">
        <v>133</v>
      </c>
    </row>
    <row r="156" spans="1:2">
      <c r="A156" s="71" t="s">
        <v>116</v>
      </c>
      <c r="B156" s="32">
        <v>2662665.9300000006</v>
      </c>
    </row>
    <row r="157" spans="1:2">
      <c r="A157" s="17"/>
    </row>
    <row r="158" spans="1:2">
      <c r="A158" s="75" t="s">
        <v>134</v>
      </c>
    </row>
    <row r="159" spans="1:2">
      <c r="A159" s="71" t="s">
        <v>117</v>
      </c>
      <c r="B159" s="32">
        <v>1210443.9099999999</v>
      </c>
    </row>
    <row r="160" spans="1:2">
      <c r="A160" s="34"/>
    </row>
    <row r="161" spans="1:6">
      <c r="A161" s="76" t="s">
        <v>158</v>
      </c>
    </row>
    <row r="162" spans="1:6" ht="28.5">
      <c r="A162" s="77" t="s">
        <v>145</v>
      </c>
      <c r="B162" s="32">
        <v>17682229.629999995</v>
      </c>
    </row>
    <row r="163" spans="1:6">
      <c r="A163" s="17"/>
    </row>
    <row r="164" spans="1:6" ht="42.75">
      <c r="A164" s="76" t="s">
        <v>135</v>
      </c>
    </row>
    <row r="165" spans="1:6">
      <c r="A165" s="72" t="s">
        <v>118</v>
      </c>
      <c r="B165" s="65">
        <v>5922941.0499999998</v>
      </c>
    </row>
    <row r="166" spans="1:6">
      <c r="A166" s="56"/>
      <c r="B166" s="56"/>
    </row>
    <row r="167" spans="1:6">
      <c r="A167" s="6" t="s">
        <v>162</v>
      </c>
      <c r="B167" s="6"/>
      <c r="C167" s="17"/>
      <c r="D167" s="17"/>
      <c r="E167" s="17"/>
      <c r="F167" s="17"/>
    </row>
    <row r="168" spans="1:6">
      <c r="A168" s="6"/>
      <c r="B168" s="6"/>
      <c r="C168" s="17"/>
      <c r="D168" s="17"/>
      <c r="E168" s="17"/>
      <c r="F168" s="17"/>
    </row>
    <row r="169" spans="1:6" ht="33.75" customHeight="1">
      <c r="A169" s="101" t="s">
        <v>163</v>
      </c>
      <c r="B169" s="101"/>
      <c r="C169" s="101"/>
      <c r="D169" s="101"/>
      <c r="E169" s="101"/>
      <c r="F169" s="17"/>
    </row>
    <row r="170" spans="1:6" ht="35.25" customHeight="1">
      <c r="A170" s="101" t="s">
        <v>167</v>
      </c>
      <c r="B170" s="101"/>
      <c r="C170" s="101"/>
      <c r="D170" s="101"/>
      <c r="E170" s="101"/>
      <c r="F170" s="17"/>
    </row>
    <row r="171" spans="1:6">
      <c r="A171" s="6" t="s">
        <v>204</v>
      </c>
      <c r="B171" s="6"/>
      <c r="C171" s="17"/>
      <c r="D171" s="17"/>
      <c r="E171" s="17"/>
      <c r="F171" s="17"/>
    </row>
    <row r="172" spans="1:6">
      <c r="A172" s="6" t="s">
        <v>165</v>
      </c>
      <c r="B172" s="6"/>
      <c r="C172" s="17"/>
      <c r="D172" s="17"/>
      <c r="E172" s="17"/>
      <c r="F172" s="17"/>
    </row>
    <row r="173" spans="1:6" ht="32.25" customHeight="1">
      <c r="A173" s="105" t="s">
        <v>166</v>
      </c>
      <c r="B173" s="105"/>
      <c r="C173" s="105"/>
      <c r="D173" s="105"/>
      <c r="E173" s="105"/>
      <c r="F173" s="6"/>
    </row>
    <row r="174" spans="1:6">
      <c r="A174" s="6"/>
      <c r="B174" s="6"/>
      <c r="C174" s="6"/>
      <c r="D174" s="6"/>
      <c r="E174" s="6"/>
      <c r="F174" s="6"/>
    </row>
    <row r="175" spans="1:6" ht="35.25" customHeight="1">
      <c r="A175" s="108" t="s">
        <v>332</v>
      </c>
      <c r="B175" s="108"/>
      <c r="C175" s="108"/>
      <c r="D175" s="108"/>
      <c r="E175" s="108"/>
      <c r="F175" s="6"/>
    </row>
    <row r="176" spans="1:6">
      <c r="A176" s="6" t="s">
        <v>132</v>
      </c>
      <c r="B176" s="6"/>
      <c r="C176" s="6"/>
      <c r="D176" s="6"/>
      <c r="E176" s="6"/>
      <c r="F176" s="6"/>
    </row>
  </sheetData>
  <mergeCells count="5">
    <mergeCell ref="A23:B23"/>
    <mergeCell ref="A169:E169"/>
    <mergeCell ref="A170:E170"/>
    <mergeCell ref="A173:E173"/>
    <mergeCell ref="A175:E175"/>
  </mergeCells>
  <hyperlinks>
    <hyperlink ref="A175:E175" r:id="rId1" display="SOURCE: New York State Department of Taxation and Finance, 2009-2010 New York State Tax Collections; www.tax.ny.gov/research/stats/statistics/stat_fy_collections.htm (last viewed September 2, 2011)."/>
  </hyperlinks>
  <pageMargins left="0.7" right="0.7" top="0.75" bottom="0.75" header="0.3" footer="0.3"/>
  <pageSetup scale="71" fitToHeight="4"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2019-20</vt:lpstr>
      <vt:lpstr>2018-19</vt:lpstr>
      <vt:lpstr>2017-18</vt:lpstr>
      <vt:lpstr>2016-17</vt:lpstr>
      <vt:lpstr>2014-15</vt:lpstr>
      <vt:lpstr>2013-14</vt:lpstr>
      <vt:lpstr>2012-13</vt:lpstr>
      <vt:lpstr>2011-12</vt:lpstr>
      <vt:lpstr>2009-10</vt:lpstr>
      <vt:lpstr>2008-09</vt:lpstr>
      <vt:lpstr>2007-08</vt:lpstr>
      <vt:lpstr>2006-07</vt:lpstr>
      <vt:lpstr>2005-06</vt:lpstr>
      <vt:lpstr>2004-05</vt:lpstr>
      <vt:lpstr>2003-04</vt:lpstr>
      <vt:lpstr>2002-03</vt:lpstr>
      <vt:lpstr>2001-02</vt:lpstr>
      <vt:lpstr>2000-01</vt:lpstr>
      <vt:lpstr>1999-2000</vt:lpstr>
      <vt:lpstr>1998-99</vt:lpstr>
      <vt:lpstr>1997-98</vt:lpstr>
      <vt:lpstr>1996-97</vt:lpstr>
      <vt:lpstr>'1996-97'!Print_Area</vt:lpstr>
      <vt:lpstr>'1997-98'!Print_Area</vt:lpstr>
      <vt:lpstr>'1998-99'!Print_Area</vt:lpstr>
      <vt:lpstr>'1999-2000'!Print_Area</vt:lpstr>
      <vt:lpstr>'2000-01'!Print_Area</vt:lpstr>
      <vt:lpstr>'2001-02'!Print_Area</vt:lpstr>
      <vt:lpstr>'2002-03'!Print_Area</vt:lpstr>
      <vt:lpstr>'2003-04'!Print_Area</vt:lpstr>
      <vt:lpstr>'2005-06'!Print_Area</vt:lpstr>
      <vt:lpstr>'2006-07'!Print_Area</vt:lpstr>
      <vt:lpstr>'2007-08'!Print_Area</vt:lpstr>
      <vt:lpstr>'2008-09'!Print_Area</vt:lpstr>
      <vt:lpstr>'2009-10'!Print_Area</vt:lpstr>
      <vt:lpstr>'2011-12'!Print_Area</vt:lpstr>
      <vt:lpstr>'2012-13'!Print_Area</vt:lpstr>
      <vt:lpstr>'2013-14'!Print_Area</vt:lpstr>
      <vt:lpstr>'2014-15'!Print_Area</vt:lpstr>
      <vt:lpstr>'2016-17'!Print_Area</vt:lpstr>
      <vt:lpstr>'2017-18'!Print_Area</vt:lpstr>
      <vt:lpstr>'2018-19'!Print_Area</vt:lpstr>
      <vt:lpstr>'2019-20'!Print_Area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Westphal/TDF/OTPA/NYSTAX</dc:creator>
  <cp:lastModifiedBy>Charbonneau, Michele</cp:lastModifiedBy>
  <cp:lastPrinted>2020-08-06T18:55:06Z</cp:lastPrinted>
  <dcterms:created xsi:type="dcterms:W3CDTF">2000-12-04T21:33:21Z</dcterms:created>
  <dcterms:modified xsi:type="dcterms:W3CDTF">2022-03-02T14:05:24Z</dcterms:modified>
</cp:coreProperties>
</file>