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1-02" sheetId="17" r:id="rId17"/>
    <sheet name="2000-01" sheetId="18" r:id="rId18"/>
    <sheet name="1999-2000" sheetId="19" r:id="rId19"/>
    <sheet name="1998-99" sheetId="20" r:id="rId20"/>
    <sheet name="1997-98" sheetId="21" r:id="rId21"/>
    <sheet name="1996-97" sheetId="22" r:id="rId22"/>
  </sheets>
  <definedNames>
    <definedName name="_xlnm.Print_Area" localSheetId="21">'1996-97'!$A$1:$T$52</definedName>
    <definedName name="_xlnm.Print_Area" localSheetId="20">'1997-98'!$A$1:$J$51</definedName>
    <definedName name="_xlnm.Print_Area" localSheetId="19">'1998-99'!$A$1:$J$51</definedName>
    <definedName name="_xlnm.Print_Area" localSheetId="18">'1999-2000'!$A$1:$K$52</definedName>
    <definedName name="_xlnm.Print_Area" localSheetId="17">'2000-01'!$A$1:$L$51</definedName>
    <definedName name="_xlnm.Print_Area" localSheetId="16">'2001-02'!$A$1:$L$51</definedName>
    <definedName name="_xlnm.Print_Area" localSheetId="15">'2003'!$A$1:$K$48</definedName>
    <definedName name="_xlnm.Print_Area" localSheetId="14">'2004'!$A$1:$K$47</definedName>
    <definedName name="_xlnm.Print_Area" localSheetId="13">'2005'!$A$1:$K$46</definedName>
    <definedName name="_xlnm.Print_Area" localSheetId="12">'2006'!$A$1:$K$46</definedName>
    <definedName name="_xlnm.Print_Area" localSheetId="11">'2007'!$A$1:$K$46</definedName>
    <definedName name="_xlnm.Print_Area" localSheetId="10">'2008'!$A$1:$L$47</definedName>
    <definedName name="_xlnm.Print_Area" localSheetId="9">'2009'!$A$1:$L$47</definedName>
    <definedName name="_xlnm.Print_Area" localSheetId="8">'2010'!$A$1:$L$48</definedName>
    <definedName name="_xlnm.Print_Area" localSheetId="7">'2012'!$A$1:$L$44</definedName>
    <definedName name="_xlnm.Print_Area" localSheetId="6">'2013'!$A$1:$L$45</definedName>
    <definedName name="_xlnm.Print_Area" localSheetId="5">'2014'!$A$1:$L$46</definedName>
    <definedName name="_xlnm.Print_Area" localSheetId="4">'2015'!$A$1:$L$47</definedName>
    <definedName name="_xlnm.Print_Area" localSheetId="3">'2016'!$A$1:$L$45</definedName>
    <definedName name="_xlnm.Print_Area" localSheetId="2">'2017'!$A$1:$L$45</definedName>
    <definedName name="_xlnm.Print_Area" localSheetId="1">'2018'!$A$1:$L$44</definedName>
    <definedName name="_xlnm.Print_Area" localSheetId="0">'2019'!$A$1:$L$44</definedName>
  </definedNames>
  <calcPr fullCalcOnLoad="1"/>
</workbook>
</file>

<file path=xl/sharedStrings.xml><?xml version="1.0" encoding="utf-8"?>
<sst xmlns="http://schemas.openxmlformats.org/spreadsheetml/2006/main" count="1169" uniqueCount="208">
  <si>
    <t xml:space="preserve"> </t>
  </si>
  <si>
    <t xml:space="preserve">       Miscellaneous</t>
  </si>
  <si>
    <t xml:space="preserve">           Eliminations</t>
  </si>
  <si>
    <t>All Revenues</t>
  </si>
  <si>
    <t xml:space="preserve">  Taxes</t>
  </si>
  <si>
    <t xml:space="preserve">    Personal Income</t>
  </si>
  <si>
    <t xml:space="preserve">    Consumption and Use</t>
  </si>
  <si>
    <t xml:space="preserve">    Business</t>
  </si>
  <si>
    <t xml:space="preserve">    Other</t>
  </si>
  <si>
    <t xml:space="preserve">  Miscellaneous</t>
  </si>
  <si>
    <t>All Expenditures</t>
  </si>
  <si>
    <t xml:space="preserve">  Local Assistance Grants</t>
  </si>
  <si>
    <t xml:space="preserve">    Education</t>
  </si>
  <si>
    <t xml:space="preserve">    Transportation</t>
  </si>
  <si>
    <t xml:space="preserve">  Departmental Operations</t>
  </si>
  <si>
    <t xml:space="preserve">    Personal Service</t>
  </si>
  <si>
    <t xml:space="preserve">    Pension Contribution</t>
  </si>
  <si>
    <t xml:space="preserve">    Other Fringe Benefits</t>
  </si>
  <si>
    <t>Excess (Deficiency) of Revenues Over Expenditures</t>
  </si>
  <si>
    <t>Net Other Financing Sources (Uses)</t>
  </si>
  <si>
    <t>(millions)</t>
  </si>
  <si>
    <t xml:space="preserve">  Transfers from Other Funds</t>
  </si>
  <si>
    <t xml:space="preserve">  Transfers to Other Funds</t>
  </si>
  <si>
    <t>Net Change in Fund Balances</t>
  </si>
  <si>
    <t>Revenues, Expenditures, and Changes in Fund Balance (Deficit) Accounts — General Fund</t>
  </si>
  <si>
    <t xml:space="preserve">    Nonpersonal Service</t>
  </si>
  <si>
    <t xml:space="preserve">  Financing Arrangements/Advance Refundings Issued</t>
  </si>
  <si>
    <t xml:space="preserve">  Premiums on Bonds Issued</t>
  </si>
  <si>
    <t xml:space="preserve">    General Government</t>
  </si>
  <si>
    <t xml:space="preserve">    Public Health</t>
  </si>
  <si>
    <t xml:space="preserve">    Public Welfare</t>
  </si>
  <si>
    <t xml:space="preserve">    Public Safety</t>
  </si>
  <si>
    <t xml:space="preserve">    Environment and Recreation</t>
  </si>
  <si>
    <t xml:space="preserve">    Support and Regulate Business</t>
  </si>
  <si>
    <t>Special Item-State Insurance Fund Reserve Release</t>
  </si>
  <si>
    <t>New York State — Fiscal Year Ended March 31, 2015</t>
  </si>
  <si>
    <t>Fund Balances (Deficits) at March 31, 2015</t>
  </si>
  <si>
    <t>Fund Balances (Deficits) at April 1, 2014</t>
  </si>
  <si>
    <t>$   -131</t>
  </si>
  <si>
    <t>$ -40,009</t>
  </si>
  <si>
    <t>$         13</t>
  </si>
  <si>
    <t>$       -13</t>
  </si>
  <si>
    <t>$  40,172</t>
  </si>
  <si>
    <t>$      94</t>
  </si>
  <si>
    <t>$  -5,473</t>
  </si>
  <si>
    <t>0</t>
  </si>
  <si>
    <t>All General 
Fund Accounts</t>
  </si>
  <si>
    <t>State Purposes</t>
  </si>
  <si>
    <t>Local Assistance</t>
  </si>
  <si>
    <t>Miscellaneous 
Special</t>
  </si>
  <si>
    <t>Tax Stabilization Reserve</t>
  </si>
  <si>
    <t>Community 
Projects</t>
  </si>
  <si>
    <t>Rainy Day</t>
  </si>
  <si>
    <t>Refund Reserve</t>
  </si>
  <si>
    <t>Fringe Benefit 
Escrow</t>
  </si>
  <si>
    <t xml:space="preserve">                  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</si>
  <si>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2015.</t>
    </r>
  </si>
  <si>
    <t>New York State — Fiscal Year Ended March 31, 2014</t>
  </si>
  <si>
    <t>Fund Balances (Deficits) at April 1, 2013</t>
  </si>
  <si>
    <t>Fund Balances (Deficits) at March 31, 2014</t>
  </si>
  <si>
    <t>$ 2,438</t>
  </si>
  <si>
    <t>$ -49,445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</si>
  <si>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2014.</t>
    </r>
  </si>
  <si>
    <t>New York State — Fiscal Year Ended March 31, 2013</t>
  </si>
  <si>
    <t xml:space="preserve">  Federal Grants</t>
  </si>
  <si>
    <t>Fund Balances (Deficits) at April 1, 2012</t>
  </si>
  <si>
    <t>Fund Balances (Deficits) at March 31, 2013</t>
  </si>
  <si>
    <t xml:space="preserve">                 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</si>
  <si>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2013.</t>
    </r>
  </si>
  <si>
    <t>New York State — Fiscal Year Ended March 31, 2012</t>
  </si>
  <si>
    <t xml:space="preserve">  Federal grants</t>
  </si>
  <si>
    <t xml:space="preserve">    Social Services</t>
  </si>
  <si>
    <t xml:space="preserve">    Mental Hygiene</t>
  </si>
  <si>
    <t xml:space="preserve">    General Purpose</t>
  </si>
  <si>
    <t xml:space="preserve">    Health and Environment</t>
  </si>
  <si>
    <t xml:space="preserve">    Criminal Justice</t>
  </si>
  <si>
    <t xml:space="preserve">    Miscellaneous</t>
  </si>
  <si>
    <t>Fund Balances (Deficits) at April 1, 2011, as Restated</t>
  </si>
  <si>
    <t>Fund Balances (Deficits) at March 31, 2012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</si>
  <si>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2012.</t>
    </r>
  </si>
  <si>
    <t>New York State — Fiscal Year Ended March 31, 2010</t>
  </si>
  <si>
    <t xml:space="preserve">    Non-Personal Service</t>
  </si>
  <si>
    <t xml:space="preserve">  Financing arrangements/advance refundings issued</t>
  </si>
  <si>
    <t xml:space="preserve">  Premiums on bonds issued</t>
  </si>
  <si>
    <t>Fund Balances (Deficits) at April 1, 2009</t>
  </si>
  <si>
    <t>Fund Balances (Deficits) at March 31, 2010</t>
  </si>
  <si>
    <t xml:space="preserve">  Premiums on financing arrangements/advance refundings</t>
  </si>
  <si>
    <r>
      <t xml:space="preserve">                 </t>
    </r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</si>
  <si>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2010.</t>
    </r>
  </si>
  <si>
    <t>New York State — Fiscal Year Ended March 31, 2009</t>
  </si>
  <si>
    <t>Fund Balances (Deficits) at April 1, 2008</t>
  </si>
  <si>
    <t>Fund Balances (Deficits) at March 31, 2009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</si>
  <si>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2009.</t>
    </r>
  </si>
  <si>
    <t>New York State — Fiscal Year Ended March 31, 2008</t>
  </si>
  <si>
    <t>Fund Balances (Deficits) at April 1, 2007</t>
  </si>
  <si>
    <t>Fund Balances (Deficits) at March 31, 2008</t>
  </si>
  <si>
    <t xml:space="preserve">                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</si>
  <si>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2008.</t>
    </r>
  </si>
  <si>
    <t>New York State — Fiscal Year Ended March 31, 2007</t>
  </si>
  <si>
    <t xml:space="preserve">  Proceeds from Financing Arrangements</t>
  </si>
  <si>
    <t>Fund Balances (Deficits) at April 1, 2006</t>
  </si>
  <si>
    <t>Fund Balances (Deficits) at March 31, 2007</t>
  </si>
  <si>
    <t>Earmarked
Revenus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</si>
  <si>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2007.</t>
    </r>
  </si>
  <si>
    <t>New York State — Fiscal Year Ended March 31, 2006</t>
  </si>
  <si>
    <t>Fund Balances (Deficits) at April 1, 2005</t>
  </si>
  <si>
    <t>Fund Balances (Deficits) at March 31, 2006</t>
  </si>
  <si>
    <t>Contingency
Reserve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</si>
  <si>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2006.</t>
    </r>
  </si>
  <si>
    <t>Revenues, Expenditures and Changes in Fund Balance (Deficit) Accounts — General Fund</t>
  </si>
  <si>
    <t>New York State — Fiscal Year Ended March 31, 2005</t>
  </si>
  <si>
    <t>Net change in Fund Balances</t>
  </si>
  <si>
    <t>Fund Balances (Deficits) at April 1, 2004</t>
  </si>
  <si>
    <t>Fund Balances (Deficits) at March 31, 2005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</si>
  <si>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2005.</t>
    </r>
  </si>
  <si>
    <t>New York State — Fiscal Year Ended March 31, 2004</t>
  </si>
  <si>
    <t>Fund Balances (Deficits) at April 1, 2003</t>
  </si>
  <si>
    <t>Fund Balances (Deficits) at March 31, 2004</t>
  </si>
  <si>
    <r>
      <t xml:space="preserve">               </t>
    </r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</si>
  <si>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2004.</t>
    </r>
  </si>
  <si>
    <t>New York State — Fiscal Year Ended March 31, 2003</t>
  </si>
  <si>
    <t>Deficiency of Revenues and Other Financing</t>
  </si>
  <si>
    <t xml:space="preserve">  Sources Over Expenditures and Other Financing Uses</t>
  </si>
  <si>
    <t>Fund Balances (Deficits) at April 1, 2002, as restated</t>
  </si>
  <si>
    <t>Fund Balances (Deficits) at March 31, 2003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</si>
  <si>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2003.</t>
    </r>
  </si>
  <si>
    <t>New York State — Fiscal Year 2001-02</t>
  </si>
  <si>
    <t>(thousands)</t>
  </si>
  <si>
    <t xml:space="preserve">  Debt Service, including payments on financing </t>
  </si>
  <si>
    <t xml:space="preserve">      arrangements</t>
  </si>
  <si>
    <t xml:space="preserve">  Disaster Assistance, World Trade Center</t>
  </si>
  <si>
    <t xml:space="preserve">  Operating Transfers from Other Funds</t>
  </si>
  <si>
    <t xml:space="preserve">  Operating Transfers to Other Funds</t>
  </si>
  <si>
    <t xml:space="preserve">  Operating Transfers from Public Benefit Corporations</t>
  </si>
  <si>
    <t xml:space="preserve">  Operating Transfers to Public Benefit Corporations</t>
  </si>
  <si>
    <t>Excess (Deficiency) of Revenues and Other Financing</t>
  </si>
  <si>
    <t>Fund Balances (Deficits) at April 1, 2001, as restated</t>
  </si>
  <si>
    <t>Fund Balances (Deficits) at March 31, 2002</t>
  </si>
  <si>
    <t>Universal 
Pre-Kindergarten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</si>
  <si>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2002.</t>
    </r>
  </si>
  <si>
    <t>Revenues and Expenditures — General Fund</t>
  </si>
  <si>
    <t>New York State — Fiscal Year 2000-01</t>
  </si>
  <si>
    <t>Net Other Financing Sources (or Uses)</t>
  </si>
  <si>
    <t>Fund Balances (Deficits) at April 1, 2000</t>
  </si>
  <si>
    <t>Fund Balances (Deficits) at March 31, 2001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</si>
  <si>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2001.</t>
    </r>
  </si>
  <si>
    <t>New York State, Fiscal Year 1999-2000</t>
  </si>
  <si>
    <t>Fund Balances (Deficits) at April 1, 1999, as restated</t>
  </si>
  <si>
    <t>Fund Balances (Deficits) at March 31, 2000</t>
  </si>
  <si>
    <t>Debt Reduction
Reserve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</si>
  <si>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2000.</t>
    </r>
  </si>
  <si>
    <t>New York State, Fiscal Year 1998-99</t>
  </si>
  <si>
    <t>Fund Balances (Deficits) at April 1, 1998</t>
  </si>
  <si>
    <t>Fund Balances (Deficits) at March 31, 1999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</si>
  <si>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1999.</t>
    </r>
  </si>
  <si>
    <t>New York State, Fiscal Year 1997-98</t>
  </si>
  <si>
    <t>Other Financing Sources (or Uses)</t>
  </si>
  <si>
    <t>Fund Balances (Deficits) at April 1, 1997</t>
  </si>
  <si>
    <t>Fund Balances (Deficits) at March 31, 1998</t>
  </si>
  <si>
    <r>
      <t xml:space="preserve">SOURCE: Office of the State Comptroller, </t>
    </r>
    <r>
      <rPr>
        <i/>
        <sz val="11"/>
        <rFont val="Arial"/>
        <family val="2"/>
      </rPr>
      <t>State of New York Comprehensive Annual Financial Report for Fiscal Year Ended March 31, 1998.</t>
    </r>
  </si>
  <si>
    <t>New York State, Fiscal Year 1996-97</t>
  </si>
  <si>
    <t xml:space="preserve">             $     3,682,585</t>
  </si>
  <si>
    <t>Fund Balances (Deficits) at April 1, 1996</t>
  </si>
  <si>
    <t>Fund Balances (Deficits) at March 31, 1997</t>
  </si>
  <si>
    <t xml:space="preserve">                                 -</t>
  </si>
  <si>
    <t xml:space="preserve">                               -</t>
  </si>
  <si>
    <t>NYS Infrastructure 
Trust</t>
  </si>
  <si>
    <t>Centralized 
Services</t>
  </si>
  <si>
    <t>State Exposition 
Special</t>
  </si>
  <si>
    <t>Correctional Services Commissary</t>
  </si>
  <si>
    <t>Miscellaneous 
Internal Service</t>
  </si>
  <si>
    <t>Mental Health 
Sheltered Workshops</t>
  </si>
  <si>
    <t>Mental Hygiene Community Stores</t>
  </si>
  <si>
    <t>Supply Support 
System Revolving</t>
  </si>
  <si>
    <t>Health Insurance Revolving</t>
  </si>
  <si>
    <t>Correctional 
Industries Revolving</t>
  </si>
  <si>
    <r>
      <t xml:space="preserve">                     </t>
    </r>
  </si>
  <si>
    <r>
      <t xml:space="preserve">SOURCE:  Office of the State Comptroller, </t>
    </r>
    <r>
      <rPr>
        <i/>
        <sz val="11"/>
        <rFont val="Arial"/>
        <family val="2"/>
      </rPr>
      <t>State of New York 1997 Comprehensive Annual Financial Report for Fiscal Year Ended March 31, 1997.</t>
    </r>
  </si>
  <si>
    <t>New York State — Fiscal Year Ended March 31, 2019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</si>
  <si>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2019.</t>
    </r>
  </si>
  <si>
    <t>Fund Balances (Deficits) at April 1, 2018</t>
  </si>
  <si>
    <t>Fund Balances (Deficits) at March 31, 2019</t>
  </si>
  <si>
    <t>New York State — Fiscal Year Ended March 31, 2016</t>
  </si>
  <si>
    <t>Fund Balances (Deficits) at April 1, 2015</t>
  </si>
  <si>
    <t>Fund Balances (Deficits) at March 31, 2016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</si>
  <si>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2016.</t>
    </r>
  </si>
  <si>
    <t>New York State — Fiscal Year Ended March 31, 2017</t>
  </si>
  <si>
    <t>Fund Balances (Deficits) at April 1, 2016</t>
  </si>
  <si>
    <t>Fund Balances (Deficits) at March 31, 2017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</si>
  <si>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2017.</t>
    </r>
  </si>
  <si>
    <t>New York State — Fiscal Year Ended March 31, 2018</t>
  </si>
  <si>
    <t>Fund Balances (Deficits) at April 1, 2017</t>
  </si>
  <si>
    <t>Fund Balances (Deficits) at March 31, 2018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</si>
  <si>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for Fiscal Year Ended March 31, 2018.</t>
    </r>
  </si>
  <si>
    <t>$  -12,082</t>
  </si>
  <si>
    <t>$  -9,837</t>
  </si>
  <si>
    <t>$  -13,661</t>
  </si>
  <si>
    <t>$  -27,368</t>
  </si>
  <si>
    <t>$  36,378</t>
  </si>
  <si>
    <t>$  -6,442</t>
  </si>
  <si>
    <t>$  -11</t>
  </si>
  <si>
    <t>$  72</t>
  </si>
  <si>
    <t>$  0</t>
  </si>
  <si>
    <t>$  -42,113</t>
  </si>
  <si>
    <t>$  34</t>
  </si>
  <si>
    <t>$  35,120</t>
  </si>
  <si>
    <t>$  -43,154</t>
  </si>
  <si>
    <t>$       -8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</si>
</sst>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  <numFmt numFmtId="166" formatCode="_([$$-409]* #,##0.0_);_([$$-409]* \(#,##0.0\);_([$$-409]* &quot;-&quot;??_);_(@_)"/>
    <numFmt numFmtId="167" formatCode="_([$$-409]* #,##0_);_([$$-409]* \(#,##0\);_([$$-409]* &quot;-&quot;??_);_(@_)"/>
    <numFmt numFmtId="168" formatCode="&quot;$&quot;#,##0.0_);[Red]\(&quot;$&quot;#,##0.0\)"/>
    <numFmt numFmtId="169" formatCode="[$-409]dddd\,\ mmmm\ dd\,\ yyyy"/>
    <numFmt numFmtId="170" formatCode="[$-409]h:mm:ss\ AM/PM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.0"/>
    <numFmt numFmtId="175" formatCode="[$-409]dddd\,\ mmmm\ d\,\ yyyy"/>
  </numFmts>
  <fonts count="51">
    <font>
      <sz val="12"/>
      <name val="Rockwell"/>
      <family val="0"/>
    </font>
    <font>
      <b/>
      <sz val="18"/>
      <color indexed="8"/>
      <name val="Rockwell"/>
      <family val="0"/>
    </font>
    <font>
      <i/>
      <sz val="12"/>
      <color indexed="8"/>
      <name val="Rockwell"/>
      <family val="0"/>
    </font>
    <font>
      <b/>
      <sz val="12"/>
      <color indexed="8"/>
      <name val="Rockwel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 quotePrefix="1">
      <alignment horizontal="right"/>
    </xf>
    <xf numFmtId="5" fontId="10" fillId="0" borderId="0" xfId="0" applyNumberFormat="1" applyFont="1" applyFill="1" applyAlignment="1" applyProtection="1">
      <alignment/>
      <protection locked="0"/>
    </xf>
    <xf numFmtId="3" fontId="10" fillId="0" borderId="10" xfId="0" applyNumberFormat="1" applyFont="1" applyFill="1" applyBorder="1" applyAlignment="1">
      <alignment horizontal="right"/>
    </xf>
    <xf numFmtId="5" fontId="10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/>
    </xf>
    <xf numFmtId="5" fontId="8" fillId="0" borderId="0" xfId="0" applyNumberFormat="1" applyFont="1" applyFill="1" applyAlignment="1" applyProtection="1">
      <alignment/>
      <protection locked="0"/>
    </xf>
    <xf numFmtId="5" fontId="8" fillId="0" borderId="0" xfId="0" applyNumberFormat="1" applyFont="1" applyFill="1" applyAlignment="1" applyProtection="1" quotePrefix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Alignment="1" quotePrefix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0" fontId="10" fillId="2" borderId="0" xfId="0" applyNumberFormat="1" applyFont="1" applyAlignment="1">
      <alignment/>
    </xf>
    <xf numFmtId="164" fontId="10" fillId="2" borderId="0" xfId="0" applyNumberFormat="1" applyFont="1" applyAlignment="1">
      <alignment/>
    </xf>
    <xf numFmtId="3" fontId="10" fillId="2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/>
    </xf>
    <xf numFmtId="37" fontId="10" fillId="2" borderId="0" xfId="0" applyNumberFormat="1" applyFont="1" applyAlignment="1">
      <alignment/>
    </xf>
    <xf numFmtId="3" fontId="10" fillId="2" borderId="0" xfId="0" applyNumberFormat="1" applyFont="1" applyAlignment="1" quotePrefix="1">
      <alignment horizontal="right"/>
    </xf>
    <xf numFmtId="3" fontId="10" fillId="2" borderId="0" xfId="0" applyNumberFormat="1" applyFont="1" applyAlignment="1">
      <alignment horizontal="right"/>
    </xf>
    <xf numFmtId="5" fontId="10" fillId="2" borderId="0" xfId="0" applyNumberFormat="1" applyFont="1" applyAlignment="1" applyProtection="1">
      <alignment/>
      <protection locked="0"/>
    </xf>
    <xf numFmtId="5" fontId="10" fillId="2" borderId="10" xfId="0" applyNumberFormat="1" applyFont="1" applyBorder="1" applyAlignment="1" applyProtection="1">
      <alignment/>
      <protection locked="0"/>
    </xf>
    <xf numFmtId="3" fontId="10" fillId="2" borderId="10" xfId="0" applyNumberFormat="1" applyFont="1" applyBorder="1" applyAlignment="1">
      <alignment horizontal="right"/>
    </xf>
    <xf numFmtId="3" fontId="10" fillId="2" borderId="10" xfId="0" applyNumberFormat="1" applyFont="1" applyBorder="1" applyAlignment="1">
      <alignment/>
    </xf>
    <xf numFmtId="3" fontId="11" fillId="2" borderId="10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5" fontId="8" fillId="2" borderId="0" xfId="0" applyNumberFormat="1" applyFont="1" applyAlignment="1" applyProtection="1" quotePrefix="1">
      <alignment/>
      <protection locked="0"/>
    </xf>
    <xf numFmtId="164" fontId="10" fillId="2" borderId="0" xfId="0" applyNumberFormat="1" applyFont="1" applyAlignment="1" quotePrefix="1">
      <alignment horizontal="right"/>
    </xf>
    <xf numFmtId="164" fontId="10" fillId="2" borderId="0" xfId="0" applyNumberFormat="1" applyFont="1" applyAlignment="1">
      <alignment horizontal="right"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/>
    </xf>
    <xf numFmtId="5" fontId="14" fillId="2" borderId="0" xfId="0" applyNumberFormat="1" applyFont="1" applyAlignment="1" applyProtection="1">
      <alignment/>
      <protection locked="0"/>
    </xf>
    <xf numFmtId="5" fontId="14" fillId="2" borderId="0" xfId="0" applyNumberFormat="1" applyFont="1" applyAlignment="1" applyProtection="1" quotePrefix="1">
      <alignment/>
      <protection locked="0"/>
    </xf>
    <xf numFmtId="3" fontId="15" fillId="2" borderId="10" xfId="0" applyNumberFormat="1" applyFont="1" applyBorder="1" applyAlignment="1">
      <alignment/>
    </xf>
    <xf numFmtId="0" fontId="10" fillId="2" borderId="11" xfId="0" applyNumberFormat="1" applyFont="1" applyBorder="1" applyAlignment="1">
      <alignment horizontal="right"/>
    </xf>
    <xf numFmtId="164" fontId="10" fillId="0" borderId="0" xfId="0" applyNumberFormat="1" applyFont="1" applyFill="1" applyAlignment="1" quotePrefix="1">
      <alignment/>
    </xf>
    <xf numFmtId="37" fontId="10" fillId="2" borderId="10" xfId="0" applyNumberFormat="1" applyFont="1" applyBorder="1" applyAlignment="1">
      <alignment/>
    </xf>
    <xf numFmtId="37" fontId="15" fillId="2" borderId="10" xfId="0" applyNumberFormat="1" applyFont="1" applyBorder="1" applyAlignment="1">
      <alignment/>
    </xf>
    <xf numFmtId="0" fontId="10" fillId="34" borderId="0" xfId="0" applyNumberFormat="1" applyFont="1" applyFill="1" applyBorder="1" applyAlignment="1">
      <alignment/>
    </xf>
    <xf numFmtId="37" fontId="10" fillId="34" borderId="0" xfId="0" applyNumberFormat="1" applyFont="1" applyFill="1" applyBorder="1" applyAlignment="1">
      <alignment/>
    </xf>
    <xf numFmtId="5" fontId="10" fillId="34" borderId="0" xfId="0" applyNumberFormat="1" applyFont="1" applyFill="1" applyBorder="1" applyAlignment="1" applyProtection="1">
      <alignment/>
      <protection locked="0"/>
    </xf>
    <xf numFmtId="0" fontId="10" fillId="2" borderId="12" xfId="0" applyNumberFormat="1" applyFont="1" applyBorder="1" applyAlignment="1">
      <alignment/>
    </xf>
    <xf numFmtId="5" fontId="50" fillId="34" borderId="0" xfId="0" applyNumberFormat="1" applyFont="1" applyFill="1" applyBorder="1" applyAlignment="1" applyProtection="1">
      <alignment/>
      <protection locked="0"/>
    </xf>
    <xf numFmtId="0" fontId="10" fillId="34" borderId="13" xfId="0" applyNumberFormat="1" applyFont="1" applyFill="1" applyBorder="1" applyAlignment="1" applyProtection="1">
      <alignment/>
      <protection locked="0"/>
    </xf>
    <xf numFmtId="0" fontId="10" fillId="2" borderId="11" xfId="0" applyNumberFormat="1" applyFont="1" applyBorder="1" applyAlignment="1">
      <alignment horizontal="right" wrapText="1"/>
    </xf>
    <xf numFmtId="164" fontId="10" fillId="34" borderId="0" xfId="0" applyNumberFormat="1" applyFont="1" applyFill="1" applyBorder="1" applyAlignment="1">
      <alignment horizontal="right"/>
    </xf>
    <xf numFmtId="164" fontId="10" fillId="34" borderId="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46.6640625" style="1" customWidth="1"/>
    <col min="2" max="5" width="17.6640625" style="1" customWidth="1"/>
    <col min="6" max="12" width="15.6640625" style="1" customWidth="1"/>
    <col min="13" max="234" width="11.6640625" style="1" customWidth="1"/>
    <col min="235" max="16384" width="11.4453125" style="1" customWidth="1"/>
  </cols>
  <sheetData>
    <row r="1" spans="1:15" ht="20.25">
      <c r="A1" s="22" t="s">
        <v>24</v>
      </c>
      <c r="B1" s="9"/>
      <c r="C1" s="9"/>
      <c r="D1" s="9"/>
      <c r="E1" s="10"/>
      <c r="F1" s="9"/>
      <c r="G1" s="9"/>
      <c r="H1" s="9"/>
      <c r="I1" s="9"/>
      <c r="J1" s="5"/>
      <c r="K1" s="5"/>
      <c r="L1" s="5"/>
      <c r="M1" s="5"/>
      <c r="N1" s="5"/>
      <c r="O1" s="5"/>
    </row>
    <row r="2" spans="1:15" ht="20.25">
      <c r="A2" s="22" t="s">
        <v>178</v>
      </c>
      <c r="B2" s="9"/>
      <c r="C2" s="9"/>
      <c r="D2" s="9"/>
      <c r="E2" s="9"/>
      <c r="F2" s="9"/>
      <c r="G2" s="9"/>
      <c r="H2" s="9"/>
      <c r="I2" s="9"/>
      <c r="J2" s="5"/>
      <c r="K2" s="5"/>
      <c r="L2" s="5"/>
      <c r="M2" s="5"/>
      <c r="N2" s="5"/>
      <c r="O2" s="5"/>
    </row>
    <row r="3" spans="1:15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</row>
    <row r="4" spans="1:15" ht="15.75">
      <c r="A4" s="9"/>
      <c r="B4" s="11"/>
      <c r="C4" s="12"/>
      <c r="D4" s="12"/>
      <c r="E4" s="12"/>
      <c r="F4" s="12"/>
      <c r="G4" s="12"/>
      <c r="H4" s="12"/>
      <c r="I4" s="12"/>
      <c r="J4" s="6"/>
      <c r="K4" s="6"/>
      <c r="L4" s="6"/>
      <c r="N4" s="5"/>
      <c r="O4" s="5"/>
    </row>
    <row r="5" spans="1:15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  <c r="M5" s="5"/>
      <c r="N5" s="5"/>
      <c r="O5" s="5"/>
    </row>
    <row r="6" spans="1:15" ht="15.75">
      <c r="A6" s="9"/>
      <c r="B6" s="9"/>
      <c r="C6" s="9"/>
      <c r="D6" s="9"/>
      <c r="E6" s="9"/>
      <c r="F6" s="15"/>
      <c r="G6" s="15"/>
      <c r="H6" s="15"/>
      <c r="I6" s="15"/>
      <c r="J6" s="15"/>
      <c r="K6" s="15"/>
      <c r="L6" s="16"/>
      <c r="M6" s="5"/>
      <c r="N6" s="5"/>
      <c r="O6" s="5"/>
    </row>
    <row r="7" spans="1:17" ht="15.75">
      <c r="A7" s="9" t="s">
        <v>3</v>
      </c>
      <c r="B7" s="29">
        <v>42185</v>
      </c>
      <c r="C7" s="29">
        <v>38746</v>
      </c>
      <c r="D7" s="29">
        <v>0</v>
      </c>
      <c r="E7" s="29">
        <v>3144</v>
      </c>
      <c r="F7" s="29">
        <v>0</v>
      </c>
      <c r="G7" s="29">
        <v>0</v>
      </c>
      <c r="H7" s="29">
        <v>0</v>
      </c>
      <c r="I7" s="29">
        <v>0</v>
      </c>
      <c r="J7" s="29">
        <v>545</v>
      </c>
      <c r="K7" s="29">
        <v>580</v>
      </c>
      <c r="L7" s="29">
        <v>-830</v>
      </c>
      <c r="M7" s="7"/>
      <c r="N7" s="7"/>
      <c r="O7" s="7"/>
      <c r="P7" s="2"/>
      <c r="Q7" s="2"/>
    </row>
    <row r="8" spans="1:17" ht="15.75">
      <c r="A8" s="17" t="s">
        <v>4</v>
      </c>
      <c r="B8" s="27"/>
      <c r="C8" s="29"/>
      <c r="D8" s="27"/>
      <c r="E8" s="27"/>
      <c r="F8" s="29"/>
      <c r="G8" s="29"/>
      <c r="H8" s="29"/>
      <c r="I8" s="29"/>
      <c r="J8" s="29"/>
      <c r="K8" s="29"/>
      <c r="L8" s="29"/>
      <c r="M8" s="7"/>
      <c r="N8" s="7"/>
      <c r="O8" s="7"/>
      <c r="P8" s="2"/>
      <c r="Q8" s="2"/>
    </row>
    <row r="9" spans="1:17" ht="15.75">
      <c r="A9" s="17" t="s">
        <v>5</v>
      </c>
      <c r="B9" s="29">
        <v>22454</v>
      </c>
      <c r="C9" s="29">
        <v>22454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7"/>
      <c r="N9" s="7"/>
      <c r="O9" s="7"/>
      <c r="P9" s="2"/>
      <c r="Q9" s="2"/>
    </row>
    <row r="10" spans="1:17" ht="15.75">
      <c r="A10" s="17" t="s">
        <v>6</v>
      </c>
      <c r="B10" s="29">
        <v>7280</v>
      </c>
      <c r="C10" s="29">
        <v>7280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7"/>
      <c r="N10" s="7"/>
      <c r="O10" s="7"/>
      <c r="P10" s="2"/>
      <c r="Q10" s="2"/>
    </row>
    <row r="11" spans="1:17" ht="15.75">
      <c r="A11" s="9" t="s">
        <v>7</v>
      </c>
      <c r="B11" s="29">
        <v>5549</v>
      </c>
      <c r="C11" s="29">
        <v>5549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7"/>
      <c r="N11" s="7"/>
      <c r="O11" s="7"/>
      <c r="P11" s="2"/>
      <c r="Q11" s="2"/>
    </row>
    <row r="12" spans="1:17" ht="15.75">
      <c r="A12" s="9" t="s">
        <v>8</v>
      </c>
      <c r="B12" s="29">
        <v>959</v>
      </c>
      <c r="C12" s="29">
        <v>959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7"/>
      <c r="N12" s="7"/>
      <c r="O12" s="7"/>
      <c r="P12" s="2"/>
      <c r="Q12" s="2"/>
    </row>
    <row r="13" spans="1:17" ht="15.75">
      <c r="A13" s="17" t="s">
        <v>9</v>
      </c>
      <c r="B13" s="29">
        <v>5943</v>
      </c>
      <c r="C13" s="29">
        <v>2504</v>
      </c>
      <c r="D13" s="28">
        <v>0</v>
      </c>
      <c r="E13" s="28">
        <v>3144</v>
      </c>
      <c r="F13" s="28">
        <v>0</v>
      </c>
      <c r="G13" s="28">
        <v>0</v>
      </c>
      <c r="H13" s="28">
        <v>0</v>
      </c>
      <c r="I13" s="28">
        <v>0</v>
      </c>
      <c r="J13" s="28">
        <v>545</v>
      </c>
      <c r="K13" s="28">
        <v>580</v>
      </c>
      <c r="L13" s="28">
        <v>-830</v>
      </c>
      <c r="M13" s="7"/>
      <c r="N13" s="7"/>
      <c r="O13" s="7"/>
      <c r="P13" s="2"/>
      <c r="Q13" s="2"/>
    </row>
    <row r="14" spans="1:17" ht="15.75">
      <c r="A14" s="17"/>
      <c r="B14" s="29"/>
      <c r="C14" s="29"/>
      <c r="D14" s="27"/>
      <c r="E14" s="29"/>
      <c r="F14" s="29"/>
      <c r="G14" s="29"/>
      <c r="H14" s="29"/>
      <c r="I14" s="29"/>
      <c r="J14" s="29"/>
      <c r="K14" s="29"/>
      <c r="L14" s="27"/>
      <c r="M14" s="7"/>
      <c r="N14" s="7"/>
      <c r="O14" s="7"/>
      <c r="P14" s="2"/>
      <c r="Q14" s="2"/>
    </row>
    <row r="15" spans="1:17" ht="15.75">
      <c r="A15" s="17" t="s">
        <v>10</v>
      </c>
      <c r="B15" s="29">
        <v>69553</v>
      </c>
      <c r="C15" s="29">
        <v>15994</v>
      </c>
      <c r="D15" s="29">
        <v>50469</v>
      </c>
      <c r="E15" s="29">
        <v>2610</v>
      </c>
      <c r="F15" s="29">
        <v>0</v>
      </c>
      <c r="G15" s="29">
        <v>7</v>
      </c>
      <c r="H15" s="29">
        <v>0</v>
      </c>
      <c r="I15" s="29">
        <v>0</v>
      </c>
      <c r="J15" s="29">
        <v>641</v>
      </c>
      <c r="K15" s="29">
        <v>662</v>
      </c>
      <c r="L15" s="29">
        <v>-830</v>
      </c>
      <c r="M15" s="7"/>
      <c r="N15" s="7"/>
      <c r="O15" s="7"/>
      <c r="P15" s="2"/>
      <c r="Q15" s="2"/>
    </row>
    <row r="16" spans="1:17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"/>
      <c r="N16" s="7"/>
      <c r="O16" s="7"/>
      <c r="P16" s="2"/>
      <c r="Q16" s="2"/>
    </row>
    <row r="17" spans="1:17" ht="15.75">
      <c r="A17" s="17" t="s">
        <v>12</v>
      </c>
      <c r="B17" s="29">
        <v>26986</v>
      </c>
      <c r="C17" s="28">
        <v>0</v>
      </c>
      <c r="D17" s="28">
        <v>26984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7"/>
      <c r="N17" s="7"/>
      <c r="O17" s="7"/>
      <c r="P17" s="2"/>
      <c r="Q17" s="2"/>
    </row>
    <row r="18" spans="1:17" ht="15.75">
      <c r="A18" s="17" t="s">
        <v>29</v>
      </c>
      <c r="B18" s="29">
        <v>20073</v>
      </c>
      <c r="C18" s="28">
        <v>0</v>
      </c>
      <c r="D18" s="29">
        <v>19197</v>
      </c>
      <c r="E18" s="29">
        <v>876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"/>
      <c r="N18" s="7"/>
      <c r="O18" s="7"/>
      <c r="P18" s="2"/>
      <c r="Q18" s="2"/>
    </row>
    <row r="19" spans="1:17" ht="15.75">
      <c r="A19" s="17" t="s">
        <v>30</v>
      </c>
      <c r="B19" s="29">
        <v>2510</v>
      </c>
      <c r="C19" s="28">
        <v>0</v>
      </c>
      <c r="D19" s="29">
        <v>2506</v>
      </c>
      <c r="E19" s="29">
        <v>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"/>
      <c r="N19" s="7"/>
      <c r="O19" s="7"/>
      <c r="P19" s="2"/>
      <c r="Q19" s="2"/>
    </row>
    <row r="20" spans="1:17" ht="15.75">
      <c r="A20" s="17" t="s">
        <v>31</v>
      </c>
      <c r="B20" s="29">
        <v>416</v>
      </c>
      <c r="C20" s="28">
        <v>0</v>
      </c>
      <c r="D20" s="29">
        <v>320</v>
      </c>
      <c r="E20" s="28">
        <v>96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7"/>
      <c r="N20" s="7"/>
      <c r="O20" s="7"/>
      <c r="P20" s="2"/>
      <c r="Q20" s="2"/>
    </row>
    <row r="21" spans="1:17" ht="15.75">
      <c r="A21" s="17" t="s">
        <v>13</v>
      </c>
      <c r="B21" s="29">
        <v>304</v>
      </c>
      <c r="C21" s="28">
        <v>0</v>
      </c>
      <c r="D21" s="29">
        <v>304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7"/>
      <c r="N21" s="7"/>
      <c r="O21" s="7"/>
      <c r="P21" s="2"/>
      <c r="Q21" s="2"/>
    </row>
    <row r="22" spans="1:17" ht="15.75">
      <c r="A22" s="9" t="s">
        <v>32</v>
      </c>
      <c r="B22" s="29">
        <v>8</v>
      </c>
      <c r="C22" s="28">
        <v>0</v>
      </c>
      <c r="D22" s="29">
        <v>3</v>
      </c>
      <c r="E22" s="28">
        <v>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7"/>
      <c r="N22" s="7"/>
      <c r="O22" s="7"/>
      <c r="P22" s="2"/>
      <c r="Q22" s="2"/>
    </row>
    <row r="23" spans="1:17" ht="15.75">
      <c r="A23" s="9" t="s">
        <v>33</v>
      </c>
      <c r="B23" s="29">
        <v>242</v>
      </c>
      <c r="C23" s="28">
        <v>0</v>
      </c>
      <c r="D23" s="29">
        <v>175</v>
      </c>
      <c r="E23" s="29">
        <v>67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7"/>
      <c r="N23" s="7"/>
      <c r="O23" s="7"/>
      <c r="P23" s="2"/>
      <c r="Q23" s="2"/>
    </row>
    <row r="24" spans="1:17" ht="15.75">
      <c r="A24" s="9" t="s">
        <v>28</v>
      </c>
      <c r="B24" s="29">
        <v>1038</v>
      </c>
      <c r="C24" s="28">
        <v>0</v>
      </c>
      <c r="D24" s="29">
        <v>980</v>
      </c>
      <c r="E24" s="29">
        <v>51</v>
      </c>
      <c r="F24" s="28">
        <v>0</v>
      </c>
      <c r="G24" s="27">
        <v>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7"/>
      <c r="N24" s="7"/>
      <c r="O24" s="7"/>
      <c r="P24" s="2"/>
      <c r="Q24" s="2"/>
    </row>
    <row r="25" spans="1:17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  <c r="M25" s="7"/>
      <c r="N25" s="7"/>
      <c r="O25" s="7"/>
      <c r="P25" s="2"/>
      <c r="Q25" s="2"/>
    </row>
    <row r="26" spans="1:17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  <c r="N26" s="7"/>
      <c r="O26" s="7"/>
      <c r="P26" s="2"/>
      <c r="Q26" s="2"/>
    </row>
    <row r="27" spans="1:17" ht="15.75">
      <c r="A27" s="9" t="s">
        <v>15</v>
      </c>
      <c r="B27" s="29">
        <v>9680</v>
      </c>
      <c r="C27" s="29">
        <v>8823</v>
      </c>
      <c r="D27" s="29">
        <v>0</v>
      </c>
      <c r="E27" s="29">
        <v>740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>
        <v>117</v>
      </c>
      <c r="L27" s="28">
        <v>0</v>
      </c>
      <c r="M27" s="7"/>
      <c r="N27" s="7"/>
      <c r="O27" s="7"/>
      <c r="P27" s="2"/>
      <c r="Q27" s="2"/>
    </row>
    <row r="28" spans="1:17" ht="15.75">
      <c r="A28" s="17" t="s">
        <v>25</v>
      </c>
      <c r="B28" s="29">
        <v>2863</v>
      </c>
      <c r="C28" s="29">
        <v>2346</v>
      </c>
      <c r="D28" s="28">
        <v>0</v>
      </c>
      <c r="E28" s="29">
        <v>419</v>
      </c>
      <c r="F28" s="28">
        <v>0</v>
      </c>
      <c r="G28" s="28">
        <v>0</v>
      </c>
      <c r="H28" s="28">
        <v>0</v>
      </c>
      <c r="I28" s="28">
        <v>0</v>
      </c>
      <c r="J28" s="29">
        <v>34</v>
      </c>
      <c r="K28" s="29">
        <v>486</v>
      </c>
      <c r="L28" s="29">
        <v>-422</v>
      </c>
      <c r="M28" s="7"/>
      <c r="N28" s="7"/>
      <c r="O28" s="7"/>
      <c r="P28" s="2"/>
      <c r="Q28" s="2"/>
    </row>
    <row r="29" spans="1:17" ht="15.75">
      <c r="A29" s="17" t="s">
        <v>16</v>
      </c>
      <c r="B29" s="29">
        <v>2215</v>
      </c>
      <c r="C29" s="29">
        <v>2033</v>
      </c>
      <c r="D29" s="28">
        <v>0</v>
      </c>
      <c r="E29" s="28">
        <v>3</v>
      </c>
      <c r="F29" s="28">
        <v>0</v>
      </c>
      <c r="G29" s="28">
        <v>0</v>
      </c>
      <c r="H29" s="28">
        <v>0</v>
      </c>
      <c r="I29" s="28">
        <v>0</v>
      </c>
      <c r="J29" s="28">
        <v>179</v>
      </c>
      <c r="K29" s="28">
        <v>0</v>
      </c>
      <c r="L29" s="28">
        <v>0</v>
      </c>
      <c r="M29" s="7"/>
      <c r="N29" s="7"/>
      <c r="O29" s="7"/>
      <c r="P29" s="2"/>
      <c r="Q29" s="2"/>
    </row>
    <row r="30" spans="1:17" ht="15.75">
      <c r="A30" s="17" t="s">
        <v>17</v>
      </c>
      <c r="B30" s="29">
        <v>3218</v>
      </c>
      <c r="C30" s="29">
        <v>2792</v>
      </c>
      <c r="D30" s="28">
        <v>0</v>
      </c>
      <c r="E30" s="28">
        <v>348</v>
      </c>
      <c r="F30" s="28">
        <v>0</v>
      </c>
      <c r="G30" s="28">
        <v>0</v>
      </c>
      <c r="H30" s="28">
        <v>0</v>
      </c>
      <c r="I30" s="28">
        <v>0</v>
      </c>
      <c r="J30" s="28">
        <v>428</v>
      </c>
      <c r="K30" s="29">
        <v>58</v>
      </c>
      <c r="L30" s="28">
        <v>-408</v>
      </c>
      <c r="M30" s="7"/>
      <c r="N30" s="7"/>
      <c r="O30" s="7"/>
      <c r="P30" s="2"/>
      <c r="Q30" s="2"/>
    </row>
    <row r="31" spans="1:17" ht="15.75">
      <c r="A31" s="29"/>
      <c r="B31" s="27"/>
      <c r="C31" s="29"/>
      <c r="D31" s="27"/>
      <c r="E31" s="27"/>
      <c r="F31" s="29"/>
      <c r="G31" s="29"/>
      <c r="H31" s="29"/>
      <c r="I31" s="29"/>
      <c r="J31" s="29"/>
      <c r="K31" s="29"/>
      <c r="L31" s="29"/>
      <c r="M31" s="7"/>
      <c r="N31" s="7"/>
      <c r="O31" s="7"/>
      <c r="P31" s="2"/>
      <c r="Q31" s="2"/>
    </row>
    <row r="32" spans="1:17" ht="15.75">
      <c r="A32" s="9" t="s">
        <v>18</v>
      </c>
      <c r="B32" s="27" t="s">
        <v>197</v>
      </c>
      <c r="C32" s="27">
        <v>22752</v>
      </c>
      <c r="D32" s="27">
        <v>-50469</v>
      </c>
      <c r="E32" s="27">
        <v>534</v>
      </c>
      <c r="F32" s="28">
        <v>0</v>
      </c>
      <c r="G32" s="27">
        <v>-7</v>
      </c>
      <c r="H32" s="28">
        <v>0</v>
      </c>
      <c r="I32" s="28">
        <v>0</v>
      </c>
      <c r="J32" s="27">
        <v>-96</v>
      </c>
      <c r="K32" s="27">
        <v>-82</v>
      </c>
      <c r="L32" s="28">
        <v>0</v>
      </c>
      <c r="M32" s="7"/>
      <c r="N32" s="7"/>
      <c r="O32" s="7"/>
      <c r="P32" s="2"/>
      <c r="Q32" s="2"/>
    </row>
    <row r="33" spans="1:17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9"/>
      <c r="L33" s="27"/>
      <c r="M33" s="7"/>
      <c r="N33" s="7"/>
      <c r="O33" s="7"/>
      <c r="P33" s="2"/>
      <c r="Q33" s="2"/>
    </row>
    <row r="34" spans="1:17" ht="15.75">
      <c r="A34" s="17" t="s">
        <v>19</v>
      </c>
      <c r="B34" s="29">
        <v>26077</v>
      </c>
      <c r="C34" s="29">
        <v>-20191</v>
      </c>
      <c r="D34" s="29">
        <v>48857</v>
      </c>
      <c r="E34" s="29">
        <v>-428</v>
      </c>
      <c r="F34" s="29">
        <v>0</v>
      </c>
      <c r="G34" s="29">
        <v>-3</v>
      </c>
      <c r="H34" s="29">
        <v>250</v>
      </c>
      <c r="I34" s="29">
        <v>-2479</v>
      </c>
      <c r="J34" s="29">
        <v>1</v>
      </c>
      <c r="K34" s="29">
        <v>70</v>
      </c>
      <c r="L34" s="28">
        <v>0</v>
      </c>
      <c r="M34" s="7"/>
      <c r="N34" s="7"/>
      <c r="O34" s="7"/>
      <c r="P34" s="2"/>
      <c r="Q34" s="2"/>
    </row>
    <row r="35" spans="1:17" ht="15.75">
      <c r="A35" s="17" t="s">
        <v>21</v>
      </c>
      <c r="B35" s="29">
        <v>33690</v>
      </c>
      <c r="C35" s="28">
        <v>42370</v>
      </c>
      <c r="D35" s="28">
        <v>51741</v>
      </c>
      <c r="E35" s="28">
        <v>195</v>
      </c>
      <c r="F35" s="28">
        <v>0</v>
      </c>
      <c r="G35" s="28">
        <v>0</v>
      </c>
      <c r="H35" s="28">
        <v>250</v>
      </c>
      <c r="I35" s="28">
        <v>5102</v>
      </c>
      <c r="J35" s="27">
        <v>1</v>
      </c>
      <c r="K35" s="28">
        <v>134</v>
      </c>
      <c r="L35" s="29">
        <v>-66103</v>
      </c>
      <c r="M35" s="7"/>
      <c r="N35" s="7"/>
      <c r="O35" s="7"/>
      <c r="P35" s="2"/>
      <c r="Q35" s="2"/>
    </row>
    <row r="36" spans="1:17" ht="15.75">
      <c r="A36" s="17" t="s">
        <v>22</v>
      </c>
      <c r="B36" s="29">
        <v>-7613</v>
      </c>
      <c r="C36" s="29">
        <v>-62561</v>
      </c>
      <c r="D36" s="29">
        <v>-2884</v>
      </c>
      <c r="E36" s="29">
        <v>-623</v>
      </c>
      <c r="F36" s="28">
        <v>0</v>
      </c>
      <c r="G36" s="28">
        <v>-3</v>
      </c>
      <c r="H36" s="28">
        <v>0</v>
      </c>
      <c r="I36" s="28">
        <v>-7581</v>
      </c>
      <c r="J36" s="28">
        <v>0</v>
      </c>
      <c r="K36" s="29">
        <v>-64</v>
      </c>
      <c r="L36" s="29">
        <v>66103</v>
      </c>
      <c r="M36" s="7"/>
      <c r="N36" s="7"/>
      <c r="O36" s="7"/>
      <c r="P36" s="2"/>
      <c r="Q36" s="2"/>
    </row>
    <row r="37" spans="1:17" ht="15.75">
      <c r="A37" s="9"/>
      <c r="B37" s="29"/>
      <c r="C37" s="29"/>
      <c r="D37" s="27"/>
      <c r="E37" s="27"/>
      <c r="F37" s="28"/>
      <c r="G37" s="27"/>
      <c r="H37" s="27"/>
      <c r="I37" s="27"/>
      <c r="J37" s="27"/>
      <c r="K37" s="27"/>
      <c r="L37" s="29"/>
      <c r="M37" s="7"/>
      <c r="N37" s="7"/>
      <c r="O37" s="7"/>
      <c r="P37" s="2"/>
      <c r="Q37" s="2"/>
    </row>
    <row r="38" spans="1:17" ht="15.75">
      <c r="A38" s="9" t="s">
        <v>23</v>
      </c>
      <c r="B38" s="29">
        <v>-1291</v>
      </c>
      <c r="C38" s="29">
        <v>2561</v>
      </c>
      <c r="D38" s="29">
        <v>-1612</v>
      </c>
      <c r="E38" s="29">
        <v>106</v>
      </c>
      <c r="F38" s="29">
        <v>0</v>
      </c>
      <c r="G38" s="29">
        <v>-10</v>
      </c>
      <c r="H38" s="29">
        <v>250</v>
      </c>
      <c r="I38" s="29">
        <v>-2479</v>
      </c>
      <c r="J38" s="29">
        <v>-95</v>
      </c>
      <c r="K38" s="29">
        <v>-12</v>
      </c>
      <c r="L38" s="28">
        <v>0</v>
      </c>
      <c r="M38" s="7"/>
      <c r="N38" s="7"/>
      <c r="O38" s="7"/>
      <c r="P38" s="2"/>
      <c r="Q38" s="2"/>
    </row>
    <row r="39" spans="1:17" ht="15.75">
      <c r="A39" s="17" t="s">
        <v>180</v>
      </c>
      <c r="B39" s="29">
        <v>4672</v>
      </c>
      <c r="C39" s="29">
        <v>-1580</v>
      </c>
      <c r="D39" s="29">
        <v>-4260</v>
      </c>
      <c r="E39" s="29">
        <v>1210</v>
      </c>
      <c r="F39" s="29">
        <v>1258</v>
      </c>
      <c r="G39" s="29">
        <v>45</v>
      </c>
      <c r="H39" s="29">
        <v>540</v>
      </c>
      <c r="I39" s="29">
        <v>7581</v>
      </c>
      <c r="J39" s="29">
        <v>95</v>
      </c>
      <c r="K39" s="29">
        <v>-217</v>
      </c>
      <c r="L39" s="28">
        <v>0</v>
      </c>
      <c r="M39" s="7"/>
      <c r="N39" s="7"/>
      <c r="O39" s="7"/>
      <c r="P39" s="2"/>
      <c r="Q39" s="2"/>
    </row>
    <row r="40" spans="1:17" ht="15.75">
      <c r="A40" s="17" t="s">
        <v>181</v>
      </c>
      <c r="B40" s="29">
        <v>3381</v>
      </c>
      <c r="C40" s="29">
        <v>981</v>
      </c>
      <c r="D40" s="29">
        <v>-5872</v>
      </c>
      <c r="E40" s="29">
        <v>1316</v>
      </c>
      <c r="F40" s="29">
        <v>1258</v>
      </c>
      <c r="G40" s="29">
        <v>35</v>
      </c>
      <c r="H40" s="29">
        <v>790</v>
      </c>
      <c r="I40" s="29">
        <v>5102</v>
      </c>
      <c r="J40" s="29">
        <v>0</v>
      </c>
      <c r="K40" s="29">
        <v>-229</v>
      </c>
      <c r="L40" s="28">
        <v>0</v>
      </c>
      <c r="M40" s="7"/>
      <c r="N40" s="7"/>
      <c r="O40" s="7"/>
      <c r="P40" s="2"/>
      <c r="Q40" s="2"/>
    </row>
    <row r="41" spans="1:17" ht="15.75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20"/>
      <c r="L41" s="18"/>
      <c r="M41" s="7"/>
      <c r="N41" s="7"/>
      <c r="O41" s="7"/>
      <c r="P41" s="2"/>
      <c r="Q41" s="2"/>
    </row>
    <row r="42" spans="1:15" ht="15.75">
      <c r="A42" s="21" t="s">
        <v>179</v>
      </c>
      <c r="B42" s="15"/>
      <c r="C42" s="15"/>
      <c r="D42" s="15"/>
      <c r="E42" s="15"/>
      <c r="F42" s="15"/>
      <c r="G42" s="15"/>
      <c r="H42" s="15"/>
      <c r="I42" s="15"/>
      <c r="J42" s="7"/>
      <c r="K42" s="7"/>
      <c r="L42" s="7"/>
      <c r="M42" s="5"/>
      <c r="N42" s="5"/>
      <c r="O42" s="5"/>
    </row>
    <row r="43" spans="1:15" ht="15.75">
      <c r="A43" s="9" t="s">
        <v>55</v>
      </c>
      <c r="B43" s="15"/>
      <c r="C43" s="15"/>
      <c r="D43" s="15"/>
      <c r="E43" s="15"/>
      <c r="F43" s="15"/>
      <c r="G43" s="15"/>
      <c r="H43" s="15"/>
      <c r="I43" s="15"/>
      <c r="J43" s="7"/>
      <c r="K43" s="7"/>
      <c r="L43" s="7"/>
      <c r="M43" s="5"/>
      <c r="N43" s="5"/>
      <c r="O43" s="5"/>
    </row>
    <row r="44" spans="1:15" ht="15.75">
      <c r="A44" s="9"/>
      <c r="B44" s="15"/>
      <c r="C44" s="15"/>
      <c r="D44" s="15"/>
      <c r="E44" s="15"/>
      <c r="F44" s="15"/>
      <c r="G44" s="15"/>
      <c r="H44" s="15"/>
      <c r="I44" s="15"/>
      <c r="J44" s="7"/>
      <c r="K44" s="7"/>
      <c r="L44" s="7"/>
      <c r="M44" s="5"/>
      <c r="N44" s="5"/>
      <c r="O44" s="5"/>
    </row>
    <row r="45" spans="1:12" ht="15.75">
      <c r="A45" s="9"/>
      <c r="B45" s="15"/>
      <c r="C45" s="15"/>
      <c r="D45" s="15"/>
      <c r="E45" s="15"/>
      <c r="F45" s="15"/>
      <c r="G45" s="15"/>
      <c r="H45" s="15"/>
      <c r="I45" s="15"/>
      <c r="J45" s="2"/>
      <c r="K45" s="2"/>
      <c r="L45" s="2"/>
    </row>
    <row r="46" spans="1:12" ht="15.75">
      <c r="A46" s="9"/>
      <c r="B46" s="15"/>
      <c r="C46" s="15"/>
      <c r="D46" s="15"/>
      <c r="E46" s="15"/>
      <c r="F46" s="15"/>
      <c r="G46" s="15"/>
      <c r="H46" s="15"/>
      <c r="I46" s="15"/>
      <c r="J46" s="2"/>
      <c r="K46" s="2"/>
      <c r="L46" s="2"/>
    </row>
    <row r="47" spans="1:12" ht="15.75">
      <c r="A47" s="17"/>
      <c r="B47" s="15"/>
      <c r="C47" s="15"/>
      <c r="D47" s="15"/>
      <c r="E47" s="15"/>
      <c r="F47" s="15"/>
      <c r="G47" s="15"/>
      <c r="H47" s="15"/>
      <c r="I47" s="15"/>
      <c r="J47" s="2"/>
      <c r="K47" s="2"/>
      <c r="L47" s="2"/>
    </row>
    <row r="48" spans="1:12" ht="15.75">
      <c r="A48" s="9"/>
      <c r="B48" s="15"/>
      <c r="C48" s="15"/>
      <c r="D48" s="15"/>
      <c r="E48" s="15"/>
      <c r="F48" s="15"/>
      <c r="G48" s="15"/>
      <c r="H48" s="15"/>
      <c r="I48" s="15"/>
      <c r="J48" s="2"/>
      <c r="K48" s="2"/>
      <c r="L48" s="2"/>
    </row>
    <row r="49" spans="1:12" ht="15.75">
      <c r="A49" s="9"/>
      <c r="B49" s="15"/>
      <c r="C49" s="15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5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3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5.75">
      <c r="D120" s="8"/>
    </row>
    <row r="121" ht="15.75">
      <c r="D121" s="8"/>
    </row>
  </sheetData>
  <sheetProtection/>
  <printOptions/>
  <pageMargins left="0.323" right="0.417" top="0.25" bottom="0.25" header="0.5" footer="0.5"/>
  <pageSetup cellComments="asDisplayed" fitToHeight="2" fitToWidth="1" horizontalDpi="600" verticalDpi="600" orientation="landscape" paperSize="5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7" ht="20.25">
      <c r="A1" s="22" t="s">
        <v>24</v>
      </c>
      <c r="B1" s="9"/>
      <c r="C1" s="9"/>
      <c r="D1" s="9"/>
      <c r="E1" s="10"/>
      <c r="F1" s="9"/>
      <c r="G1" s="9"/>
    </row>
    <row r="2" spans="1:8" ht="20.25">
      <c r="A2" s="22" t="s">
        <v>89</v>
      </c>
      <c r="B2" s="9"/>
      <c r="C2" s="9"/>
      <c r="D2" s="9"/>
      <c r="E2" s="9"/>
      <c r="F2" s="9"/>
      <c r="G2" s="9"/>
      <c r="H2" s="9"/>
    </row>
    <row r="3" spans="1:8" ht="20.25">
      <c r="A3" s="23" t="s">
        <v>20</v>
      </c>
      <c r="B3" s="9"/>
      <c r="C3" s="9"/>
      <c r="D3" s="9"/>
      <c r="E3" s="9"/>
      <c r="F3" s="9"/>
      <c r="G3" s="9"/>
      <c r="H3" s="9"/>
    </row>
    <row r="4" spans="1:8" ht="15.75">
      <c r="A4" s="9"/>
      <c r="B4" s="11"/>
      <c r="C4" s="12"/>
      <c r="D4" s="12"/>
      <c r="E4" s="12"/>
      <c r="F4" s="12"/>
      <c r="G4" s="12"/>
      <c r="H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>
      <c r="A7" s="9" t="s">
        <v>3</v>
      </c>
      <c r="B7" s="29">
        <v>40228</v>
      </c>
      <c r="C7" s="29">
        <v>36702</v>
      </c>
      <c r="D7" s="29">
        <v>7</v>
      </c>
      <c r="E7" s="29">
        <v>2667</v>
      </c>
      <c r="F7" s="29">
        <v>0</v>
      </c>
      <c r="G7" s="29">
        <v>0</v>
      </c>
      <c r="H7" s="29">
        <v>0</v>
      </c>
      <c r="I7" s="29">
        <v>0</v>
      </c>
      <c r="J7" s="29">
        <v>2237</v>
      </c>
      <c r="K7" s="29">
        <v>626</v>
      </c>
      <c r="L7" s="29">
        <v>-2011</v>
      </c>
    </row>
    <row r="8" spans="1:12" ht="15.75">
      <c r="A8" s="9"/>
      <c r="B8" s="31"/>
      <c r="C8" s="31"/>
      <c r="D8" s="31"/>
      <c r="E8" s="31"/>
      <c r="F8" s="31"/>
      <c r="G8" s="29"/>
      <c r="H8" s="29"/>
      <c r="I8" s="29"/>
      <c r="J8" s="31"/>
      <c r="K8" s="31"/>
      <c r="L8" s="27"/>
    </row>
    <row r="9" spans="1:12" ht="15.75">
      <c r="A9" s="17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.75">
      <c r="A10" s="17" t="s">
        <v>5</v>
      </c>
      <c r="B10" s="29">
        <v>19262</v>
      </c>
      <c r="C10" s="29">
        <v>19262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17" t="s">
        <v>6</v>
      </c>
      <c r="B11" s="29">
        <v>8183</v>
      </c>
      <c r="C11" s="29">
        <v>8179</v>
      </c>
      <c r="D11" s="28">
        <v>0</v>
      </c>
      <c r="E11" s="28">
        <v>4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7</v>
      </c>
      <c r="B12" s="29">
        <v>5670</v>
      </c>
      <c r="C12" s="29">
        <v>5670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9" t="s">
        <v>8</v>
      </c>
      <c r="B13" s="29">
        <v>1088</v>
      </c>
      <c r="C13" s="29">
        <v>1088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5.75">
      <c r="A14" s="9" t="s">
        <v>70</v>
      </c>
      <c r="B14" s="28">
        <v>45</v>
      </c>
      <c r="C14" s="28">
        <v>45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5.75">
      <c r="A15" s="17" t="s">
        <v>9</v>
      </c>
      <c r="B15" s="29">
        <v>5980</v>
      </c>
      <c r="C15" s="29">
        <v>2458</v>
      </c>
      <c r="D15" s="28">
        <v>7</v>
      </c>
      <c r="E15" s="28">
        <v>2663</v>
      </c>
      <c r="F15" s="28">
        <v>0</v>
      </c>
      <c r="G15" s="28">
        <v>0</v>
      </c>
      <c r="H15" s="28">
        <v>0</v>
      </c>
      <c r="I15" s="28">
        <v>0</v>
      </c>
      <c r="J15" s="28">
        <v>2237</v>
      </c>
      <c r="K15" s="28">
        <v>626</v>
      </c>
      <c r="L15" s="28">
        <v>-2011</v>
      </c>
    </row>
    <row r="16" spans="1:12" ht="15.75">
      <c r="A16" s="17"/>
      <c r="B16" s="29"/>
      <c r="C16" s="29"/>
      <c r="D16" s="31"/>
      <c r="E16" s="29"/>
      <c r="F16" s="29"/>
      <c r="G16" s="31"/>
      <c r="H16" s="29"/>
      <c r="I16" s="29"/>
      <c r="J16" s="29"/>
      <c r="K16" s="31"/>
      <c r="L16" s="31"/>
    </row>
    <row r="17" spans="1:12" ht="15.75">
      <c r="A17" s="17" t="s">
        <v>10</v>
      </c>
      <c r="B17" s="29">
        <v>56630</v>
      </c>
      <c r="C17" s="29">
        <v>9394</v>
      </c>
      <c r="D17" s="29">
        <v>37309</v>
      </c>
      <c r="E17" s="29">
        <v>8702</v>
      </c>
      <c r="F17" s="29">
        <v>0</v>
      </c>
      <c r="G17" s="29">
        <v>166</v>
      </c>
      <c r="H17" s="29">
        <v>0</v>
      </c>
      <c r="I17" s="29">
        <v>0</v>
      </c>
      <c r="J17" s="29">
        <v>2437</v>
      </c>
      <c r="K17" s="29">
        <v>633</v>
      </c>
      <c r="L17" s="29">
        <v>-2011</v>
      </c>
    </row>
    <row r="18" spans="1:12" ht="15.75">
      <c r="A18" s="9"/>
      <c r="B18" s="31"/>
      <c r="C18" s="31"/>
      <c r="D18" s="31"/>
      <c r="E18" s="31"/>
      <c r="F18" s="31"/>
      <c r="G18" s="27"/>
      <c r="H18" s="27"/>
      <c r="I18" s="27"/>
      <c r="J18" s="27"/>
      <c r="K18" s="27"/>
      <c r="L18" s="27"/>
    </row>
    <row r="19" spans="1:12" ht="15.75">
      <c r="A19" s="17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8"/>
      <c r="L19" s="28"/>
    </row>
    <row r="20" spans="1:12" ht="15.75">
      <c r="A20" s="17" t="s">
        <v>71</v>
      </c>
      <c r="B20" s="29">
        <v>12601</v>
      </c>
      <c r="C20" s="28">
        <v>0</v>
      </c>
      <c r="D20" s="28">
        <v>12013</v>
      </c>
      <c r="E20" s="28">
        <v>565</v>
      </c>
      <c r="F20" s="28">
        <v>0</v>
      </c>
      <c r="G20" s="28">
        <v>23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12</v>
      </c>
      <c r="B21" s="29">
        <v>21157</v>
      </c>
      <c r="C21" s="28">
        <v>0</v>
      </c>
      <c r="D21" s="29">
        <v>21128</v>
      </c>
      <c r="E21" s="29">
        <v>7</v>
      </c>
      <c r="F21" s="28">
        <v>0</v>
      </c>
      <c r="G21" s="29">
        <v>21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</row>
    <row r="22" spans="1:12" ht="15.75">
      <c r="A22" s="17" t="s">
        <v>72</v>
      </c>
      <c r="B22" s="29">
        <v>1686</v>
      </c>
      <c r="C22" s="28">
        <v>0</v>
      </c>
      <c r="D22" s="29">
        <v>442</v>
      </c>
      <c r="E22" s="29">
        <v>1238</v>
      </c>
      <c r="F22" s="28">
        <v>0</v>
      </c>
      <c r="G22" s="29">
        <v>6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17" t="s">
        <v>73</v>
      </c>
      <c r="B23" s="29">
        <v>1220</v>
      </c>
      <c r="C23" s="28">
        <v>0</v>
      </c>
      <c r="D23" s="29">
        <v>1220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5.75">
      <c r="A24" s="17" t="s">
        <v>74</v>
      </c>
      <c r="B24" s="29">
        <v>1789</v>
      </c>
      <c r="C24" s="28">
        <v>0</v>
      </c>
      <c r="D24" s="29">
        <v>1367</v>
      </c>
      <c r="E24" s="29">
        <v>410</v>
      </c>
      <c r="F24" s="28">
        <v>0</v>
      </c>
      <c r="G24" s="29">
        <v>11</v>
      </c>
      <c r="H24" s="28">
        <v>0</v>
      </c>
      <c r="I24" s="28">
        <v>0</v>
      </c>
      <c r="J24" s="28">
        <v>0</v>
      </c>
      <c r="K24" s="28">
        <v>1</v>
      </c>
      <c r="L24" s="28">
        <v>0</v>
      </c>
    </row>
    <row r="25" spans="1:12" ht="15.75">
      <c r="A25" s="9" t="s">
        <v>13</v>
      </c>
      <c r="B25" s="29">
        <v>571</v>
      </c>
      <c r="C25" s="28">
        <v>0</v>
      </c>
      <c r="D25" s="29">
        <v>569</v>
      </c>
      <c r="E25" s="28">
        <v>0</v>
      </c>
      <c r="F25" s="28">
        <v>0</v>
      </c>
      <c r="G25" s="29">
        <v>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5.75">
      <c r="A26" s="9" t="s">
        <v>75</v>
      </c>
      <c r="B26" s="29">
        <v>253</v>
      </c>
      <c r="C26" s="28">
        <v>0</v>
      </c>
      <c r="D26" s="29">
        <v>191</v>
      </c>
      <c r="E26" s="29">
        <v>47</v>
      </c>
      <c r="F26" s="28">
        <v>0</v>
      </c>
      <c r="G26" s="29">
        <v>14</v>
      </c>
      <c r="H26" s="28">
        <v>0</v>
      </c>
      <c r="I26" s="28">
        <v>0</v>
      </c>
      <c r="J26" s="28">
        <v>0</v>
      </c>
      <c r="K26" s="28">
        <v>1</v>
      </c>
      <c r="L26" s="28">
        <v>0</v>
      </c>
    </row>
    <row r="27" spans="1:12" ht="15.75">
      <c r="A27" s="17" t="s">
        <v>76</v>
      </c>
      <c r="B27" s="29">
        <v>537</v>
      </c>
      <c r="C27" s="28">
        <v>0</v>
      </c>
      <c r="D27" s="29">
        <v>379</v>
      </c>
      <c r="E27" s="29">
        <v>69</v>
      </c>
      <c r="F27" s="28">
        <v>0</v>
      </c>
      <c r="G27" s="29">
        <v>89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5.75">
      <c r="A28" s="17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.75">
      <c r="A29" s="9" t="s">
        <v>15</v>
      </c>
      <c r="B29" s="29">
        <v>8948</v>
      </c>
      <c r="C29" s="28">
        <v>5420</v>
      </c>
      <c r="D29" s="28">
        <v>0</v>
      </c>
      <c r="E29" s="29">
        <v>3405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123</v>
      </c>
      <c r="L29" s="28">
        <v>0</v>
      </c>
    </row>
    <row r="30" spans="1:12" ht="15.75">
      <c r="A30" s="17" t="s">
        <v>81</v>
      </c>
      <c r="B30" s="29">
        <v>3318</v>
      </c>
      <c r="C30" s="29">
        <v>1832</v>
      </c>
      <c r="D30" s="28">
        <v>0</v>
      </c>
      <c r="E30" s="29">
        <v>1498</v>
      </c>
      <c r="F30" s="28">
        <v>0</v>
      </c>
      <c r="G30" s="28">
        <v>0</v>
      </c>
      <c r="H30" s="28">
        <v>0</v>
      </c>
      <c r="I30" s="28">
        <v>0</v>
      </c>
      <c r="J30" s="29">
        <v>84</v>
      </c>
      <c r="K30" s="29">
        <v>451</v>
      </c>
      <c r="L30" s="29">
        <v>-547</v>
      </c>
    </row>
    <row r="31" spans="1:12" ht="15.75">
      <c r="A31" s="17" t="s">
        <v>16</v>
      </c>
      <c r="B31" s="29">
        <v>907</v>
      </c>
      <c r="C31" s="29">
        <v>907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15.75">
      <c r="A32" s="17" t="s">
        <v>17</v>
      </c>
      <c r="B32" s="29">
        <v>3643</v>
      </c>
      <c r="C32" s="29">
        <v>1235</v>
      </c>
      <c r="D32" s="28">
        <v>0</v>
      </c>
      <c r="E32" s="29">
        <v>1463</v>
      </c>
      <c r="F32" s="28">
        <v>0</v>
      </c>
      <c r="G32" s="28">
        <v>0</v>
      </c>
      <c r="H32" s="28">
        <v>0</v>
      </c>
      <c r="I32" s="28">
        <v>0</v>
      </c>
      <c r="J32" s="28">
        <v>2353</v>
      </c>
      <c r="K32" s="29">
        <v>56</v>
      </c>
      <c r="L32" s="28">
        <v>-1464</v>
      </c>
    </row>
    <row r="33" spans="1:12" ht="15.75">
      <c r="A33" s="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5.75">
      <c r="A34" s="9" t="s">
        <v>18</v>
      </c>
      <c r="B34" s="29">
        <v>-16402</v>
      </c>
      <c r="C34" s="29">
        <v>27308</v>
      </c>
      <c r="D34" s="29">
        <v>-37302</v>
      </c>
      <c r="E34" s="29">
        <v>-6035</v>
      </c>
      <c r="F34" s="29">
        <v>0</v>
      </c>
      <c r="G34" s="29">
        <v>-166</v>
      </c>
      <c r="H34" s="29">
        <v>0</v>
      </c>
      <c r="I34" s="29">
        <v>0</v>
      </c>
      <c r="J34" s="29">
        <v>-200</v>
      </c>
      <c r="K34" s="29">
        <v>-7</v>
      </c>
      <c r="L34" s="29">
        <v>0</v>
      </c>
    </row>
    <row r="35" spans="1:12" ht="15.75">
      <c r="A35" s="9"/>
      <c r="B35" s="31"/>
      <c r="C35" s="31"/>
      <c r="D35" s="29"/>
      <c r="E35" s="31"/>
      <c r="F35" s="27"/>
      <c r="G35" s="31"/>
      <c r="H35" s="27"/>
      <c r="I35" s="31"/>
      <c r="J35" s="31"/>
      <c r="K35" s="31"/>
      <c r="L35" s="28"/>
    </row>
    <row r="36" spans="1:12" ht="15.75">
      <c r="A36" s="17" t="s">
        <v>19</v>
      </c>
      <c r="B36" s="29">
        <v>9507</v>
      </c>
      <c r="C36" s="29">
        <v>-32284</v>
      </c>
      <c r="D36" s="29">
        <v>36594</v>
      </c>
      <c r="E36" s="29">
        <v>5790</v>
      </c>
      <c r="F36" s="29">
        <v>0</v>
      </c>
      <c r="G36" s="29">
        <v>-36</v>
      </c>
      <c r="H36" s="29">
        <v>0</v>
      </c>
      <c r="I36" s="29">
        <v>-610</v>
      </c>
      <c r="J36" s="29">
        <v>0</v>
      </c>
      <c r="K36" s="29">
        <v>53</v>
      </c>
      <c r="L36" s="29">
        <v>0</v>
      </c>
    </row>
    <row r="37" spans="1:12" ht="15.75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75">
      <c r="A38" s="17" t="s">
        <v>21</v>
      </c>
      <c r="B38" s="29">
        <v>15614</v>
      </c>
      <c r="C38" s="28">
        <v>13506</v>
      </c>
      <c r="D38" s="28">
        <v>40260</v>
      </c>
      <c r="E38" s="28">
        <v>6545</v>
      </c>
      <c r="F38" s="28">
        <v>0</v>
      </c>
      <c r="G38" s="28">
        <v>18</v>
      </c>
      <c r="H38" s="28">
        <v>0</v>
      </c>
      <c r="I38" s="28">
        <v>577</v>
      </c>
      <c r="J38" s="28">
        <v>0</v>
      </c>
      <c r="K38" s="28">
        <v>88</v>
      </c>
      <c r="L38" s="27">
        <v>-45380</v>
      </c>
    </row>
    <row r="39" spans="1:12" ht="15.75">
      <c r="A39" s="17" t="s">
        <v>22</v>
      </c>
      <c r="B39" s="29">
        <v>-6491</v>
      </c>
      <c r="C39" s="29">
        <v>-45790</v>
      </c>
      <c r="D39" s="29">
        <v>-4050</v>
      </c>
      <c r="E39" s="29">
        <v>-755</v>
      </c>
      <c r="F39" s="28">
        <v>0</v>
      </c>
      <c r="G39" s="28">
        <v>-54</v>
      </c>
      <c r="H39" s="28">
        <v>0</v>
      </c>
      <c r="I39" s="28">
        <v>-1187</v>
      </c>
      <c r="J39" s="28">
        <v>0</v>
      </c>
      <c r="K39" s="29">
        <v>-35</v>
      </c>
      <c r="L39" s="29">
        <v>45380</v>
      </c>
    </row>
    <row r="40" spans="1:12" ht="15.75">
      <c r="A40" s="17" t="s">
        <v>82</v>
      </c>
      <c r="B40" s="29">
        <v>368</v>
      </c>
      <c r="C40" s="28">
        <v>0</v>
      </c>
      <c r="D40" s="29">
        <v>368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15.75">
      <c r="A41" s="9" t="s">
        <v>86</v>
      </c>
      <c r="B41" s="29">
        <v>16</v>
      </c>
      <c r="C41" s="28">
        <v>0</v>
      </c>
      <c r="D41" s="29">
        <v>16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</row>
    <row r="42" spans="1:12" ht="15.75">
      <c r="A42" s="9"/>
      <c r="B42" s="31"/>
      <c r="C42" s="31"/>
      <c r="D42" s="31"/>
      <c r="E42" s="31"/>
      <c r="F42" s="27"/>
      <c r="G42" s="27"/>
      <c r="H42" s="29"/>
      <c r="I42" s="27"/>
      <c r="J42" s="27"/>
      <c r="K42" s="27"/>
      <c r="L42" s="29"/>
    </row>
    <row r="43" spans="1:12" ht="15.75">
      <c r="A43" s="9" t="s">
        <v>23</v>
      </c>
      <c r="B43" s="29">
        <v>-6895</v>
      </c>
      <c r="C43" s="29">
        <v>-4976</v>
      </c>
      <c r="D43" s="29">
        <v>-708</v>
      </c>
      <c r="E43" s="29">
        <v>-245</v>
      </c>
      <c r="F43" s="29">
        <v>0</v>
      </c>
      <c r="G43" s="29">
        <v>-202</v>
      </c>
      <c r="H43" s="29">
        <v>0</v>
      </c>
      <c r="I43" s="29">
        <v>-610</v>
      </c>
      <c r="J43" s="29">
        <v>-200</v>
      </c>
      <c r="K43" s="29">
        <v>46</v>
      </c>
      <c r="L43" s="29">
        <v>0</v>
      </c>
    </row>
    <row r="44" spans="1:12" ht="15.75">
      <c r="A44" s="17" t="s">
        <v>90</v>
      </c>
      <c r="B44" s="29">
        <v>3951</v>
      </c>
      <c r="C44" s="29">
        <v>3486</v>
      </c>
      <c r="D44" s="29">
        <v>-3422</v>
      </c>
      <c r="E44" s="29">
        <v>441</v>
      </c>
      <c r="F44" s="29">
        <v>1031</v>
      </c>
      <c r="G44" s="29">
        <v>321</v>
      </c>
      <c r="H44" s="29">
        <v>175</v>
      </c>
      <c r="I44" s="29">
        <v>1187</v>
      </c>
      <c r="J44" s="29">
        <v>747</v>
      </c>
      <c r="K44" s="29">
        <v>-15</v>
      </c>
      <c r="L44" s="29">
        <v>0</v>
      </c>
    </row>
    <row r="45" spans="1:12" ht="15.75">
      <c r="A45" s="17" t="s">
        <v>91</v>
      </c>
      <c r="B45" s="29">
        <v>-2944</v>
      </c>
      <c r="C45" s="29">
        <v>-1490</v>
      </c>
      <c r="D45" s="29">
        <v>-4130</v>
      </c>
      <c r="E45" s="29">
        <v>196</v>
      </c>
      <c r="F45" s="29">
        <v>1031</v>
      </c>
      <c r="G45" s="29">
        <v>119</v>
      </c>
      <c r="H45" s="29">
        <v>175</v>
      </c>
      <c r="I45" s="29">
        <v>577</v>
      </c>
      <c r="J45" s="29">
        <v>547</v>
      </c>
      <c r="K45" s="29">
        <v>31</v>
      </c>
      <c r="L45" s="29">
        <v>0</v>
      </c>
    </row>
    <row r="46" spans="1:12" ht="15.75">
      <c r="A46" s="13"/>
      <c r="B46" s="14"/>
      <c r="C46" s="14"/>
      <c r="D46" s="14"/>
      <c r="E46" s="14"/>
      <c r="F46" s="14"/>
      <c r="G46" s="18"/>
      <c r="H46" s="18"/>
      <c r="I46" s="18"/>
      <c r="J46" s="18"/>
      <c r="K46" s="20"/>
      <c r="L46" s="18"/>
    </row>
    <row r="47" spans="1:8" ht="15.75">
      <c r="A47" s="21" t="s">
        <v>92</v>
      </c>
      <c r="B47" s="15"/>
      <c r="C47" s="15"/>
      <c r="D47" s="15"/>
      <c r="E47" s="15"/>
      <c r="F47" s="15"/>
      <c r="G47" s="15"/>
      <c r="H47" s="15"/>
    </row>
    <row r="48" spans="1:8" ht="15.75">
      <c r="A48" s="9" t="s">
        <v>87</v>
      </c>
      <c r="B48" s="15"/>
      <c r="C48" s="15"/>
      <c r="D48" s="15"/>
      <c r="E48" s="15"/>
      <c r="F48" s="15"/>
      <c r="G48" s="15"/>
      <c r="H48" s="15"/>
    </row>
    <row r="49" spans="1:8" ht="15.75">
      <c r="A49" s="9"/>
      <c r="B49" s="15"/>
      <c r="C49" s="15"/>
      <c r="D49" s="15"/>
      <c r="E49" s="15"/>
      <c r="F49" s="15"/>
      <c r="G49" s="15"/>
      <c r="H49" s="15"/>
    </row>
    <row r="50" spans="1:8" ht="15.75">
      <c r="A50" s="9"/>
      <c r="B50" s="15"/>
      <c r="C50" s="15"/>
      <c r="D50" s="15"/>
      <c r="E50" s="15"/>
      <c r="F50" s="15"/>
      <c r="G50" s="15"/>
      <c r="H50" s="15"/>
    </row>
    <row r="51" spans="1:8" ht="15.75">
      <c r="A51" s="9"/>
      <c r="B51" s="15"/>
      <c r="C51" s="15"/>
      <c r="D51" s="15"/>
      <c r="E51" s="15"/>
      <c r="F51" s="15"/>
      <c r="G51" s="15"/>
      <c r="H51" s="15"/>
    </row>
    <row r="52" spans="1:8" ht="15.75">
      <c r="A52" s="17"/>
      <c r="B52" s="15"/>
      <c r="C52" s="15"/>
      <c r="D52" s="15"/>
      <c r="E52" s="15"/>
      <c r="F52" s="15"/>
      <c r="G52" s="15"/>
      <c r="H52" s="15"/>
    </row>
    <row r="53" spans="1:8" ht="15.75">
      <c r="A53" s="9"/>
      <c r="B53" s="15"/>
      <c r="C53" s="15"/>
      <c r="D53" s="15"/>
      <c r="E53" s="15"/>
      <c r="F53" s="15"/>
      <c r="G53" s="15"/>
      <c r="H53" s="15"/>
    </row>
    <row r="54" spans="1:8" ht="15.75">
      <c r="A54" s="9"/>
      <c r="B54" s="15"/>
      <c r="C54" s="15"/>
      <c r="D54" s="15"/>
      <c r="E54" s="15"/>
      <c r="F54" s="15"/>
      <c r="G54" s="15"/>
      <c r="H54" s="15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2" ht="20.25">
      <c r="A1" s="22" t="s">
        <v>24</v>
      </c>
      <c r="B1" s="9"/>
      <c r="C1" s="9"/>
      <c r="D1" s="9"/>
      <c r="E1" s="33"/>
      <c r="F1" s="34"/>
      <c r="H1" s="34"/>
      <c r="I1" s="34"/>
      <c r="J1" s="9"/>
      <c r="K1" s="9"/>
      <c r="L1" s="9"/>
    </row>
    <row r="2" spans="1:12" ht="20.25">
      <c r="A2" s="22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9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9"/>
      <c r="C6" s="21"/>
      <c r="D6" s="16"/>
      <c r="E6" s="21"/>
      <c r="F6" s="9"/>
      <c r="G6" s="16"/>
      <c r="H6" s="16"/>
      <c r="I6" s="16"/>
      <c r="J6" s="16"/>
      <c r="K6" s="12"/>
      <c r="L6" s="16"/>
    </row>
    <row r="7" spans="1:12" ht="15.75">
      <c r="A7" s="9" t="s">
        <v>3</v>
      </c>
      <c r="B7" s="29">
        <v>45423</v>
      </c>
      <c r="C7" s="29">
        <v>41894</v>
      </c>
      <c r="D7" s="29">
        <v>5</v>
      </c>
      <c r="E7" s="29">
        <v>2784</v>
      </c>
      <c r="F7" s="29">
        <v>0</v>
      </c>
      <c r="G7" s="29">
        <v>0</v>
      </c>
      <c r="H7" s="29">
        <v>0</v>
      </c>
      <c r="I7" s="29">
        <v>0</v>
      </c>
      <c r="J7" s="29">
        <v>1426</v>
      </c>
      <c r="K7" s="29">
        <v>638</v>
      </c>
      <c r="L7" s="29">
        <v>-1324</v>
      </c>
    </row>
    <row r="8" spans="1:12" ht="15.75">
      <c r="A8" s="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>
      <c r="A9" s="17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.75">
      <c r="A10" s="17" t="s">
        <v>5</v>
      </c>
      <c r="B10" s="29">
        <v>23948</v>
      </c>
      <c r="C10" s="29">
        <v>23948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17" t="s">
        <v>6</v>
      </c>
      <c r="B11" s="29">
        <v>8252</v>
      </c>
      <c r="C11" s="29">
        <v>8245</v>
      </c>
      <c r="D11" s="28">
        <v>0</v>
      </c>
      <c r="E11" s="28">
        <v>7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7</v>
      </c>
      <c r="B12" s="29">
        <v>5950</v>
      </c>
      <c r="C12" s="29">
        <v>5950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9" t="s">
        <v>8</v>
      </c>
      <c r="B13" s="29">
        <v>1271</v>
      </c>
      <c r="C13" s="29">
        <v>1271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5.75">
      <c r="A14" s="9" t="s">
        <v>70</v>
      </c>
      <c r="B14" s="28">
        <v>52</v>
      </c>
      <c r="C14" s="28">
        <v>52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/>
      <c r="K14" s="28"/>
      <c r="L14" s="28"/>
    </row>
    <row r="15" spans="1:12" ht="15.75">
      <c r="A15" s="17" t="s">
        <v>9</v>
      </c>
      <c r="B15" s="29">
        <v>5950</v>
      </c>
      <c r="C15" s="29">
        <v>2428</v>
      </c>
      <c r="D15" s="28">
        <v>5</v>
      </c>
      <c r="E15" s="28">
        <v>2777</v>
      </c>
      <c r="F15" s="28">
        <v>0</v>
      </c>
      <c r="G15" s="28">
        <v>0</v>
      </c>
      <c r="H15" s="28">
        <v>0</v>
      </c>
      <c r="I15" s="28">
        <v>0</v>
      </c>
      <c r="J15" s="28">
        <v>1426</v>
      </c>
      <c r="K15" s="28">
        <v>638</v>
      </c>
      <c r="L15" s="28">
        <v>-1324</v>
      </c>
    </row>
    <row r="16" spans="1:12" ht="15.75">
      <c r="A16" s="17"/>
      <c r="B16" s="29"/>
      <c r="C16" s="31"/>
      <c r="D16" s="27"/>
      <c r="E16" s="29"/>
      <c r="F16" s="29"/>
      <c r="G16" s="29"/>
      <c r="H16" s="29"/>
      <c r="I16" s="29"/>
      <c r="J16" s="31"/>
      <c r="K16" s="27"/>
      <c r="L16" s="28"/>
    </row>
    <row r="17" spans="1:12" ht="15.75">
      <c r="A17" s="17" t="s">
        <v>10</v>
      </c>
      <c r="B17" s="29">
        <v>54540</v>
      </c>
      <c r="C17" s="29">
        <v>11885</v>
      </c>
      <c r="D17" s="29">
        <v>35859</v>
      </c>
      <c r="E17" s="29">
        <v>6273</v>
      </c>
      <c r="F17" s="29">
        <v>0</v>
      </c>
      <c r="G17" s="29">
        <v>161</v>
      </c>
      <c r="H17" s="29">
        <v>0</v>
      </c>
      <c r="I17" s="29">
        <v>0</v>
      </c>
      <c r="J17" s="29">
        <v>1032</v>
      </c>
      <c r="K17" s="29">
        <v>654</v>
      </c>
      <c r="L17" s="29">
        <v>-1324</v>
      </c>
    </row>
    <row r="18" spans="1:12" ht="15.75">
      <c r="A18" s="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.75">
      <c r="A19" s="17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8"/>
      <c r="L19" s="28"/>
    </row>
    <row r="20" spans="1:12" ht="15.75">
      <c r="A20" s="17" t="s">
        <v>71</v>
      </c>
      <c r="B20" s="29">
        <v>13445</v>
      </c>
      <c r="C20" s="28">
        <v>0</v>
      </c>
      <c r="D20" s="28">
        <v>11690</v>
      </c>
      <c r="E20" s="28">
        <v>1725</v>
      </c>
      <c r="F20" s="28">
        <v>0</v>
      </c>
      <c r="G20" s="28">
        <v>30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12</v>
      </c>
      <c r="B21" s="29">
        <v>19511</v>
      </c>
      <c r="C21" s="28">
        <v>0</v>
      </c>
      <c r="D21" s="29">
        <v>19482</v>
      </c>
      <c r="E21" s="29">
        <v>11</v>
      </c>
      <c r="F21" s="28">
        <v>0</v>
      </c>
      <c r="G21" s="29">
        <v>18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.75">
      <c r="A22" s="17" t="s">
        <v>72</v>
      </c>
      <c r="B22" s="29">
        <v>1532</v>
      </c>
      <c r="C22" s="28">
        <v>0</v>
      </c>
      <c r="D22" s="29">
        <v>1378</v>
      </c>
      <c r="E22" s="29">
        <v>146</v>
      </c>
      <c r="F22" s="28">
        <v>0</v>
      </c>
      <c r="G22" s="29">
        <v>8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17" t="s">
        <v>73</v>
      </c>
      <c r="B23" s="29">
        <v>928</v>
      </c>
      <c r="C23" s="28">
        <v>0</v>
      </c>
      <c r="D23" s="29">
        <v>928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5.75">
      <c r="A24" s="17" t="s">
        <v>74</v>
      </c>
      <c r="B24" s="29">
        <v>1426</v>
      </c>
      <c r="C24" s="28">
        <v>0</v>
      </c>
      <c r="D24" s="29">
        <v>1169</v>
      </c>
      <c r="E24" s="29">
        <v>240</v>
      </c>
      <c r="F24" s="28">
        <v>0</v>
      </c>
      <c r="G24" s="29">
        <v>17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5.75">
      <c r="A25" s="9" t="s">
        <v>13</v>
      </c>
      <c r="B25" s="29">
        <v>446</v>
      </c>
      <c r="C25" s="28">
        <v>0</v>
      </c>
      <c r="D25" s="29">
        <v>444</v>
      </c>
      <c r="E25" s="28">
        <v>0</v>
      </c>
      <c r="F25" s="28">
        <v>0</v>
      </c>
      <c r="G25" s="29">
        <v>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5.75">
      <c r="A26" s="9" t="s">
        <v>75</v>
      </c>
      <c r="B26" s="29">
        <v>242</v>
      </c>
      <c r="C26" s="28">
        <v>0</v>
      </c>
      <c r="D26" s="29">
        <v>188</v>
      </c>
      <c r="E26" s="29">
        <v>38</v>
      </c>
      <c r="F26" s="28">
        <v>0</v>
      </c>
      <c r="G26" s="29">
        <v>16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 ht="15.75">
      <c r="A27" s="17" t="s">
        <v>76</v>
      </c>
      <c r="B27" s="29">
        <v>712</v>
      </c>
      <c r="C27" s="28">
        <v>0</v>
      </c>
      <c r="D27" s="29">
        <v>580</v>
      </c>
      <c r="E27" s="29">
        <v>62</v>
      </c>
      <c r="F27" s="28">
        <v>0</v>
      </c>
      <c r="G27" s="29">
        <v>70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5.75">
      <c r="A28" s="17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.75">
      <c r="A29" s="9" t="s">
        <v>15</v>
      </c>
      <c r="B29" s="29">
        <v>8407</v>
      </c>
      <c r="C29" s="28">
        <v>5901</v>
      </c>
      <c r="D29" s="28">
        <v>0</v>
      </c>
      <c r="E29" s="29">
        <v>2381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125</v>
      </c>
      <c r="L29" s="28">
        <v>0</v>
      </c>
    </row>
    <row r="30" spans="1:12" ht="15.75">
      <c r="A30" s="17" t="s">
        <v>81</v>
      </c>
      <c r="B30" s="29">
        <v>3522</v>
      </c>
      <c r="C30" s="29">
        <v>2600</v>
      </c>
      <c r="D30" s="28">
        <v>0</v>
      </c>
      <c r="E30" s="29">
        <v>936</v>
      </c>
      <c r="F30" s="28">
        <v>0</v>
      </c>
      <c r="G30" s="28">
        <v>0</v>
      </c>
      <c r="H30" s="28">
        <v>0</v>
      </c>
      <c r="I30" s="28">
        <v>0</v>
      </c>
      <c r="J30" s="29">
        <v>71</v>
      </c>
      <c r="K30" s="29">
        <v>470</v>
      </c>
      <c r="L30" s="29">
        <v>-555</v>
      </c>
    </row>
    <row r="31" spans="1:12" ht="15.75">
      <c r="A31" s="17" t="s">
        <v>16</v>
      </c>
      <c r="B31" s="29">
        <v>1052</v>
      </c>
      <c r="C31" s="29">
        <v>1052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15.75">
      <c r="A32" s="17" t="s">
        <v>17</v>
      </c>
      <c r="B32" s="29">
        <v>3317</v>
      </c>
      <c r="C32" s="29">
        <v>2332</v>
      </c>
      <c r="D32" s="28">
        <v>0</v>
      </c>
      <c r="E32" s="29">
        <v>734</v>
      </c>
      <c r="F32" s="28">
        <v>0</v>
      </c>
      <c r="G32" s="28">
        <v>0</v>
      </c>
      <c r="H32" s="28">
        <v>0</v>
      </c>
      <c r="I32" s="28">
        <v>0</v>
      </c>
      <c r="J32" s="28">
        <v>961</v>
      </c>
      <c r="K32" s="29">
        <v>59</v>
      </c>
      <c r="L32" s="28">
        <v>-769</v>
      </c>
    </row>
    <row r="33" spans="1:12" ht="15.75">
      <c r="A33" s="9"/>
      <c r="B33" s="29"/>
      <c r="C33" s="27"/>
      <c r="D33" s="29"/>
      <c r="E33" s="29"/>
      <c r="F33" s="29"/>
      <c r="G33" s="27"/>
      <c r="H33" s="27"/>
      <c r="I33" s="29"/>
      <c r="J33" s="31"/>
      <c r="K33" s="31"/>
      <c r="L33" s="29"/>
    </row>
    <row r="34" spans="1:12" ht="15.75">
      <c r="A34" s="9" t="s">
        <v>18</v>
      </c>
      <c r="B34" s="29">
        <v>-9117</v>
      </c>
      <c r="C34" s="29">
        <v>30009</v>
      </c>
      <c r="D34" s="29">
        <v>-35854</v>
      </c>
      <c r="E34" s="29">
        <v>-3489</v>
      </c>
      <c r="F34" s="29">
        <v>0</v>
      </c>
      <c r="G34" s="29">
        <v>-161</v>
      </c>
      <c r="H34" s="29">
        <v>0</v>
      </c>
      <c r="I34" s="29">
        <v>0</v>
      </c>
      <c r="J34" s="29">
        <v>394</v>
      </c>
      <c r="K34" s="29">
        <v>-16</v>
      </c>
      <c r="L34" s="29">
        <v>0</v>
      </c>
    </row>
    <row r="35" spans="1:12" ht="15.75">
      <c r="A35" s="9"/>
      <c r="B35" s="31"/>
      <c r="C35" s="31"/>
      <c r="D35" s="29"/>
      <c r="E35" s="29"/>
      <c r="F35" s="27"/>
      <c r="G35" s="27"/>
      <c r="H35" s="27"/>
      <c r="I35" s="27"/>
      <c r="J35" s="27"/>
      <c r="K35" s="31"/>
      <c r="L35" s="28"/>
    </row>
    <row r="36" spans="1:12" ht="15.75">
      <c r="A36" s="17" t="s">
        <v>19</v>
      </c>
      <c r="B36" s="29">
        <v>10684</v>
      </c>
      <c r="C36" s="29">
        <v>-27961</v>
      </c>
      <c r="D36" s="29">
        <v>35802</v>
      </c>
      <c r="E36" s="29">
        <v>2940</v>
      </c>
      <c r="F36" s="29">
        <v>0</v>
      </c>
      <c r="G36" s="29">
        <v>225</v>
      </c>
      <c r="H36" s="29">
        <v>175</v>
      </c>
      <c r="I36" s="29">
        <v>-528</v>
      </c>
      <c r="J36" s="29">
        <v>0</v>
      </c>
      <c r="K36" s="29">
        <v>31</v>
      </c>
      <c r="L36" s="29">
        <v>0</v>
      </c>
    </row>
    <row r="37" spans="1:12" ht="15.75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75">
      <c r="A38" s="17" t="s">
        <v>21</v>
      </c>
      <c r="B38" s="29">
        <v>16234</v>
      </c>
      <c r="C38" s="28">
        <v>14951</v>
      </c>
      <c r="D38" s="28">
        <v>36729</v>
      </c>
      <c r="E38" s="28">
        <v>3477</v>
      </c>
      <c r="F38" s="28">
        <v>0</v>
      </c>
      <c r="G38" s="28">
        <v>225</v>
      </c>
      <c r="H38" s="28">
        <v>175</v>
      </c>
      <c r="I38" s="28">
        <v>1187</v>
      </c>
      <c r="J38" s="28">
        <v>0</v>
      </c>
      <c r="K38" s="28">
        <v>88</v>
      </c>
      <c r="L38" s="27">
        <v>-40598</v>
      </c>
    </row>
    <row r="39" spans="1:12" ht="15.75">
      <c r="A39" s="17" t="s">
        <v>22</v>
      </c>
      <c r="B39" s="29">
        <v>-5884</v>
      </c>
      <c r="C39" s="29">
        <v>-42912</v>
      </c>
      <c r="D39" s="29">
        <v>-1261</v>
      </c>
      <c r="E39" s="29">
        <v>-537</v>
      </c>
      <c r="F39" s="28">
        <v>0</v>
      </c>
      <c r="G39" s="28">
        <v>0</v>
      </c>
      <c r="H39" s="28">
        <v>0</v>
      </c>
      <c r="I39" s="28">
        <v>-1715</v>
      </c>
      <c r="J39" s="28">
        <v>0</v>
      </c>
      <c r="K39" s="29">
        <v>-57</v>
      </c>
      <c r="L39" s="29">
        <v>40598</v>
      </c>
    </row>
    <row r="40" spans="1:12" ht="15.75">
      <c r="A40" s="17" t="s">
        <v>82</v>
      </c>
      <c r="B40" s="29">
        <v>325</v>
      </c>
      <c r="C40" s="28">
        <v>0</v>
      </c>
      <c r="D40" s="29">
        <v>325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15.75">
      <c r="A41" s="9" t="s">
        <v>86</v>
      </c>
      <c r="B41" s="29">
        <v>9</v>
      </c>
      <c r="C41" s="28">
        <v>0</v>
      </c>
      <c r="D41" s="29">
        <v>9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</row>
    <row r="42" spans="1:12" ht="15.75">
      <c r="A42" s="9"/>
      <c r="B42" s="27"/>
      <c r="C42" s="27"/>
      <c r="D42" s="29"/>
      <c r="E42" s="27"/>
      <c r="F42" s="27"/>
      <c r="G42" s="29"/>
      <c r="H42" s="29"/>
      <c r="I42" s="29"/>
      <c r="J42" s="27"/>
      <c r="K42" s="27"/>
      <c r="L42" s="29"/>
    </row>
    <row r="43" spans="1:12" ht="15.75">
      <c r="A43" s="9" t="s">
        <v>23</v>
      </c>
      <c r="B43" s="29">
        <v>1567</v>
      </c>
      <c r="C43" s="29">
        <v>2048</v>
      </c>
      <c r="D43" s="29">
        <v>-52</v>
      </c>
      <c r="E43" s="29">
        <v>-549</v>
      </c>
      <c r="F43" s="29">
        <v>0</v>
      </c>
      <c r="G43" s="29">
        <v>64</v>
      </c>
      <c r="H43" s="29">
        <v>175</v>
      </c>
      <c r="I43" s="29">
        <v>-528</v>
      </c>
      <c r="J43" s="29">
        <v>394</v>
      </c>
      <c r="K43" s="29">
        <v>15</v>
      </c>
      <c r="L43" s="29">
        <v>0</v>
      </c>
    </row>
    <row r="44" spans="1:12" ht="15.75">
      <c r="A44" s="17" t="s">
        <v>94</v>
      </c>
      <c r="B44" s="29">
        <v>2384</v>
      </c>
      <c r="C44" s="29">
        <v>1438</v>
      </c>
      <c r="D44" s="29">
        <v>-3370</v>
      </c>
      <c r="E44" s="29">
        <v>990</v>
      </c>
      <c r="F44" s="29">
        <v>1031</v>
      </c>
      <c r="G44" s="29">
        <v>257</v>
      </c>
      <c r="H44" s="29">
        <v>0</v>
      </c>
      <c r="I44" s="29">
        <v>1715</v>
      </c>
      <c r="J44" s="29">
        <v>353</v>
      </c>
      <c r="K44" s="29">
        <v>-30</v>
      </c>
      <c r="L44" s="29">
        <v>0</v>
      </c>
    </row>
    <row r="45" spans="1:12" ht="15.75">
      <c r="A45" s="17" t="s">
        <v>95</v>
      </c>
      <c r="B45" s="29">
        <v>3951</v>
      </c>
      <c r="C45" s="29">
        <v>3486</v>
      </c>
      <c r="D45" s="29">
        <v>-3422</v>
      </c>
      <c r="E45" s="29">
        <v>441</v>
      </c>
      <c r="F45" s="29">
        <v>1031</v>
      </c>
      <c r="G45" s="29">
        <v>321</v>
      </c>
      <c r="H45" s="29">
        <v>175</v>
      </c>
      <c r="I45" s="29">
        <v>1187</v>
      </c>
      <c r="J45" s="29">
        <v>747</v>
      </c>
      <c r="K45" s="29">
        <v>-15</v>
      </c>
      <c r="L45" s="29">
        <v>0</v>
      </c>
    </row>
    <row r="46" spans="1:12" ht="15.75">
      <c r="A46" s="19" t="s">
        <v>0</v>
      </c>
      <c r="B46" s="18"/>
      <c r="C46" s="18"/>
      <c r="D46" s="18"/>
      <c r="E46" s="18"/>
      <c r="F46" s="20"/>
      <c r="G46" s="18"/>
      <c r="H46" s="18"/>
      <c r="I46" s="18"/>
      <c r="J46" s="18"/>
      <c r="K46" s="18"/>
      <c r="L46" s="35"/>
    </row>
    <row r="47" spans="1:12" ht="15.75">
      <c r="A47" s="21" t="s">
        <v>97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5.75">
      <c r="A48" s="9" t="s">
        <v>96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22" t="s">
        <v>24</v>
      </c>
      <c r="B1" s="9"/>
      <c r="C1" s="9"/>
      <c r="D1" s="9"/>
      <c r="E1" s="10"/>
      <c r="F1" s="9"/>
      <c r="G1" s="9"/>
      <c r="I1" s="9"/>
      <c r="J1" s="9"/>
      <c r="K1" s="9"/>
    </row>
    <row r="2" spans="1:11" ht="20.25">
      <c r="A2" s="22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9"/>
      <c r="B4" s="11"/>
      <c r="C4" s="11"/>
      <c r="D4" s="11"/>
      <c r="E4" s="11"/>
      <c r="F4" s="11"/>
      <c r="G4" s="11"/>
      <c r="H4" s="11"/>
      <c r="I4" s="11"/>
      <c r="J4" s="11"/>
      <c r="K4" s="9"/>
    </row>
    <row r="5" spans="1:11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51</v>
      </c>
      <c r="H5" s="26" t="s">
        <v>53</v>
      </c>
      <c r="I5" s="26" t="s">
        <v>54</v>
      </c>
      <c r="J5" s="26" t="s">
        <v>1</v>
      </c>
      <c r="K5" s="26" t="s">
        <v>2</v>
      </c>
    </row>
    <row r="6" spans="1:11" ht="15.75">
      <c r="A6" s="9"/>
      <c r="B6" s="9"/>
      <c r="C6" s="21"/>
      <c r="D6" s="16"/>
      <c r="E6" s="21"/>
      <c r="F6" s="9"/>
      <c r="G6" s="16"/>
      <c r="H6" s="16"/>
      <c r="I6" s="16"/>
      <c r="J6" s="12"/>
      <c r="K6" s="16"/>
    </row>
    <row r="7" spans="1:11" ht="15.75">
      <c r="A7" s="9" t="s">
        <v>3</v>
      </c>
      <c r="B7" s="29">
        <v>44259</v>
      </c>
      <c r="C7" s="29">
        <v>40549</v>
      </c>
      <c r="D7" s="29">
        <v>1</v>
      </c>
      <c r="E7" s="29">
        <v>2938</v>
      </c>
      <c r="F7" s="29">
        <v>0</v>
      </c>
      <c r="G7" s="29">
        <v>0</v>
      </c>
      <c r="H7" s="29">
        <v>0</v>
      </c>
      <c r="I7" s="29">
        <v>1017</v>
      </c>
      <c r="J7" s="29">
        <v>600</v>
      </c>
      <c r="K7" s="29">
        <v>-846</v>
      </c>
    </row>
    <row r="8" spans="1:11" ht="15.75">
      <c r="A8" s="9"/>
      <c r="B8" s="29"/>
      <c r="C8" s="27"/>
      <c r="D8" s="27"/>
      <c r="E8" s="29"/>
      <c r="F8" s="29"/>
      <c r="G8" s="29"/>
      <c r="H8" s="29"/>
      <c r="I8" s="29"/>
      <c r="J8" s="29"/>
      <c r="K8" s="29"/>
    </row>
    <row r="9" spans="1:11" ht="15.75">
      <c r="A9" s="17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>
      <c r="A10" s="17" t="s">
        <v>5</v>
      </c>
      <c r="B10" s="29">
        <v>22496</v>
      </c>
      <c r="C10" s="29">
        <v>22496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5.75">
      <c r="A11" s="17" t="s">
        <v>6</v>
      </c>
      <c r="B11" s="29">
        <v>8131</v>
      </c>
      <c r="C11" s="29">
        <v>8123</v>
      </c>
      <c r="D11" s="28">
        <v>0</v>
      </c>
      <c r="E11" s="28">
        <v>8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15.75">
      <c r="A12" s="9" t="s">
        <v>7</v>
      </c>
      <c r="B12" s="29">
        <v>6330</v>
      </c>
      <c r="C12" s="29">
        <v>6330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15.75">
      <c r="A13" s="9" t="s">
        <v>8</v>
      </c>
      <c r="B13" s="29">
        <v>1011</v>
      </c>
      <c r="C13" s="29">
        <v>1011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1:11" ht="15.75">
      <c r="A14" s="9" t="s">
        <v>70</v>
      </c>
      <c r="B14" s="28">
        <v>67</v>
      </c>
      <c r="C14" s="28">
        <v>67</v>
      </c>
      <c r="D14" s="28">
        <v>0</v>
      </c>
      <c r="E14" s="28">
        <v>0</v>
      </c>
      <c r="F14" s="28"/>
      <c r="G14" s="28"/>
      <c r="H14" s="28"/>
      <c r="I14" s="28"/>
      <c r="J14" s="28"/>
      <c r="K14" s="28"/>
    </row>
    <row r="15" spans="1:11" ht="15.75">
      <c r="A15" s="17" t="s">
        <v>9</v>
      </c>
      <c r="B15" s="29">
        <v>6224</v>
      </c>
      <c r="C15" s="29">
        <v>2522</v>
      </c>
      <c r="D15" s="28">
        <v>1</v>
      </c>
      <c r="E15" s="28">
        <v>2930</v>
      </c>
      <c r="F15" s="28">
        <v>0</v>
      </c>
      <c r="G15" s="28">
        <v>0</v>
      </c>
      <c r="H15" s="28">
        <v>0</v>
      </c>
      <c r="I15" s="28">
        <v>1017</v>
      </c>
      <c r="J15" s="28">
        <v>600</v>
      </c>
      <c r="K15" s="28">
        <v>-846</v>
      </c>
    </row>
    <row r="16" spans="1:11" ht="15.75">
      <c r="A16" s="17"/>
      <c r="B16" s="29"/>
      <c r="C16" s="27"/>
      <c r="D16" s="27"/>
      <c r="E16" s="29"/>
      <c r="F16" s="29"/>
      <c r="G16" s="29"/>
      <c r="H16" s="29"/>
      <c r="I16" s="31"/>
      <c r="J16" s="27"/>
      <c r="K16" s="28"/>
    </row>
    <row r="17" spans="1:11" ht="15.75">
      <c r="A17" s="17" t="s">
        <v>10</v>
      </c>
      <c r="B17" s="29">
        <v>51936</v>
      </c>
      <c r="C17" s="29">
        <v>11273</v>
      </c>
      <c r="D17" s="29">
        <v>33757</v>
      </c>
      <c r="E17" s="29">
        <v>5992</v>
      </c>
      <c r="F17" s="29">
        <v>0</v>
      </c>
      <c r="G17" s="29">
        <v>145</v>
      </c>
      <c r="H17" s="29">
        <v>0</v>
      </c>
      <c r="I17" s="29">
        <v>990</v>
      </c>
      <c r="J17" s="29">
        <v>625</v>
      </c>
      <c r="K17" s="29">
        <v>-846</v>
      </c>
    </row>
    <row r="18" spans="1:11" ht="15.75">
      <c r="A18" s="9"/>
      <c r="B18" s="27"/>
      <c r="C18" s="29"/>
      <c r="D18" s="29"/>
      <c r="E18" s="27"/>
      <c r="F18" s="29"/>
      <c r="G18" s="29"/>
      <c r="H18" s="29"/>
      <c r="I18" s="29"/>
      <c r="J18" s="29"/>
      <c r="K18" s="27"/>
    </row>
    <row r="19" spans="1:11" ht="15.75">
      <c r="A19" s="17" t="s">
        <v>11</v>
      </c>
      <c r="B19" s="29"/>
      <c r="C19" s="29"/>
      <c r="D19" s="29"/>
      <c r="E19" s="29"/>
      <c r="F19" s="29"/>
      <c r="G19" s="29"/>
      <c r="H19" s="29"/>
      <c r="I19" s="29"/>
      <c r="J19" s="28"/>
      <c r="K19" s="28"/>
    </row>
    <row r="20" spans="1:11" ht="15.75">
      <c r="A20" s="17" t="s">
        <v>71</v>
      </c>
      <c r="B20" s="29">
        <v>13318</v>
      </c>
      <c r="C20" s="28">
        <v>0</v>
      </c>
      <c r="D20" s="28">
        <v>11366</v>
      </c>
      <c r="E20" s="28">
        <v>1931</v>
      </c>
      <c r="F20" s="28">
        <v>0</v>
      </c>
      <c r="G20" s="28">
        <v>21</v>
      </c>
      <c r="H20" s="28">
        <v>0</v>
      </c>
      <c r="I20" s="28">
        <v>0</v>
      </c>
      <c r="J20" s="28">
        <v>0</v>
      </c>
      <c r="K20" s="28">
        <v>0</v>
      </c>
    </row>
    <row r="21" spans="1:11" ht="15.75">
      <c r="A21" s="17" t="s">
        <v>12</v>
      </c>
      <c r="B21" s="29">
        <v>17885</v>
      </c>
      <c r="C21" s="28">
        <v>0</v>
      </c>
      <c r="D21" s="29">
        <v>17848</v>
      </c>
      <c r="E21" s="29">
        <v>18</v>
      </c>
      <c r="F21" s="28">
        <v>0</v>
      </c>
      <c r="G21" s="29">
        <v>17</v>
      </c>
      <c r="H21" s="28">
        <v>0</v>
      </c>
      <c r="I21" s="28">
        <v>0</v>
      </c>
      <c r="J21" s="28">
        <v>2</v>
      </c>
      <c r="K21" s="28">
        <v>0</v>
      </c>
    </row>
    <row r="22" spans="1:11" ht="15.75">
      <c r="A22" s="17" t="s">
        <v>72</v>
      </c>
      <c r="B22" s="29">
        <v>1213</v>
      </c>
      <c r="C22" s="28">
        <v>0</v>
      </c>
      <c r="D22" s="29">
        <v>1087</v>
      </c>
      <c r="E22" s="29">
        <v>120</v>
      </c>
      <c r="F22" s="28">
        <v>0</v>
      </c>
      <c r="G22" s="29">
        <v>6</v>
      </c>
      <c r="H22" s="28">
        <v>0</v>
      </c>
      <c r="I22" s="28">
        <v>0</v>
      </c>
      <c r="J22" s="28">
        <v>0</v>
      </c>
      <c r="K22" s="28">
        <v>0</v>
      </c>
    </row>
    <row r="23" spans="1:11" ht="15.75">
      <c r="A23" s="17" t="s">
        <v>73</v>
      </c>
      <c r="B23" s="29">
        <v>1192</v>
      </c>
      <c r="C23" s="28">
        <v>0</v>
      </c>
      <c r="D23" s="29">
        <v>1192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15.75">
      <c r="A24" s="17" t="s">
        <v>74</v>
      </c>
      <c r="B24" s="29">
        <v>1648</v>
      </c>
      <c r="C24" s="28">
        <v>0</v>
      </c>
      <c r="D24" s="29">
        <v>1186</v>
      </c>
      <c r="E24" s="29">
        <v>446</v>
      </c>
      <c r="F24" s="28">
        <v>0</v>
      </c>
      <c r="G24" s="29">
        <v>16</v>
      </c>
      <c r="H24" s="28">
        <v>0</v>
      </c>
      <c r="I24" s="28">
        <v>0</v>
      </c>
      <c r="J24" s="28">
        <v>0</v>
      </c>
      <c r="K24" s="28">
        <v>0</v>
      </c>
    </row>
    <row r="25" spans="1:11" ht="15.75">
      <c r="A25" s="9" t="s">
        <v>13</v>
      </c>
      <c r="B25" s="29">
        <v>408</v>
      </c>
      <c r="C25" s="28">
        <v>0</v>
      </c>
      <c r="D25" s="29">
        <v>407</v>
      </c>
      <c r="E25" s="28">
        <v>0</v>
      </c>
      <c r="F25" s="28">
        <v>0</v>
      </c>
      <c r="G25" s="29">
        <v>1</v>
      </c>
      <c r="H25" s="28">
        <v>0</v>
      </c>
      <c r="I25" s="28">
        <v>0</v>
      </c>
      <c r="J25" s="28">
        <v>0</v>
      </c>
      <c r="K25" s="28">
        <v>0</v>
      </c>
    </row>
    <row r="26" spans="1:11" ht="15.75">
      <c r="A26" s="9" t="s">
        <v>75</v>
      </c>
      <c r="B26" s="29">
        <v>244</v>
      </c>
      <c r="C26" s="28">
        <v>0</v>
      </c>
      <c r="D26" s="29">
        <v>200</v>
      </c>
      <c r="E26" s="29">
        <v>30</v>
      </c>
      <c r="F26" s="28">
        <v>0</v>
      </c>
      <c r="G26" s="29">
        <v>14</v>
      </c>
      <c r="H26" s="28">
        <v>0</v>
      </c>
      <c r="I26" s="28">
        <v>0</v>
      </c>
      <c r="J26" s="28">
        <v>0</v>
      </c>
      <c r="K26" s="28">
        <v>0</v>
      </c>
    </row>
    <row r="27" spans="1:11" ht="15.75">
      <c r="A27" s="17" t="s">
        <v>76</v>
      </c>
      <c r="B27" s="29">
        <v>587</v>
      </c>
      <c r="C27" s="28">
        <v>0</v>
      </c>
      <c r="D27" s="29">
        <v>471</v>
      </c>
      <c r="E27" s="29">
        <v>46</v>
      </c>
      <c r="F27" s="28">
        <v>0</v>
      </c>
      <c r="G27" s="29">
        <v>70</v>
      </c>
      <c r="H27" s="28">
        <v>0</v>
      </c>
      <c r="I27" s="28">
        <v>0</v>
      </c>
      <c r="J27" s="28">
        <v>0</v>
      </c>
      <c r="K27" s="28">
        <v>0</v>
      </c>
    </row>
    <row r="28" spans="1:11" ht="15.75">
      <c r="A28" s="17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>
      <c r="A29" s="9" t="s">
        <v>15</v>
      </c>
      <c r="B29" s="29">
        <v>7966</v>
      </c>
      <c r="C29" s="28">
        <v>5644</v>
      </c>
      <c r="D29" s="28">
        <v>0</v>
      </c>
      <c r="E29" s="29">
        <v>2211</v>
      </c>
      <c r="F29" s="28">
        <v>0</v>
      </c>
      <c r="G29" s="28">
        <v>0</v>
      </c>
      <c r="H29" s="28">
        <v>0</v>
      </c>
      <c r="I29" s="28">
        <v>0</v>
      </c>
      <c r="J29" s="28">
        <v>111</v>
      </c>
      <c r="K29" s="28">
        <v>0</v>
      </c>
    </row>
    <row r="30" spans="1:11" ht="15.75">
      <c r="A30" s="17" t="s">
        <v>81</v>
      </c>
      <c r="B30" s="29">
        <v>3337</v>
      </c>
      <c r="C30" s="29">
        <v>2425</v>
      </c>
      <c r="D30" s="28">
        <v>0</v>
      </c>
      <c r="E30" s="29">
        <v>902</v>
      </c>
      <c r="F30" s="28">
        <v>0</v>
      </c>
      <c r="G30" s="28">
        <v>0</v>
      </c>
      <c r="H30" s="28">
        <v>0</v>
      </c>
      <c r="I30" s="29">
        <v>65</v>
      </c>
      <c r="J30" s="29">
        <v>459</v>
      </c>
      <c r="K30" s="29">
        <v>-514</v>
      </c>
    </row>
    <row r="31" spans="1:11" ht="15.75">
      <c r="A31" s="17" t="s">
        <v>16</v>
      </c>
      <c r="B31" s="29">
        <v>1008</v>
      </c>
      <c r="C31" s="29">
        <v>1008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15.75">
      <c r="A32" s="17" t="s">
        <v>17</v>
      </c>
      <c r="B32" s="29">
        <v>3130</v>
      </c>
      <c r="C32" s="29">
        <v>2196</v>
      </c>
      <c r="D32" s="28">
        <v>0</v>
      </c>
      <c r="E32" s="29">
        <v>288</v>
      </c>
      <c r="F32" s="28">
        <v>0</v>
      </c>
      <c r="G32" s="28">
        <v>0</v>
      </c>
      <c r="H32" s="28">
        <v>0</v>
      </c>
      <c r="I32" s="28">
        <v>925</v>
      </c>
      <c r="J32" s="29">
        <v>53</v>
      </c>
      <c r="K32" s="28">
        <v>-332</v>
      </c>
    </row>
    <row r="33" spans="1:11" ht="15.75">
      <c r="A33" s="9"/>
      <c r="B33" s="29"/>
      <c r="C33" s="27"/>
      <c r="D33" s="29"/>
      <c r="E33" s="29"/>
      <c r="F33" s="29"/>
      <c r="G33" s="27"/>
      <c r="H33" s="29"/>
      <c r="I33" s="31"/>
      <c r="J33" s="31"/>
      <c r="K33" s="29"/>
    </row>
    <row r="34" spans="1:11" ht="15.75">
      <c r="A34" s="9" t="s">
        <v>18</v>
      </c>
      <c r="B34" s="29">
        <v>-7677</v>
      </c>
      <c r="C34" s="29">
        <v>29276</v>
      </c>
      <c r="D34" s="29">
        <v>-33756</v>
      </c>
      <c r="E34" s="29">
        <v>-3054</v>
      </c>
      <c r="F34" s="29">
        <v>0</v>
      </c>
      <c r="G34" s="29">
        <v>-145</v>
      </c>
      <c r="H34" s="29">
        <v>0</v>
      </c>
      <c r="I34" s="29">
        <v>27</v>
      </c>
      <c r="J34" s="29">
        <v>-25</v>
      </c>
      <c r="K34" s="29">
        <v>0</v>
      </c>
    </row>
    <row r="35" spans="1:11" ht="15.75">
      <c r="A35" s="9"/>
      <c r="B35" s="27"/>
      <c r="C35" s="29"/>
      <c r="D35" s="29"/>
      <c r="E35" s="29"/>
      <c r="F35" s="27"/>
      <c r="G35" s="27"/>
      <c r="H35" s="27"/>
      <c r="I35" s="27"/>
      <c r="J35" s="31"/>
      <c r="K35" s="28"/>
    </row>
    <row r="36" spans="1:11" ht="15.75">
      <c r="A36" s="17" t="s">
        <v>19</v>
      </c>
      <c r="B36" s="29">
        <v>7879</v>
      </c>
      <c r="C36" s="29">
        <v>-28933</v>
      </c>
      <c r="D36" s="29">
        <v>33795</v>
      </c>
      <c r="E36" s="29">
        <v>3050</v>
      </c>
      <c r="F36" s="29">
        <v>87</v>
      </c>
      <c r="G36" s="29">
        <v>175</v>
      </c>
      <c r="H36" s="29">
        <v>-326</v>
      </c>
      <c r="I36" s="29">
        <v>0</v>
      </c>
      <c r="J36" s="29">
        <v>31</v>
      </c>
      <c r="K36" s="29">
        <v>0</v>
      </c>
    </row>
    <row r="37" spans="1:11" ht="15.75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7"/>
    </row>
    <row r="38" spans="1:11" ht="15.75">
      <c r="A38" s="17" t="s">
        <v>21</v>
      </c>
      <c r="B38" s="29">
        <v>13914</v>
      </c>
      <c r="C38" s="28">
        <v>12835</v>
      </c>
      <c r="D38" s="28">
        <v>34682</v>
      </c>
      <c r="E38" s="28">
        <v>3301</v>
      </c>
      <c r="F38" s="28">
        <v>87</v>
      </c>
      <c r="G38" s="28">
        <v>175</v>
      </c>
      <c r="H38" s="28">
        <v>1715</v>
      </c>
      <c r="I38" s="28">
        <v>0</v>
      </c>
      <c r="J38" s="28">
        <v>96</v>
      </c>
      <c r="K38" s="27">
        <v>-38977</v>
      </c>
    </row>
    <row r="39" spans="1:11" ht="15.75">
      <c r="A39" s="17" t="s">
        <v>22</v>
      </c>
      <c r="B39" s="29">
        <v>-6386</v>
      </c>
      <c r="C39" s="29">
        <v>-41768</v>
      </c>
      <c r="D39" s="29">
        <v>-1238</v>
      </c>
      <c r="E39" s="29">
        <v>-251</v>
      </c>
      <c r="F39" s="28">
        <v>0</v>
      </c>
      <c r="G39" s="28">
        <v>0</v>
      </c>
      <c r="H39" s="28">
        <v>-2041</v>
      </c>
      <c r="I39" s="28">
        <v>0</v>
      </c>
      <c r="J39" s="29">
        <v>-65</v>
      </c>
      <c r="K39" s="29">
        <v>38977</v>
      </c>
    </row>
    <row r="40" spans="1:11" ht="15.75">
      <c r="A40" s="17" t="s">
        <v>99</v>
      </c>
      <c r="B40" s="29">
        <v>351</v>
      </c>
      <c r="C40" s="28">
        <v>0</v>
      </c>
      <c r="D40" s="29">
        <v>351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15.75">
      <c r="A41" s="9"/>
      <c r="B41" s="29"/>
      <c r="C41" s="29" t="s">
        <v>0</v>
      </c>
      <c r="D41" s="29" t="s">
        <v>0</v>
      </c>
      <c r="E41" s="29" t="s">
        <v>0</v>
      </c>
      <c r="F41" s="29" t="s">
        <v>0</v>
      </c>
      <c r="G41" s="29"/>
      <c r="H41" s="29"/>
      <c r="I41" s="29"/>
      <c r="J41" s="28" t="s">
        <v>0</v>
      </c>
      <c r="K41" s="29"/>
    </row>
    <row r="42" spans="1:11" ht="15.75">
      <c r="A42" s="9" t="s">
        <v>23</v>
      </c>
      <c r="B42" s="29">
        <v>202</v>
      </c>
      <c r="C42" s="29">
        <v>343</v>
      </c>
      <c r="D42" s="29">
        <v>39</v>
      </c>
      <c r="E42" s="29">
        <v>-4</v>
      </c>
      <c r="F42" s="29">
        <v>87</v>
      </c>
      <c r="G42" s="29">
        <v>30</v>
      </c>
      <c r="H42" s="29">
        <v>-326</v>
      </c>
      <c r="I42" s="29">
        <v>27</v>
      </c>
      <c r="J42" s="29">
        <v>6</v>
      </c>
      <c r="K42" s="29">
        <v>0</v>
      </c>
    </row>
    <row r="43" spans="1:11" ht="15.75">
      <c r="A43" s="17" t="s">
        <v>100</v>
      </c>
      <c r="B43" s="29">
        <v>2182</v>
      </c>
      <c r="C43" s="29">
        <v>1095</v>
      </c>
      <c r="D43" s="29">
        <v>-3409</v>
      </c>
      <c r="E43" s="29">
        <v>994</v>
      </c>
      <c r="F43" s="29">
        <v>944</v>
      </c>
      <c r="G43" s="29">
        <v>227</v>
      </c>
      <c r="H43" s="29">
        <v>2041</v>
      </c>
      <c r="I43" s="29">
        <v>326</v>
      </c>
      <c r="J43" s="29">
        <v>-36</v>
      </c>
      <c r="K43" s="29">
        <v>0</v>
      </c>
    </row>
    <row r="44" spans="1:11" ht="15.75">
      <c r="A44" s="17" t="s">
        <v>101</v>
      </c>
      <c r="B44" s="29">
        <v>2384</v>
      </c>
      <c r="C44" s="29">
        <v>1438</v>
      </c>
      <c r="D44" s="29">
        <v>-3370</v>
      </c>
      <c r="E44" s="29">
        <v>990</v>
      </c>
      <c r="F44" s="29">
        <v>1031</v>
      </c>
      <c r="G44" s="29">
        <v>257</v>
      </c>
      <c r="H44" s="29">
        <v>1715</v>
      </c>
      <c r="I44" s="29">
        <v>353</v>
      </c>
      <c r="J44" s="29">
        <v>30</v>
      </c>
      <c r="K44" s="29">
        <v>0</v>
      </c>
    </row>
    <row r="45" spans="1:11" ht="15.75">
      <c r="A45" s="19" t="s">
        <v>0</v>
      </c>
      <c r="B45" s="18"/>
      <c r="C45" s="18"/>
      <c r="D45" s="18"/>
      <c r="E45" s="18"/>
      <c r="F45" s="20"/>
      <c r="G45" s="18"/>
      <c r="H45" s="18"/>
      <c r="I45" s="18"/>
      <c r="J45" s="18"/>
      <c r="K45" s="35"/>
    </row>
    <row r="46" spans="1:11" ht="15.75">
      <c r="A46" s="21" t="s">
        <v>103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.75">
      <c r="A47" s="9" t="s">
        <v>87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.75">
      <c r="A48" s="9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.75">
      <c r="A49" s="9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47" t="s">
        <v>24</v>
      </c>
      <c r="B1" s="30"/>
      <c r="C1" s="30"/>
      <c r="D1" s="30"/>
      <c r="E1" s="36"/>
      <c r="F1" s="30"/>
      <c r="G1" s="30"/>
      <c r="I1" s="30"/>
      <c r="J1" s="30"/>
      <c r="K1" s="30"/>
    </row>
    <row r="2" spans="1:11" ht="20.25">
      <c r="A2" s="22" t="s">
        <v>104</v>
      </c>
      <c r="B2" s="9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48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/>
      <c r="B4" s="37"/>
      <c r="C4" s="37"/>
      <c r="D4" s="37"/>
      <c r="E4" s="37"/>
      <c r="F4" s="37"/>
      <c r="G4" s="37"/>
      <c r="H4" s="37"/>
      <c r="I4" s="37"/>
      <c r="J4" s="37"/>
      <c r="K4" s="30"/>
    </row>
    <row r="5" spans="1:11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</v>
      </c>
      <c r="K5" s="26" t="s">
        <v>2</v>
      </c>
    </row>
    <row r="6" spans="1:11" ht="15.75">
      <c r="A6" s="30"/>
      <c r="B6" s="30"/>
      <c r="C6" s="39"/>
      <c r="D6" s="40"/>
      <c r="E6" s="39"/>
      <c r="F6" s="30"/>
      <c r="G6" s="30"/>
      <c r="H6" s="40"/>
      <c r="I6" s="40"/>
      <c r="J6" s="41"/>
      <c r="K6" s="40"/>
    </row>
    <row r="7" spans="1:11" ht="15.75">
      <c r="A7" s="30" t="s">
        <v>3</v>
      </c>
      <c r="B7" s="29">
        <v>41091</v>
      </c>
      <c r="C7" s="29">
        <v>37788</v>
      </c>
      <c r="D7" s="29">
        <v>1</v>
      </c>
      <c r="E7" s="29">
        <v>2551</v>
      </c>
      <c r="F7" s="29">
        <v>0</v>
      </c>
      <c r="G7" s="29">
        <v>0</v>
      </c>
      <c r="H7" s="29">
        <v>0</v>
      </c>
      <c r="I7" s="29">
        <v>993</v>
      </c>
      <c r="J7" s="29">
        <v>558</v>
      </c>
      <c r="K7" s="29">
        <v>-800</v>
      </c>
    </row>
    <row r="8" spans="1:11" ht="15.75">
      <c r="A8" s="30"/>
      <c r="B8" s="31"/>
      <c r="C8" s="49"/>
      <c r="D8" s="49"/>
      <c r="E8" s="31"/>
      <c r="F8" s="31"/>
      <c r="G8" s="31"/>
      <c r="H8" s="31"/>
      <c r="I8" s="31"/>
      <c r="J8" s="31"/>
      <c r="K8" s="31"/>
    </row>
    <row r="9" spans="1:11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.75">
      <c r="A10" s="42" t="s">
        <v>5</v>
      </c>
      <c r="B10" s="31">
        <v>21060</v>
      </c>
      <c r="C10" s="31">
        <v>21060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5.75">
      <c r="A11" s="42" t="s">
        <v>6</v>
      </c>
      <c r="B11" s="31">
        <v>8454</v>
      </c>
      <c r="C11" s="31">
        <v>8446</v>
      </c>
      <c r="D11" s="50">
        <v>0</v>
      </c>
      <c r="E11" s="50">
        <v>8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5.75">
      <c r="A12" s="30" t="s">
        <v>7</v>
      </c>
      <c r="B12" s="31">
        <v>4970</v>
      </c>
      <c r="C12" s="31">
        <v>4970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15.75">
      <c r="A13" s="30" t="s">
        <v>8</v>
      </c>
      <c r="B13" s="31">
        <v>1028</v>
      </c>
      <c r="C13" s="31">
        <v>1028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5.75">
      <c r="A14" s="9" t="s">
        <v>70</v>
      </c>
      <c r="B14" s="50">
        <v>0</v>
      </c>
      <c r="C14" s="50">
        <v>0</v>
      </c>
      <c r="D14" s="50">
        <v>0</v>
      </c>
      <c r="E14" s="50">
        <v>0</v>
      </c>
      <c r="F14" s="50"/>
      <c r="G14" s="50"/>
      <c r="H14" s="50"/>
      <c r="I14" s="50"/>
      <c r="J14" s="50"/>
      <c r="K14" s="50"/>
    </row>
    <row r="15" spans="1:11" ht="15.75">
      <c r="A15" s="42" t="s">
        <v>9</v>
      </c>
      <c r="B15" s="31">
        <v>5579</v>
      </c>
      <c r="C15" s="31">
        <v>2284</v>
      </c>
      <c r="D15" s="50">
        <v>1</v>
      </c>
      <c r="E15" s="50">
        <v>2543</v>
      </c>
      <c r="F15" s="50">
        <v>0</v>
      </c>
      <c r="G15" s="50">
        <v>0</v>
      </c>
      <c r="H15" s="50">
        <v>0</v>
      </c>
      <c r="I15" s="50">
        <v>993</v>
      </c>
      <c r="J15" s="50">
        <v>558</v>
      </c>
      <c r="K15" s="50">
        <v>-800</v>
      </c>
    </row>
    <row r="16" spans="1:11" ht="15.75">
      <c r="A16" s="42"/>
      <c r="B16" s="31"/>
      <c r="C16" s="49"/>
      <c r="D16" s="49"/>
      <c r="E16" s="31"/>
      <c r="F16" s="31"/>
      <c r="G16" s="49"/>
      <c r="H16" s="31"/>
      <c r="I16" s="49"/>
      <c r="J16" s="49"/>
      <c r="K16" s="50"/>
    </row>
    <row r="17" spans="1:11" ht="15.75">
      <c r="A17" s="42" t="s">
        <v>10</v>
      </c>
      <c r="B17" s="29">
        <v>48321</v>
      </c>
      <c r="C17" s="29">
        <v>10581</v>
      </c>
      <c r="D17" s="29">
        <v>31183</v>
      </c>
      <c r="E17" s="29">
        <v>5998</v>
      </c>
      <c r="F17" s="29">
        <v>0</v>
      </c>
      <c r="G17" s="29">
        <v>0</v>
      </c>
      <c r="H17" s="29">
        <v>175</v>
      </c>
      <c r="I17" s="29">
        <v>953</v>
      </c>
      <c r="J17" s="29">
        <v>631</v>
      </c>
      <c r="K17" s="29">
        <v>-800</v>
      </c>
    </row>
    <row r="18" spans="1:11" ht="15.75">
      <c r="A18" s="30"/>
      <c r="B18" s="49"/>
      <c r="C18" s="31"/>
      <c r="D18" s="31"/>
      <c r="E18" s="49"/>
      <c r="F18" s="31"/>
      <c r="G18" s="31"/>
      <c r="H18" s="31"/>
      <c r="I18" s="31"/>
      <c r="J18" s="31"/>
      <c r="K18" s="49"/>
    </row>
    <row r="19" spans="1:11" ht="15.75">
      <c r="A19" s="42" t="s">
        <v>11</v>
      </c>
      <c r="B19" s="31"/>
      <c r="C19" s="31"/>
      <c r="D19" s="31"/>
      <c r="E19" s="31"/>
      <c r="F19" s="31"/>
      <c r="G19" s="31"/>
      <c r="H19" s="31"/>
      <c r="I19" s="31"/>
      <c r="J19" s="50"/>
      <c r="K19" s="50"/>
    </row>
    <row r="20" spans="1:11" ht="15.75">
      <c r="A20" s="42" t="s">
        <v>71</v>
      </c>
      <c r="B20" s="31">
        <v>12490</v>
      </c>
      <c r="C20" s="50">
        <v>0</v>
      </c>
      <c r="D20" s="50">
        <v>10720</v>
      </c>
      <c r="E20" s="50">
        <v>1746</v>
      </c>
      <c r="F20" s="50">
        <v>0</v>
      </c>
      <c r="G20" s="50">
        <v>0</v>
      </c>
      <c r="H20" s="50">
        <v>24</v>
      </c>
      <c r="I20" s="50">
        <v>0</v>
      </c>
      <c r="J20" s="50">
        <v>0</v>
      </c>
      <c r="K20" s="50">
        <v>0</v>
      </c>
    </row>
    <row r="21" spans="1:11" ht="15.75">
      <c r="A21" s="42" t="s">
        <v>12</v>
      </c>
      <c r="B21" s="31">
        <v>16745</v>
      </c>
      <c r="C21" s="50">
        <v>0</v>
      </c>
      <c r="D21" s="31">
        <v>16666</v>
      </c>
      <c r="E21" s="31">
        <v>55</v>
      </c>
      <c r="F21" s="50">
        <v>0</v>
      </c>
      <c r="G21" s="50">
        <v>0</v>
      </c>
      <c r="H21" s="31">
        <v>24</v>
      </c>
      <c r="I21" s="50">
        <v>0</v>
      </c>
      <c r="J21" s="50">
        <v>0</v>
      </c>
      <c r="K21" s="50">
        <v>0</v>
      </c>
    </row>
    <row r="22" spans="1:11" ht="15.75">
      <c r="A22" s="42" t="s">
        <v>72</v>
      </c>
      <c r="B22" s="31">
        <v>1130</v>
      </c>
      <c r="C22" s="50">
        <v>0</v>
      </c>
      <c r="D22" s="31">
        <v>1084</v>
      </c>
      <c r="E22" s="31">
        <v>39</v>
      </c>
      <c r="F22" s="50">
        <v>0</v>
      </c>
      <c r="G22" s="50">
        <v>0</v>
      </c>
      <c r="H22" s="31">
        <v>7</v>
      </c>
      <c r="I22" s="50">
        <v>0</v>
      </c>
      <c r="J22" s="50">
        <v>0</v>
      </c>
      <c r="K22" s="50">
        <v>0</v>
      </c>
    </row>
    <row r="23" spans="1:11" ht="15.75">
      <c r="A23" s="42" t="s">
        <v>73</v>
      </c>
      <c r="B23" s="31">
        <v>1047</v>
      </c>
      <c r="C23" s="50">
        <v>0</v>
      </c>
      <c r="D23" s="31">
        <v>1047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  <row r="24" spans="1:11" ht="15.75">
      <c r="A24" s="42" t="s">
        <v>74</v>
      </c>
      <c r="B24" s="31">
        <v>1181</v>
      </c>
      <c r="C24" s="50">
        <v>0</v>
      </c>
      <c r="D24" s="31">
        <v>728</v>
      </c>
      <c r="E24" s="31">
        <v>429</v>
      </c>
      <c r="F24" s="50">
        <v>0</v>
      </c>
      <c r="G24" s="50">
        <v>0</v>
      </c>
      <c r="H24" s="31">
        <v>23</v>
      </c>
      <c r="I24" s="50">
        <v>0</v>
      </c>
      <c r="J24" s="50">
        <v>1</v>
      </c>
      <c r="K24" s="50">
        <v>0</v>
      </c>
    </row>
    <row r="25" spans="1:11" ht="15.75">
      <c r="A25" s="30" t="s">
        <v>13</v>
      </c>
      <c r="B25" s="31">
        <v>474</v>
      </c>
      <c r="C25" s="50">
        <v>0</v>
      </c>
      <c r="D25" s="31">
        <v>472</v>
      </c>
      <c r="E25" s="50">
        <v>0</v>
      </c>
      <c r="F25" s="50">
        <v>0</v>
      </c>
      <c r="G25" s="50">
        <v>0</v>
      </c>
      <c r="H25" s="31">
        <v>2</v>
      </c>
      <c r="I25" s="50">
        <v>0</v>
      </c>
      <c r="J25" s="50">
        <v>0</v>
      </c>
      <c r="K25" s="50">
        <v>0</v>
      </c>
    </row>
    <row r="26" spans="1:11" ht="15.75">
      <c r="A26" s="30" t="s">
        <v>75</v>
      </c>
      <c r="B26" s="31">
        <v>198</v>
      </c>
      <c r="C26" s="50">
        <v>0</v>
      </c>
      <c r="D26" s="31">
        <v>158</v>
      </c>
      <c r="E26" s="31">
        <v>27</v>
      </c>
      <c r="F26" s="50">
        <v>0</v>
      </c>
      <c r="G26" s="50">
        <v>0</v>
      </c>
      <c r="H26" s="31">
        <v>13</v>
      </c>
      <c r="I26" s="50">
        <v>0</v>
      </c>
      <c r="J26" s="50">
        <v>0</v>
      </c>
      <c r="K26" s="50">
        <v>0</v>
      </c>
    </row>
    <row r="27" spans="1:11" ht="15.75">
      <c r="A27" s="42" t="s">
        <v>76</v>
      </c>
      <c r="B27" s="31">
        <v>413</v>
      </c>
      <c r="C27" s="50">
        <v>0</v>
      </c>
      <c r="D27" s="31">
        <v>308</v>
      </c>
      <c r="E27" s="31">
        <v>22</v>
      </c>
      <c r="F27" s="50">
        <v>0</v>
      </c>
      <c r="G27" s="50">
        <v>0</v>
      </c>
      <c r="H27" s="31">
        <v>82</v>
      </c>
      <c r="I27" s="50">
        <v>0</v>
      </c>
      <c r="J27" s="50">
        <v>1</v>
      </c>
      <c r="K27" s="50">
        <v>0</v>
      </c>
    </row>
    <row r="28" spans="1:11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0" t="s">
        <v>15</v>
      </c>
      <c r="B29" s="31">
        <v>7599</v>
      </c>
      <c r="C29" s="50">
        <v>5255</v>
      </c>
      <c r="D29" s="50">
        <v>0</v>
      </c>
      <c r="E29" s="31">
        <v>2231</v>
      </c>
      <c r="F29" s="50">
        <v>0</v>
      </c>
      <c r="G29" s="50">
        <v>0</v>
      </c>
      <c r="H29" s="50">
        <v>0</v>
      </c>
      <c r="I29" s="50">
        <v>0</v>
      </c>
      <c r="J29" s="50">
        <v>113</v>
      </c>
      <c r="K29" s="50">
        <v>0</v>
      </c>
    </row>
    <row r="30" spans="1:11" ht="15.75">
      <c r="A30" s="42" t="s">
        <v>81</v>
      </c>
      <c r="B30" s="31">
        <v>3082</v>
      </c>
      <c r="C30" s="31">
        <v>2264</v>
      </c>
      <c r="D30" s="50">
        <v>0</v>
      </c>
      <c r="E30" s="31">
        <v>770</v>
      </c>
      <c r="F30" s="50">
        <v>0</v>
      </c>
      <c r="G30" s="50">
        <v>0</v>
      </c>
      <c r="H30" s="50">
        <v>0</v>
      </c>
      <c r="I30" s="31">
        <v>63</v>
      </c>
      <c r="J30" s="31">
        <v>464</v>
      </c>
      <c r="K30" s="31">
        <v>-479</v>
      </c>
    </row>
    <row r="31" spans="1:11" ht="15.75">
      <c r="A31" s="42" t="s">
        <v>16</v>
      </c>
      <c r="B31" s="31">
        <v>885</v>
      </c>
      <c r="C31" s="31">
        <v>885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</row>
    <row r="32" spans="1:11" ht="15.75">
      <c r="A32" s="42" t="s">
        <v>17</v>
      </c>
      <c r="B32" s="31">
        <v>3077</v>
      </c>
      <c r="C32" s="31">
        <v>2177</v>
      </c>
      <c r="D32" s="50">
        <v>0</v>
      </c>
      <c r="E32" s="31">
        <v>279</v>
      </c>
      <c r="F32" s="50">
        <v>0</v>
      </c>
      <c r="G32" s="50">
        <v>0</v>
      </c>
      <c r="H32" s="50">
        <v>0</v>
      </c>
      <c r="I32" s="50">
        <v>890</v>
      </c>
      <c r="J32" s="31">
        <v>52</v>
      </c>
      <c r="K32" s="50">
        <v>-321</v>
      </c>
    </row>
    <row r="33" spans="1:11" ht="15.75">
      <c r="A33" s="30"/>
      <c r="B33" s="31"/>
      <c r="C33" s="49"/>
      <c r="D33" s="31"/>
      <c r="E33" s="31"/>
      <c r="F33" s="31"/>
      <c r="G33" s="49"/>
      <c r="H33" s="49"/>
      <c r="I33" s="49"/>
      <c r="J33" s="49"/>
      <c r="K33" s="31"/>
    </row>
    <row r="34" spans="1:11" ht="15.75">
      <c r="A34" s="30" t="s">
        <v>18</v>
      </c>
      <c r="B34" s="29">
        <v>-7230</v>
      </c>
      <c r="C34" s="29">
        <v>22207</v>
      </c>
      <c r="D34" s="29">
        <v>-31182</v>
      </c>
      <c r="E34" s="29">
        <v>-3047</v>
      </c>
      <c r="F34" s="29">
        <v>0</v>
      </c>
      <c r="G34" s="29">
        <v>0</v>
      </c>
      <c r="H34" s="29">
        <v>-175</v>
      </c>
      <c r="I34" s="29">
        <v>40</v>
      </c>
      <c r="J34" s="29">
        <v>-73</v>
      </c>
      <c r="K34" s="29">
        <v>0</v>
      </c>
    </row>
    <row r="35" spans="1:11" ht="15.7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>
      <c r="A36" s="42" t="s">
        <v>19</v>
      </c>
      <c r="B36" s="29">
        <v>8866</v>
      </c>
      <c r="C36" s="29">
        <v>-27747</v>
      </c>
      <c r="D36" s="29">
        <v>30875</v>
      </c>
      <c r="E36" s="29">
        <v>3464</v>
      </c>
      <c r="F36" s="29">
        <v>72</v>
      </c>
      <c r="G36" s="29">
        <v>0</v>
      </c>
      <c r="H36" s="29">
        <v>99</v>
      </c>
      <c r="I36" s="29">
        <v>0</v>
      </c>
      <c r="J36" s="29">
        <v>2103</v>
      </c>
      <c r="K36" s="29">
        <v>0</v>
      </c>
    </row>
    <row r="37" spans="1:11" ht="15.75">
      <c r="A37" s="30"/>
      <c r="B37" s="50"/>
      <c r="C37" s="50"/>
      <c r="D37" s="50"/>
      <c r="E37" s="50"/>
      <c r="F37" s="50"/>
      <c r="G37" s="50"/>
      <c r="H37" s="50"/>
      <c r="I37" s="50"/>
      <c r="J37" s="50"/>
      <c r="K37" s="49"/>
    </row>
    <row r="38" spans="1:11" ht="15.75">
      <c r="A38" s="42" t="s">
        <v>21</v>
      </c>
      <c r="B38" s="31">
        <v>13993</v>
      </c>
      <c r="C38" s="50">
        <v>10421</v>
      </c>
      <c r="D38" s="50">
        <v>31583</v>
      </c>
      <c r="E38" s="50">
        <v>3649</v>
      </c>
      <c r="F38" s="50">
        <v>72</v>
      </c>
      <c r="G38" s="50">
        <v>0</v>
      </c>
      <c r="H38" s="50">
        <v>100</v>
      </c>
      <c r="I38" s="50">
        <v>0</v>
      </c>
      <c r="J38" s="50">
        <v>2145</v>
      </c>
      <c r="K38" s="49">
        <v>-33977</v>
      </c>
    </row>
    <row r="39" spans="1:11" ht="15.75">
      <c r="A39" s="42" t="s">
        <v>22</v>
      </c>
      <c r="B39" s="31">
        <v>-5381</v>
      </c>
      <c r="C39" s="31">
        <v>-38168</v>
      </c>
      <c r="D39" s="31">
        <v>-962</v>
      </c>
      <c r="E39" s="31">
        <v>-185</v>
      </c>
      <c r="F39" s="50">
        <v>0</v>
      </c>
      <c r="G39" s="50">
        <v>0</v>
      </c>
      <c r="H39" s="50">
        <v>-1</v>
      </c>
      <c r="I39" s="50">
        <v>0</v>
      </c>
      <c r="J39" s="31">
        <v>-42</v>
      </c>
      <c r="K39" s="31">
        <v>33977</v>
      </c>
    </row>
    <row r="40" spans="1:11" ht="15.75">
      <c r="A40" s="42" t="s">
        <v>99</v>
      </c>
      <c r="B40" s="31">
        <v>254</v>
      </c>
      <c r="C40" s="50">
        <v>0</v>
      </c>
      <c r="D40" s="31">
        <v>254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</row>
    <row r="41" spans="1:11" ht="15.75">
      <c r="A41" s="30"/>
      <c r="B41" s="31"/>
      <c r="C41" s="31" t="s">
        <v>0</v>
      </c>
      <c r="D41" s="31" t="s">
        <v>0</v>
      </c>
      <c r="E41" s="31" t="s">
        <v>0</v>
      </c>
      <c r="F41" s="31" t="s">
        <v>0</v>
      </c>
      <c r="G41" s="31"/>
      <c r="H41" s="31"/>
      <c r="I41" s="31"/>
      <c r="J41" s="50" t="s">
        <v>0</v>
      </c>
      <c r="K41" s="31"/>
    </row>
    <row r="42" spans="1:11" ht="15.75">
      <c r="A42" s="9" t="s">
        <v>23</v>
      </c>
      <c r="B42" s="29">
        <v>1636</v>
      </c>
      <c r="C42" s="29">
        <v>-540</v>
      </c>
      <c r="D42" s="29">
        <v>-307</v>
      </c>
      <c r="E42" s="29">
        <v>417</v>
      </c>
      <c r="F42" s="29">
        <v>72</v>
      </c>
      <c r="G42" s="29">
        <v>0</v>
      </c>
      <c r="H42" s="29">
        <v>-76</v>
      </c>
      <c r="I42" s="29">
        <v>40</v>
      </c>
      <c r="J42" s="29">
        <v>2030</v>
      </c>
      <c r="K42" s="29">
        <v>0</v>
      </c>
    </row>
    <row r="43" spans="1:11" ht="15.75">
      <c r="A43" s="17" t="s">
        <v>105</v>
      </c>
      <c r="B43" s="29">
        <v>546</v>
      </c>
      <c r="C43" s="29">
        <v>1635</v>
      </c>
      <c r="D43" s="29">
        <v>-3102</v>
      </c>
      <c r="E43" s="29">
        <v>577</v>
      </c>
      <c r="F43" s="29">
        <v>872</v>
      </c>
      <c r="G43" s="29">
        <v>21</v>
      </c>
      <c r="H43" s="29">
        <v>303</v>
      </c>
      <c r="I43" s="29">
        <v>286</v>
      </c>
      <c r="J43" s="29">
        <v>-46</v>
      </c>
      <c r="K43" s="29">
        <v>0</v>
      </c>
    </row>
    <row r="44" spans="1:11" ht="15.75">
      <c r="A44" s="17" t="s">
        <v>106</v>
      </c>
      <c r="B44" s="29">
        <v>2182</v>
      </c>
      <c r="C44" s="29">
        <v>1095</v>
      </c>
      <c r="D44" s="29">
        <v>-3409</v>
      </c>
      <c r="E44" s="29">
        <v>994</v>
      </c>
      <c r="F44" s="29">
        <v>944</v>
      </c>
      <c r="G44" s="29">
        <v>21</v>
      </c>
      <c r="H44" s="29">
        <v>227</v>
      </c>
      <c r="I44" s="29">
        <v>326</v>
      </c>
      <c r="J44" s="29">
        <v>1984</v>
      </c>
      <c r="K44" s="29">
        <v>0</v>
      </c>
    </row>
    <row r="45" spans="1:11" ht="15.75">
      <c r="A45" s="43" t="s">
        <v>0</v>
      </c>
      <c r="B45" s="44"/>
      <c r="C45" s="45"/>
      <c r="D45" s="45"/>
      <c r="E45" s="45"/>
      <c r="F45" s="46"/>
      <c r="G45" s="45"/>
      <c r="H45" s="45"/>
      <c r="I45" s="45"/>
      <c r="J45" s="45"/>
      <c r="K45" s="45"/>
    </row>
    <row r="46" spans="1:11" ht="15.75">
      <c r="A46" s="39" t="s">
        <v>108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75">
      <c r="A47" s="9" t="s">
        <v>87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.7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75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75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75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75">
      <c r="A52" s="30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5.75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5.75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47" t="s">
        <v>109</v>
      </c>
      <c r="B1" s="30"/>
      <c r="C1" s="30"/>
      <c r="D1" s="30"/>
      <c r="E1" s="36"/>
      <c r="F1" s="30"/>
      <c r="H1" s="30"/>
      <c r="I1" s="30"/>
      <c r="J1" s="30"/>
      <c r="K1" s="30"/>
    </row>
    <row r="2" spans="1:11" ht="20.25">
      <c r="A2" s="47" t="s">
        <v>110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48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</v>
      </c>
      <c r="K5" s="26" t="s">
        <v>2</v>
      </c>
    </row>
    <row r="6" spans="1:11" ht="15.75">
      <c r="A6" s="30"/>
      <c r="B6" s="30"/>
      <c r="C6" s="39"/>
      <c r="D6" s="40"/>
      <c r="E6" s="39"/>
      <c r="F6" s="30"/>
      <c r="G6" s="30"/>
      <c r="H6" s="40"/>
      <c r="I6" s="40"/>
      <c r="J6" s="41"/>
      <c r="K6" s="40"/>
    </row>
    <row r="7" spans="1:11" ht="15.75">
      <c r="A7" s="30" t="s">
        <v>3</v>
      </c>
      <c r="B7" s="29">
        <v>35929</v>
      </c>
      <c r="C7" s="29">
        <v>33247</v>
      </c>
      <c r="D7" s="29">
        <v>141</v>
      </c>
      <c r="E7" s="29">
        <v>1954</v>
      </c>
      <c r="F7" s="29">
        <v>0</v>
      </c>
      <c r="G7" s="29">
        <v>0</v>
      </c>
      <c r="H7" s="29">
        <v>0</v>
      </c>
      <c r="I7" s="29">
        <v>803</v>
      </c>
      <c r="J7" s="29">
        <v>541</v>
      </c>
      <c r="K7" s="29">
        <v>-757</v>
      </c>
    </row>
    <row r="8" spans="1:11" ht="15.75">
      <c r="A8" s="30"/>
      <c r="B8" s="31"/>
      <c r="C8" s="49"/>
      <c r="D8" s="49"/>
      <c r="E8" s="31"/>
      <c r="F8" s="31"/>
      <c r="G8" s="31"/>
      <c r="H8" s="31"/>
      <c r="I8" s="31"/>
      <c r="J8" s="31"/>
      <c r="K8" s="31"/>
    </row>
    <row r="9" spans="1:11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.75">
      <c r="A10" s="42" t="s">
        <v>5</v>
      </c>
      <c r="B10" s="31">
        <v>18429</v>
      </c>
      <c r="C10" s="31">
        <v>18429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5.75">
      <c r="A11" s="42" t="s">
        <v>6</v>
      </c>
      <c r="B11" s="31">
        <v>8688</v>
      </c>
      <c r="C11" s="31">
        <v>8688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5.75">
      <c r="A12" s="30" t="s">
        <v>7</v>
      </c>
      <c r="B12" s="31">
        <v>3972</v>
      </c>
      <c r="C12" s="31">
        <v>3972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15.75">
      <c r="A13" s="30" t="s">
        <v>8</v>
      </c>
      <c r="B13" s="31">
        <v>1035</v>
      </c>
      <c r="C13" s="31">
        <v>1035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5.75">
      <c r="A14" s="9" t="s">
        <v>70</v>
      </c>
      <c r="B14" s="31">
        <v>2</v>
      </c>
      <c r="C14" s="50">
        <v>0</v>
      </c>
      <c r="D14" s="50">
        <v>0</v>
      </c>
      <c r="E14" s="50">
        <v>2</v>
      </c>
      <c r="F14" s="50"/>
      <c r="G14" s="50"/>
      <c r="H14" s="50"/>
      <c r="I14" s="50"/>
      <c r="J14" s="50"/>
      <c r="K14" s="50"/>
    </row>
    <row r="15" spans="1:11" ht="15.75">
      <c r="A15" s="42" t="s">
        <v>9</v>
      </c>
      <c r="B15" s="31">
        <v>3803</v>
      </c>
      <c r="C15" s="31">
        <v>1123</v>
      </c>
      <c r="D15" s="50">
        <v>141</v>
      </c>
      <c r="E15" s="50">
        <v>1952</v>
      </c>
      <c r="F15" s="50">
        <v>0</v>
      </c>
      <c r="G15" s="50">
        <v>0</v>
      </c>
      <c r="H15" s="50">
        <v>0</v>
      </c>
      <c r="I15" s="50">
        <v>803</v>
      </c>
      <c r="J15" s="50">
        <v>541</v>
      </c>
      <c r="K15" s="50">
        <v>-757</v>
      </c>
    </row>
    <row r="16" spans="1:11" ht="15.75">
      <c r="A16" s="42"/>
      <c r="B16" s="31"/>
      <c r="C16" s="49"/>
      <c r="D16" s="49"/>
      <c r="E16" s="31"/>
      <c r="F16" s="31"/>
      <c r="G16" s="49"/>
      <c r="H16" s="31"/>
      <c r="I16" s="49"/>
      <c r="J16" s="49"/>
      <c r="K16" s="50"/>
    </row>
    <row r="17" spans="1:11" ht="15.75">
      <c r="A17" s="42" t="s">
        <v>10</v>
      </c>
      <c r="B17" s="29">
        <v>45104</v>
      </c>
      <c r="C17" s="29">
        <v>9518</v>
      </c>
      <c r="D17" s="29">
        <v>29016</v>
      </c>
      <c r="E17" s="29">
        <v>5803</v>
      </c>
      <c r="F17" s="29">
        <v>0</v>
      </c>
      <c r="G17" s="29">
        <v>0</v>
      </c>
      <c r="H17" s="29">
        <v>143</v>
      </c>
      <c r="I17" s="29">
        <v>778</v>
      </c>
      <c r="J17" s="29">
        <v>603</v>
      </c>
      <c r="K17" s="29">
        <v>-757</v>
      </c>
    </row>
    <row r="18" spans="1:11" ht="15.75">
      <c r="A18" s="30"/>
      <c r="B18" s="49"/>
      <c r="C18" s="31"/>
      <c r="D18" s="31"/>
      <c r="E18" s="49"/>
      <c r="F18" s="31"/>
      <c r="G18" s="31"/>
      <c r="H18" s="31"/>
      <c r="I18" s="31"/>
      <c r="J18" s="31"/>
      <c r="K18" s="49"/>
    </row>
    <row r="19" spans="1:11" ht="15.75">
      <c r="A19" s="42" t="s">
        <v>11</v>
      </c>
      <c r="B19" s="31"/>
      <c r="C19" s="31"/>
      <c r="D19" s="31"/>
      <c r="E19" s="31"/>
      <c r="F19" s="31"/>
      <c r="G19" s="31"/>
      <c r="H19" s="31"/>
      <c r="I19" s="31"/>
      <c r="J19" s="50"/>
      <c r="K19" s="50"/>
    </row>
    <row r="20" spans="1:11" ht="15.75">
      <c r="A20" s="42" t="s">
        <v>71</v>
      </c>
      <c r="B20" s="31">
        <f>SUM(C20:K20)</f>
        <v>10777</v>
      </c>
      <c r="C20" s="50">
        <v>0</v>
      </c>
      <c r="D20" s="50">
        <v>9766</v>
      </c>
      <c r="E20" s="50">
        <v>992</v>
      </c>
      <c r="F20" s="50">
        <v>0</v>
      </c>
      <c r="G20" s="50">
        <v>0</v>
      </c>
      <c r="H20" s="50">
        <v>19</v>
      </c>
      <c r="I20" s="50">
        <v>0</v>
      </c>
      <c r="J20" s="50">
        <v>0</v>
      </c>
      <c r="K20" s="50">
        <v>0</v>
      </c>
    </row>
    <row r="21" spans="1:11" ht="15.75">
      <c r="A21" s="42" t="s">
        <v>12</v>
      </c>
      <c r="B21" s="31">
        <f>SUM(C21:K21)</f>
        <v>15810</v>
      </c>
      <c r="C21" s="50">
        <v>0</v>
      </c>
      <c r="D21" s="31">
        <v>15787</v>
      </c>
      <c r="E21" s="31">
        <v>2</v>
      </c>
      <c r="F21" s="50">
        <v>0</v>
      </c>
      <c r="G21" s="50">
        <v>0</v>
      </c>
      <c r="H21" s="31">
        <v>21</v>
      </c>
      <c r="I21" s="50">
        <v>0</v>
      </c>
      <c r="J21" s="50">
        <v>0</v>
      </c>
      <c r="K21" s="50">
        <v>0</v>
      </c>
    </row>
    <row r="22" spans="1:11" ht="15.75">
      <c r="A22" s="42" t="s">
        <v>72</v>
      </c>
      <c r="B22" s="31">
        <f aca="true" t="shared" si="0" ref="B22:B32">SUM(C22:K22)</f>
        <v>1035</v>
      </c>
      <c r="C22" s="50">
        <v>0</v>
      </c>
      <c r="D22" s="31">
        <v>1009</v>
      </c>
      <c r="E22" s="31">
        <v>20</v>
      </c>
      <c r="F22" s="50">
        <v>0</v>
      </c>
      <c r="G22" s="50">
        <v>0</v>
      </c>
      <c r="H22" s="31">
        <v>6</v>
      </c>
      <c r="I22" s="50">
        <v>0</v>
      </c>
      <c r="J22" s="50">
        <v>0</v>
      </c>
      <c r="K22" s="50">
        <v>0</v>
      </c>
    </row>
    <row r="23" spans="1:11" ht="15.75">
      <c r="A23" s="42" t="s">
        <v>73</v>
      </c>
      <c r="B23" s="31">
        <f t="shared" si="0"/>
        <v>1016</v>
      </c>
      <c r="C23" s="50">
        <v>0</v>
      </c>
      <c r="D23" s="31">
        <v>1016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  <row r="24" spans="1:11" ht="15.75">
      <c r="A24" s="42" t="s">
        <v>74</v>
      </c>
      <c r="B24" s="31">
        <f t="shared" si="0"/>
        <v>1810</v>
      </c>
      <c r="C24" s="50">
        <v>0</v>
      </c>
      <c r="D24" s="31">
        <v>593</v>
      </c>
      <c r="E24" s="31">
        <v>1201</v>
      </c>
      <c r="F24" s="50">
        <v>0</v>
      </c>
      <c r="G24" s="50">
        <v>0</v>
      </c>
      <c r="H24" s="31">
        <v>16</v>
      </c>
      <c r="I24" s="50">
        <v>0</v>
      </c>
      <c r="J24" s="50">
        <v>0</v>
      </c>
      <c r="K24" s="50">
        <v>0</v>
      </c>
    </row>
    <row r="25" spans="1:11" ht="15.75">
      <c r="A25" s="30" t="s">
        <v>13</v>
      </c>
      <c r="B25" s="31">
        <f t="shared" si="0"/>
        <v>416</v>
      </c>
      <c r="C25" s="50">
        <v>0</v>
      </c>
      <c r="D25" s="31">
        <v>414</v>
      </c>
      <c r="E25" s="50">
        <v>0</v>
      </c>
      <c r="F25" s="50">
        <v>0</v>
      </c>
      <c r="G25" s="50">
        <v>0</v>
      </c>
      <c r="H25" s="31">
        <v>2</v>
      </c>
      <c r="I25" s="50">
        <v>0</v>
      </c>
      <c r="J25" s="50">
        <v>0</v>
      </c>
      <c r="K25" s="50">
        <v>0</v>
      </c>
    </row>
    <row r="26" spans="1:11" ht="15.75">
      <c r="A26" s="30" t="s">
        <v>75</v>
      </c>
      <c r="B26" s="31">
        <f t="shared" si="0"/>
        <v>187</v>
      </c>
      <c r="C26" s="50">
        <v>0</v>
      </c>
      <c r="D26" s="31">
        <v>155</v>
      </c>
      <c r="E26" s="31">
        <v>20</v>
      </c>
      <c r="F26" s="50">
        <v>0</v>
      </c>
      <c r="G26" s="50">
        <v>0</v>
      </c>
      <c r="H26" s="31">
        <v>12</v>
      </c>
      <c r="I26" s="50">
        <v>0</v>
      </c>
      <c r="J26" s="50">
        <v>0</v>
      </c>
      <c r="K26" s="50">
        <v>0</v>
      </c>
    </row>
    <row r="27" spans="1:11" ht="15.75">
      <c r="A27" s="42" t="s">
        <v>76</v>
      </c>
      <c r="B27" s="31">
        <f t="shared" si="0"/>
        <v>373</v>
      </c>
      <c r="C27" s="50">
        <v>0</v>
      </c>
      <c r="D27" s="31">
        <v>276</v>
      </c>
      <c r="E27" s="31">
        <v>31</v>
      </c>
      <c r="F27" s="50">
        <v>0</v>
      </c>
      <c r="G27" s="50">
        <v>0</v>
      </c>
      <c r="H27" s="31">
        <v>66</v>
      </c>
      <c r="I27" s="50">
        <v>0</v>
      </c>
      <c r="J27" s="50">
        <v>0</v>
      </c>
      <c r="K27" s="50">
        <v>0</v>
      </c>
    </row>
    <row r="28" spans="1:11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0" t="s">
        <v>15</v>
      </c>
      <c r="B29" s="31">
        <f t="shared" si="0"/>
        <v>7261</v>
      </c>
      <c r="C29" s="50">
        <v>4812</v>
      </c>
      <c r="D29" s="50">
        <v>0</v>
      </c>
      <c r="E29" s="31">
        <v>2341</v>
      </c>
      <c r="F29" s="50">
        <v>0</v>
      </c>
      <c r="G29" s="50">
        <v>0</v>
      </c>
      <c r="H29" s="50">
        <v>0</v>
      </c>
      <c r="I29" s="50">
        <v>0</v>
      </c>
      <c r="J29" s="50">
        <v>108</v>
      </c>
      <c r="K29" s="50">
        <v>0</v>
      </c>
    </row>
    <row r="30" spans="1:11" ht="15.75">
      <c r="A30" s="42" t="s">
        <v>81</v>
      </c>
      <c r="B30" s="31">
        <f t="shared" si="0"/>
        <v>2829</v>
      </c>
      <c r="C30" s="31">
        <v>1860</v>
      </c>
      <c r="D30" s="50">
        <v>0</v>
      </c>
      <c r="E30" s="31">
        <v>952</v>
      </c>
      <c r="F30" s="50">
        <v>0</v>
      </c>
      <c r="G30" s="50">
        <v>0</v>
      </c>
      <c r="H30" s="50">
        <v>1</v>
      </c>
      <c r="I30" s="31">
        <v>42</v>
      </c>
      <c r="J30" s="31">
        <v>450</v>
      </c>
      <c r="K30" s="31">
        <v>-476</v>
      </c>
    </row>
    <row r="31" spans="1:11" ht="15.75">
      <c r="A31" s="42" t="s">
        <v>16</v>
      </c>
      <c r="B31" s="31">
        <f t="shared" si="0"/>
        <v>637</v>
      </c>
      <c r="C31" s="31">
        <v>637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</row>
    <row r="32" spans="1:11" ht="15.75">
      <c r="A32" s="42" t="s">
        <v>17</v>
      </c>
      <c r="B32" s="31">
        <f t="shared" si="0"/>
        <v>2953</v>
      </c>
      <c r="C32" s="31">
        <v>2209</v>
      </c>
      <c r="D32" s="50">
        <v>0</v>
      </c>
      <c r="E32" s="31">
        <v>244</v>
      </c>
      <c r="F32" s="50">
        <v>0</v>
      </c>
      <c r="G32" s="50">
        <v>0</v>
      </c>
      <c r="H32" s="50">
        <v>0</v>
      </c>
      <c r="I32" s="50">
        <v>736</v>
      </c>
      <c r="J32" s="31">
        <v>45</v>
      </c>
      <c r="K32" s="50">
        <v>-281</v>
      </c>
    </row>
    <row r="33" spans="1:11" ht="15.75">
      <c r="A33" s="30"/>
      <c r="B33" s="31"/>
      <c r="C33" s="49"/>
      <c r="D33" s="31"/>
      <c r="E33" s="31"/>
      <c r="F33" s="31"/>
      <c r="G33" s="49"/>
      <c r="H33" s="49"/>
      <c r="I33" s="49"/>
      <c r="J33" s="49"/>
      <c r="K33" s="31"/>
    </row>
    <row r="34" spans="1:11" ht="15.75">
      <c r="A34" s="30" t="s">
        <v>18</v>
      </c>
      <c r="B34" s="29">
        <v>-9175</v>
      </c>
      <c r="C34" s="29">
        <v>23729</v>
      </c>
      <c r="D34" s="29">
        <v>-28875</v>
      </c>
      <c r="E34" s="29">
        <v>-3849</v>
      </c>
      <c r="F34" s="29">
        <v>0</v>
      </c>
      <c r="G34" s="29">
        <v>0</v>
      </c>
      <c r="H34" s="29">
        <v>-143</v>
      </c>
      <c r="I34" s="29">
        <v>25</v>
      </c>
      <c r="J34" s="29">
        <v>-62</v>
      </c>
      <c r="K34" s="29">
        <v>0</v>
      </c>
    </row>
    <row r="35" spans="1:11" ht="15.7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>
      <c r="A36" s="42" t="s">
        <v>19</v>
      </c>
      <c r="B36" s="29">
        <v>10002</v>
      </c>
      <c r="C36" s="29">
        <v>-23240</v>
      </c>
      <c r="D36" s="29">
        <v>29068</v>
      </c>
      <c r="E36" s="29">
        <v>3920</v>
      </c>
      <c r="F36" s="29">
        <v>78</v>
      </c>
      <c r="G36" s="29">
        <v>0</v>
      </c>
      <c r="H36" s="29">
        <v>200</v>
      </c>
      <c r="I36" s="29">
        <v>0</v>
      </c>
      <c r="J36" s="29">
        <v>76</v>
      </c>
      <c r="K36" s="29">
        <v>0</v>
      </c>
    </row>
    <row r="37" spans="1:11" ht="15.75">
      <c r="A37" s="3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.75">
      <c r="A38" s="42" t="s">
        <v>21</v>
      </c>
      <c r="B38" s="31">
        <f>SUM(C38:K38)</f>
        <v>14847</v>
      </c>
      <c r="C38" s="50">
        <v>10556</v>
      </c>
      <c r="D38" s="50">
        <v>29590</v>
      </c>
      <c r="E38" s="50">
        <v>4339</v>
      </c>
      <c r="F38" s="50">
        <v>78</v>
      </c>
      <c r="G38" s="50">
        <v>0</v>
      </c>
      <c r="H38" s="50">
        <v>200</v>
      </c>
      <c r="I38" s="50">
        <v>0</v>
      </c>
      <c r="J38" s="50">
        <v>93</v>
      </c>
      <c r="K38" s="49">
        <v>-30009</v>
      </c>
    </row>
    <row r="39" spans="1:11" ht="15.75">
      <c r="A39" s="42" t="s">
        <v>22</v>
      </c>
      <c r="B39" s="31">
        <f>SUM(C39:K39)</f>
        <v>-5219</v>
      </c>
      <c r="C39" s="31">
        <v>-33896</v>
      </c>
      <c r="D39" s="31">
        <v>-895</v>
      </c>
      <c r="E39" s="31">
        <v>-419</v>
      </c>
      <c r="F39" s="50">
        <v>0</v>
      </c>
      <c r="G39" s="50">
        <v>0</v>
      </c>
      <c r="H39" s="50">
        <v>0</v>
      </c>
      <c r="I39" s="50">
        <v>0</v>
      </c>
      <c r="J39" s="31">
        <v>-18</v>
      </c>
      <c r="K39" s="31">
        <v>30009</v>
      </c>
    </row>
    <row r="40" spans="1:11" ht="15.75">
      <c r="A40" s="42" t="s">
        <v>99</v>
      </c>
      <c r="B40" s="31">
        <f>SUM(C40:K40)</f>
        <v>374</v>
      </c>
      <c r="C40" s="50">
        <v>0</v>
      </c>
      <c r="D40" s="31">
        <v>373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</row>
    <row r="41" spans="1:11" ht="15.75">
      <c r="A41" s="30"/>
      <c r="B41" s="31"/>
      <c r="C41" s="31" t="s">
        <v>0</v>
      </c>
      <c r="D41" s="31" t="s">
        <v>0</v>
      </c>
      <c r="E41" s="31" t="s">
        <v>0</v>
      </c>
      <c r="F41" s="31" t="s">
        <v>0</v>
      </c>
      <c r="G41" s="31"/>
      <c r="H41" s="31"/>
      <c r="I41" s="31"/>
      <c r="J41" s="50" t="s">
        <v>0</v>
      </c>
      <c r="K41" s="31"/>
    </row>
    <row r="42" spans="1:11" ht="15.75">
      <c r="A42" s="9" t="s">
        <v>111</v>
      </c>
      <c r="B42" s="29">
        <v>827</v>
      </c>
      <c r="C42" s="29">
        <v>389</v>
      </c>
      <c r="D42" s="29">
        <v>193</v>
      </c>
      <c r="E42" s="29">
        <v>71</v>
      </c>
      <c r="F42" s="29">
        <v>78</v>
      </c>
      <c r="G42" s="29">
        <v>0</v>
      </c>
      <c r="H42" s="29">
        <v>57</v>
      </c>
      <c r="I42" s="29">
        <v>25</v>
      </c>
      <c r="J42" s="29">
        <v>14</v>
      </c>
      <c r="K42" s="29">
        <v>0</v>
      </c>
    </row>
    <row r="43" spans="1:11" ht="15.75">
      <c r="A43" s="17" t="s">
        <v>112</v>
      </c>
      <c r="B43" s="29">
        <v>-281</v>
      </c>
      <c r="C43" s="29">
        <v>1246</v>
      </c>
      <c r="D43" s="29">
        <v>-3295</v>
      </c>
      <c r="E43" s="29">
        <v>506</v>
      </c>
      <c r="F43" s="29">
        <v>794</v>
      </c>
      <c r="G43" s="29">
        <v>21</v>
      </c>
      <c r="H43" s="29">
        <v>246</v>
      </c>
      <c r="I43" s="29">
        <v>261</v>
      </c>
      <c r="J43" s="29">
        <v>-60</v>
      </c>
      <c r="K43" s="29">
        <v>0</v>
      </c>
    </row>
    <row r="44" spans="1:11" ht="15.75">
      <c r="A44" s="17" t="s">
        <v>113</v>
      </c>
      <c r="B44" s="29">
        <v>546</v>
      </c>
      <c r="C44" s="29">
        <v>1635</v>
      </c>
      <c r="D44" s="29">
        <v>-3102</v>
      </c>
      <c r="E44" s="29">
        <v>577</v>
      </c>
      <c r="F44" s="29">
        <v>872</v>
      </c>
      <c r="G44" s="29">
        <v>21</v>
      </c>
      <c r="H44" s="29">
        <v>303</v>
      </c>
      <c r="I44" s="29">
        <v>286</v>
      </c>
      <c r="J44" s="29">
        <v>-46</v>
      </c>
      <c r="K44" s="29">
        <v>0</v>
      </c>
    </row>
    <row r="45" spans="1:11" ht="15.75">
      <c r="A45" s="43" t="s">
        <v>0</v>
      </c>
      <c r="B45" s="45"/>
      <c r="C45" s="45"/>
      <c r="D45" s="45"/>
      <c r="E45" s="45"/>
      <c r="F45" s="46"/>
      <c r="G45" s="45"/>
      <c r="H45" s="45"/>
      <c r="I45" s="45"/>
      <c r="J45" s="45"/>
      <c r="K45" s="45"/>
    </row>
    <row r="46" spans="1:11" ht="15.75">
      <c r="A46" s="39" t="s">
        <v>114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75">
      <c r="A47" s="30" t="s">
        <v>87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.7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75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75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75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75">
      <c r="A52" s="30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5.75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5.75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2" ht="20.25">
      <c r="A1" s="53" t="s">
        <v>109</v>
      </c>
      <c r="B1" s="30"/>
      <c r="C1" s="30"/>
      <c r="D1" s="30"/>
      <c r="E1" s="51"/>
      <c r="F1" s="30"/>
      <c r="G1" s="30"/>
      <c r="I1" s="30"/>
      <c r="J1" s="30"/>
      <c r="K1" s="30"/>
      <c r="L1" s="30"/>
    </row>
    <row r="2" spans="1:12" ht="20.25">
      <c r="A2" s="47" t="s">
        <v>115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>
      <c r="A3" s="54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</v>
      </c>
      <c r="K5" s="26" t="s">
        <v>2</v>
      </c>
      <c r="L5" s="30"/>
    </row>
    <row r="6" spans="1:12" ht="15.75">
      <c r="A6" s="30"/>
      <c r="B6" s="30"/>
      <c r="C6" s="39"/>
      <c r="D6" s="40"/>
      <c r="E6" s="39"/>
      <c r="F6" s="52"/>
      <c r="G6" s="52"/>
      <c r="H6" s="40"/>
      <c r="I6" s="40"/>
      <c r="J6" s="41"/>
      <c r="K6" s="40"/>
      <c r="L6" s="30"/>
    </row>
    <row r="7" spans="1:12" ht="15.75">
      <c r="A7" s="30" t="s">
        <v>3</v>
      </c>
      <c r="B7" s="29">
        <v>32489</v>
      </c>
      <c r="C7" s="29">
        <v>30131</v>
      </c>
      <c r="D7" s="29">
        <v>2</v>
      </c>
      <c r="E7" s="29">
        <v>1790</v>
      </c>
      <c r="F7" s="29">
        <v>0</v>
      </c>
      <c r="G7" s="29">
        <v>0</v>
      </c>
      <c r="H7" s="29">
        <v>0</v>
      </c>
      <c r="I7" s="29">
        <v>706</v>
      </c>
      <c r="J7" s="29">
        <v>590</v>
      </c>
      <c r="K7" s="29">
        <v>-730</v>
      </c>
      <c r="L7" s="32"/>
    </row>
    <row r="8" spans="1:12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5.75">
      <c r="A10" s="42" t="s">
        <v>5</v>
      </c>
      <c r="B10" s="31">
        <f aca="true" t="shared" si="0" ref="B10:B15">SUM(C10:K10)</f>
        <v>16337</v>
      </c>
      <c r="C10" s="31">
        <v>16337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32"/>
    </row>
    <row r="11" spans="1:12" ht="15.75">
      <c r="A11" s="42" t="s">
        <v>6</v>
      </c>
      <c r="B11" s="31">
        <f t="shared" si="0"/>
        <v>7869</v>
      </c>
      <c r="C11" s="31">
        <v>7869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32"/>
    </row>
    <row r="12" spans="1:12" ht="15.75">
      <c r="A12" s="30" t="s">
        <v>7</v>
      </c>
      <c r="B12" s="31">
        <f t="shared" si="0"/>
        <v>3294</v>
      </c>
      <c r="C12" s="31">
        <v>3294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2"/>
    </row>
    <row r="13" spans="1:12" ht="15.75">
      <c r="A13" s="30" t="s">
        <v>8</v>
      </c>
      <c r="B13" s="31">
        <f t="shared" si="0"/>
        <v>691</v>
      </c>
      <c r="C13" s="31">
        <v>691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2"/>
    </row>
    <row r="14" spans="1:12" ht="15.75">
      <c r="A14" s="9" t="s">
        <v>70</v>
      </c>
      <c r="B14" s="31">
        <f t="shared" si="0"/>
        <v>645</v>
      </c>
      <c r="C14" s="31">
        <v>645</v>
      </c>
      <c r="D14" s="50">
        <v>0</v>
      </c>
      <c r="E14" s="50">
        <v>0</v>
      </c>
      <c r="F14" s="50"/>
      <c r="G14" s="50"/>
      <c r="H14" s="50"/>
      <c r="I14" s="50"/>
      <c r="J14" s="50"/>
      <c r="K14" s="50"/>
      <c r="L14" s="32"/>
    </row>
    <row r="15" spans="1:12" ht="15.75">
      <c r="A15" s="42" t="s">
        <v>9</v>
      </c>
      <c r="B15" s="31">
        <f t="shared" si="0"/>
        <v>3653</v>
      </c>
      <c r="C15" s="31">
        <v>1295</v>
      </c>
      <c r="D15" s="50">
        <v>2</v>
      </c>
      <c r="E15" s="50">
        <v>1790</v>
      </c>
      <c r="F15" s="50">
        <v>0</v>
      </c>
      <c r="G15" s="50">
        <v>0</v>
      </c>
      <c r="H15" s="50">
        <v>0</v>
      </c>
      <c r="I15" s="50">
        <v>706</v>
      </c>
      <c r="J15" s="50">
        <v>590</v>
      </c>
      <c r="K15" s="50">
        <v>-730</v>
      </c>
      <c r="L15" s="32"/>
    </row>
    <row r="16" spans="1:12" ht="15.75">
      <c r="A16" s="42"/>
      <c r="B16" s="31"/>
      <c r="C16" s="49"/>
      <c r="D16" s="49"/>
      <c r="E16" s="31"/>
      <c r="F16" s="31"/>
      <c r="G16" s="49"/>
      <c r="H16" s="49"/>
      <c r="I16" s="49"/>
      <c r="J16" s="49"/>
      <c r="K16" s="50"/>
      <c r="L16" s="32"/>
    </row>
    <row r="17" spans="1:12" ht="15.75">
      <c r="A17" s="42" t="s">
        <v>10</v>
      </c>
      <c r="B17" s="29">
        <v>43386</v>
      </c>
      <c r="C17" s="29">
        <v>8710</v>
      </c>
      <c r="D17" s="29">
        <v>28203</v>
      </c>
      <c r="E17" s="29">
        <v>5853</v>
      </c>
      <c r="F17" s="29">
        <v>0</v>
      </c>
      <c r="G17" s="29">
        <v>0</v>
      </c>
      <c r="H17" s="29">
        <v>93</v>
      </c>
      <c r="I17" s="29">
        <v>687</v>
      </c>
      <c r="J17" s="29">
        <v>570</v>
      </c>
      <c r="K17" s="29">
        <v>-730</v>
      </c>
      <c r="L17" s="32"/>
    </row>
    <row r="18" spans="1:12" ht="15.75">
      <c r="A18" s="30"/>
      <c r="B18" s="49"/>
      <c r="C18" s="31"/>
      <c r="D18" s="31"/>
      <c r="E18" s="49"/>
      <c r="F18" s="31"/>
      <c r="G18" s="31"/>
      <c r="H18" s="31"/>
      <c r="I18" s="31"/>
      <c r="J18" s="31"/>
      <c r="K18" s="49"/>
      <c r="L18" s="32"/>
    </row>
    <row r="19" spans="1:12" ht="15.75">
      <c r="A19" s="42" t="s">
        <v>11</v>
      </c>
      <c r="B19" s="31"/>
      <c r="C19" s="31"/>
      <c r="D19" s="31"/>
      <c r="E19" s="31"/>
      <c r="F19" s="31"/>
      <c r="G19" s="31"/>
      <c r="H19" s="31"/>
      <c r="I19" s="31"/>
      <c r="J19" s="50"/>
      <c r="K19" s="50"/>
      <c r="L19" s="32"/>
    </row>
    <row r="20" spans="1:12" ht="15.75">
      <c r="A20" s="42" t="s">
        <v>71</v>
      </c>
      <c r="B20" s="31">
        <f>SUM(C20:K20)</f>
        <v>10495</v>
      </c>
      <c r="C20" s="50">
        <v>0</v>
      </c>
      <c r="D20" s="50">
        <v>9302</v>
      </c>
      <c r="E20" s="50">
        <v>1181</v>
      </c>
      <c r="F20" s="50">
        <v>0</v>
      </c>
      <c r="G20" s="50">
        <v>0</v>
      </c>
      <c r="H20" s="50">
        <v>12</v>
      </c>
      <c r="I20" s="50">
        <v>0</v>
      </c>
      <c r="J20" s="50">
        <v>0</v>
      </c>
      <c r="K20" s="50">
        <v>0</v>
      </c>
      <c r="L20" s="32"/>
    </row>
    <row r="21" spans="1:12" ht="15.75">
      <c r="A21" s="42" t="s">
        <v>12</v>
      </c>
      <c r="B21" s="31">
        <f>SUM(C21:K21)</f>
        <v>15426</v>
      </c>
      <c r="C21" s="50">
        <v>0</v>
      </c>
      <c r="D21" s="31">
        <v>15404</v>
      </c>
      <c r="E21" s="31">
        <v>10</v>
      </c>
      <c r="F21" s="50">
        <v>0</v>
      </c>
      <c r="G21" s="50">
        <v>0</v>
      </c>
      <c r="H21" s="31">
        <v>12</v>
      </c>
      <c r="I21" s="50">
        <v>0</v>
      </c>
      <c r="J21" s="50">
        <v>0</v>
      </c>
      <c r="K21" s="50">
        <v>0</v>
      </c>
      <c r="L21" s="32"/>
    </row>
    <row r="22" spans="1:12" ht="15.75">
      <c r="A22" s="42" t="s">
        <v>72</v>
      </c>
      <c r="B22" s="31">
        <f aca="true" t="shared" si="1" ref="B22:B27">SUM(C22:K22)</f>
        <v>1105</v>
      </c>
      <c r="C22" s="50">
        <v>0</v>
      </c>
      <c r="D22" s="31">
        <v>1080</v>
      </c>
      <c r="E22" s="31">
        <v>22</v>
      </c>
      <c r="F22" s="50">
        <v>0</v>
      </c>
      <c r="G22" s="50">
        <v>0</v>
      </c>
      <c r="H22" s="31">
        <v>3</v>
      </c>
      <c r="I22" s="50">
        <v>0</v>
      </c>
      <c r="J22" s="50">
        <v>0</v>
      </c>
      <c r="K22" s="50">
        <v>0</v>
      </c>
      <c r="L22" s="32"/>
    </row>
    <row r="23" spans="1:12" ht="15.75">
      <c r="A23" s="42" t="s">
        <v>73</v>
      </c>
      <c r="B23" s="31">
        <f t="shared" si="1"/>
        <v>869</v>
      </c>
      <c r="C23" s="50">
        <v>0</v>
      </c>
      <c r="D23" s="31">
        <v>869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32"/>
    </row>
    <row r="24" spans="1:12" ht="15.75">
      <c r="A24" s="42" t="s">
        <v>74</v>
      </c>
      <c r="B24" s="31">
        <f t="shared" si="1"/>
        <v>1690</v>
      </c>
      <c r="C24" s="50">
        <v>0</v>
      </c>
      <c r="D24" s="31">
        <v>554</v>
      </c>
      <c r="E24" s="31">
        <v>1126</v>
      </c>
      <c r="F24" s="50">
        <v>0</v>
      </c>
      <c r="G24" s="50">
        <v>0</v>
      </c>
      <c r="H24" s="31">
        <v>10</v>
      </c>
      <c r="I24" s="50">
        <v>0</v>
      </c>
      <c r="J24" s="50">
        <v>0</v>
      </c>
      <c r="K24" s="50">
        <v>0</v>
      </c>
      <c r="L24" s="32"/>
    </row>
    <row r="25" spans="1:12" ht="15.75">
      <c r="A25" s="30" t="s">
        <v>13</v>
      </c>
      <c r="B25" s="31">
        <f t="shared" si="1"/>
        <v>480</v>
      </c>
      <c r="C25" s="50">
        <v>0</v>
      </c>
      <c r="D25" s="31">
        <v>479</v>
      </c>
      <c r="E25" s="50">
        <v>0</v>
      </c>
      <c r="F25" s="50">
        <v>0</v>
      </c>
      <c r="G25" s="50">
        <v>0</v>
      </c>
      <c r="H25" s="31">
        <v>1</v>
      </c>
      <c r="I25" s="50">
        <v>0</v>
      </c>
      <c r="J25" s="50">
        <v>0</v>
      </c>
      <c r="K25" s="50">
        <v>0</v>
      </c>
      <c r="L25" s="32"/>
    </row>
    <row r="26" spans="1:12" ht="15.75">
      <c r="A26" s="30" t="s">
        <v>75</v>
      </c>
      <c r="B26" s="31">
        <f t="shared" si="1"/>
        <v>201</v>
      </c>
      <c r="C26" s="50">
        <v>0</v>
      </c>
      <c r="D26" s="31">
        <v>172</v>
      </c>
      <c r="E26" s="31">
        <v>22</v>
      </c>
      <c r="F26" s="50">
        <v>0</v>
      </c>
      <c r="G26" s="50">
        <v>0</v>
      </c>
      <c r="H26" s="31">
        <v>7</v>
      </c>
      <c r="I26" s="50">
        <v>0</v>
      </c>
      <c r="J26" s="50">
        <v>0</v>
      </c>
      <c r="K26" s="50">
        <v>0</v>
      </c>
      <c r="L26" s="32"/>
    </row>
    <row r="27" spans="1:12" ht="15.75">
      <c r="A27" s="42" t="s">
        <v>76</v>
      </c>
      <c r="B27" s="31">
        <f t="shared" si="1"/>
        <v>423</v>
      </c>
      <c r="C27" s="50">
        <v>0</v>
      </c>
      <c r="D27" s="31">
        <v>343</v>
      </c>
      <c r="E27" s="31">
        <v>32</v>
      </c>
      <c r="F27" s="50">
        <v>0</v>
      </c>
      <c r="G27" s="50">
        <v>0</v>
      </c>
      <c r="H27" s="31">
        <v>48</v>
      </c>
      <c r="I27" s="50">
        <v>0</v>
      </c>
      <c r="J27" s="50">
        <v>0</v>
      </c>
      <c r="K27" s="50">
        <v>0</v>
      </c>
      <c r="L27" s="32"/>
    </row>
    <row r="28" spans="1:12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5.75">
      <c r="A29" s="30" t="s">
        <v>15</v>
      </c>
      <c r="B29" s="31">
        <f>SUM(C29:K29)</f>
        <v>7009</v>
      </c>
      <c r="C29" s="50">
        <v>4535</v>
      </c>
      <c r="D29" s="50">
        <v>0</v>
      </c>
      <c r="E29" s="31">
        <v>2360</v>
      </c>
      <c r="F29" s="50">
        <v>0</v>
      </c>
      <c r="G29" s="50">
        <v>0</v>
      </c>
      <c r="H29" s="50">
        <v>0</v>
      </c>
      <c r="I29" s="50">
        <v>0</v>
      </c>
      <c r="J29" s="50">
        <v>114</v>
      </c>
      <c r="K29" s="50">
        <v>0</v>
      </c>
      <c r="L29" s="32"/>
    </row>
    <row r="30" spans="1:12" ht="15.75">
      <c r="A30" s="42" t="s">
        <v>81</v>
      </c>
      <c r="B30" s="31">
        <f>SUM(C30:K30)</f>
        <v>2620</v>
      </c>
      <c r="C30" s="31">
        <v>1744</v>
      </c>
      <c r="D30" s="50">
        <v>0</v>
      </c>
      <c r="E30" s="31">
        <v>912</v>
      </c>
      <c r="F30" s="50">
        <v>0</v>
      </c>
      <c r="G30" s="50">
        <v>0</v>
      </c>
      <c r="H30" s="50">
        <v>0</v>
      </c>
      <c r="I30" s="31">
        <v>57</v>
      </c>
      <c r="J30" s="31">
        <v>416</v>
      </c>
      <c r="K30" s="31">
        <v>-509</v>
      </c>
      <c r="L30" s="32"/>
    </row>
    <row r="31" spans="1:12" ht="15.75">
      <c r="A31" s="42" t="s">
        <v>16</v>
      </c>
      <c r="B31" s="31">
        <f>SUM(C31:K31)</f>
        <v>437</v>
      </c>
      <c r="C31" s="31">
        <v>437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32"/>
    </row>
    <row r="32" spans="1:12" ht="15.75">
      <c r="A32" s="42" t="s">
        <v>17</v>
      </c>
      <c r="B32" s="31">
        <f>SUM(C32:K32)</f>
        <v>2631</v>
      </c>
      <c r="C32" s="31">
        <v>1994</v>
      </c>
      <c r="D32" s="50">
        <v>0</v>
      </c>
      <c r="E32" s="31">
        <v>188</v>
      </c>
      <c r="F32" s="50">
        <v>0</v>
      </c>
      <c r="G32" s="50">
        <v>0</v>
      </c>
      <c r="H32" s="50">
        <v>0</v>
      </c>
      <c r="I32" s="50">
        <v>630</v>
      </c>
      <c r="J32" s="31">
        <v>40</v>
      </c>
      <c r="K32" s="50">
        <v>-221</v>
      </c>
      <c r="L32" s="32"/>
    </row>
    <row r="33" spans="1:12" ht="15.75">
      <c r="A33" s="30"/>
      <c r="B33" s="31"/>
      <c r="C33" s="49"/>
      <c r="D33" s="31"/>
      <c r="E33" s="31"/>
      <c r="F33" s="31"/>
      <c r="G33" s="49"/>
      <c r="H33" s="49"/>
      <c r="I33" s="49"/>
      <c r="J33" s="49"/>
      <c r="K33" s="31"/>
      <c r="L33" s="32"/>
    </row>
    <row r="34" spans="1:12" ht="15.75">
      <c r="A34" s="30" t="s">
        <v>18</v>
      </c>
      <c r="B34" s="29">
        <v>-10897</v>
      </c>
      <c r="C34" s="29">
        <v>21421</v>
      </c>
      <c r="D34" s="29">
        <v>-28201</v>
      </c>
      <c r="E34" s="29">
        <v>-4063</v>
      </c>
      <c r="F34" s="29">
        <v>0</v>
      </c>
      <c r="G34" s="29">
        <v>0</v>
      </c>
      <c r="H34" s="29">
        <v>-93</v>
      </c>
      <c r="I34" s="29">
        <v>19</v>
      </c>
      <c r="J34" s="29">
        <v>20</v>
      </c>
      <c r="K34" s="50">
        <v>0</v>
      </c>
      <c r="L34" s="32"/>
    </row>
    <row r="35" spans="1:12" ht="15.7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50"/>
      <c r="L35" s="32"/>
    </row>
    <row r="36" spans="1:12" ht="15.75">
      <c r="A36" s="42" t="s">
        <v>19</v>
      </c>
      <c r="B36" s="29">
        <v>13936</v>
      </c>
      <c r="C36" s="29">
        <v>-20199</v>
      </c>
      <c r="D36" s="29">
        <v>29524</v>
      </c>
      <c r="E36" s="29">
        <v>4214</v>
      </c>
      <c r="F36" s="29">
        <v>84</v>
      </c>
      <c r="G36" s="29">
        <v>0</v>
      </c>
      <c r="H36" s="29">
        <v>270</v>
      </c>
      <c r="I36" s="29">
        <v>0</v>
      </c>
      <c r="J36" s="29">
        <v>43</v>
      </c>
      <c r="K36" s="50">
        <v>0</v>
      </c>
      <c r="L36" s="32"/>
    </row>
    <row r="37" spans="1:12" ht="15.75">
      <c r="A37" s="3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32"/>
    </row>
    <row r="38" spans="1:12" ht="15.75">
      <c r="A38" s="42" t="s">
        <v>21</v>
      </c>
      <c r="B38" s="31">
        <f>SUM(C38:J38)-25836</f>
        <v>17934</v>
      </c>
      <c r="C38" s="50">
        <v>9175</v>
      </c>
      <c r="D38" s="50">
        <v>29627</v>
      </c>
      <c r="E38" s="50">
        <v>4519</v>
      </c>
      <c r="F38" s="50">
        <v>84</v>
      </c>
      <c r="G38" s="50">
        <v>0</v>
      </c>
      <c r="H38" s="50">
        <v>270</v>
      </c>
      <c r="I38" s="50">
        <v>0</v>
      </c>
      <c r="J38" s="50">
        <v>95</v>
      </c>
      <c r="K38" s="49">
        <v>-25836</v>
      </c>
      <c r="L38" s="32"/>
    </row>
    <row r="39" spans="1:12" ht="15.75">
      <c r="A39" s="42" t="s">
        <v>22</v>
      </c>
      <c r="B39" s="31">
        <f>SUM(C39:K39)</f>
        <v>-4904</v>
      </c>
      <c r="C39" s="31">
        <v>-29374</v>
      </c>
      <c r="D39" s="31">
        <v>-1009</v>
      </c>
      <c r="E39" s="31">
        <v>-305</v>
      </c>
      <c r="F39" s="50">
        <v>0</v>
      </c>
      <c r="G39" s="50">
        <v>0</v>
      </c>
      <c r="H39" s="50">
        <v>0</v>
      </c>
      <c r="I39" s="50">
        <v>0</v>
      </c>
      <c r="J39" s="31">
        <v>-52</v>
      </c>
      <c r="K39" s="31">
        <v>25836</v>
      </c>
      <c r="L39" s="32"/>
    </row>
    <row r="40" spans="1:12" ht="15.75">
      <c r="A40" s="42" t="s">
        <v>99</v>
      </c>
      <c r="B40" s="31">
        <f>SUM(C40:K40)</f>
        <v>906</v>
      </c>
      <c r="C40" s="50">
        <v>0</v>
      </c>
      <c r="D40" s="31">
        <v>906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32"/>
    </row>
    <row r="41" spans="1:12" ht="15.75">
      <c r="A41" s="30"/>
      <c r="B41" s="31"/>
      <c r="C41" s="31" t="s">
        <v>0</v>
      </c>
      <c r="D41" s="31" t="s">
        <v>0</v>
      </c>
      <c r="E41" s="31" t="s">
        <v>0</v>
      </c>
      <c r="F41" s="31" t="s">
        <v>0</v>
      </c>
      <c r="G41" s="31"/>
      <c r="H41" s="31"/>
      <c r="I41" s="31"/>
      <c r="J41" s="50" t="s">
        <v>0</v>
      </c>
      <c r="K41" s="31"/>
      <c r="L41" s="32"/>
    </row>
    <row r="42" spans="1:12" ht="15.75">
      <c r="A42" s="9" t="s">
        <v>111</v>
      </c>
      <c r="B42" s="29">
        <v>3039</v>
      </c>
      <c r="C42" s="29">
        <v>1222</v>
      </c>
      <c r="D42" s="29">
        <v>1323</v>
      </c>
      <c r="E42" s="29">
        <v>151</v>
      </c>
      <c r="F42" s="29">
        <v>84</v>
      </c>
      <c r="G42" s="29">
        <v>0</v>
      </c>
      <c r="H42" s="29">
        <v>177</v>
      </c>
      <c r="I42" s="29">
        <v>19</v>
      </c>
      <c r="J42" s="29">
        <v>63</v>
      </c>
      <c r="K42" s="50">
        <v>0</v>
      </c>
      <c r="L42" s="32"/>
    </row>
    <row r="43" spans="1:12" ht="15.75">
      <c r="A43" s="17" t="s">
        <v>116</v>
      </c>
      <c r="B43" s="29">
        <v>-3320</v>
      </c>
      <c r="C43" s="29">
        <v>24</v>
      </c>
      <c r="D43" s="29">
        <v>-4618</v>
      </c>
      <c r="E43" s="29">
        <v>355</v>
      </c>
      <c r="F43" s="29">
        <v>710</v>
      </c>
      <c r="G43" s="29">
        <v>21</v>
      </c>
      <c r="H43" s="29">
        <v>69</v>
      </c>
      <c r="I43" s="29">
        <v>242</v>
      </c>
      <c r="J43" s="29">
        <v>-123</v>
      </c>
      <c r="K43" s="50">
        <v>0</v>
      </c>
      <c r="L43" s="32"/>
    </row>
    <row r="44" spans="1:12" ht="15.75">
      <c r="A44" s="17" t="s">
        <v>117</v>
      </c>
      <c r="B44" s="29">
        <v>-281</v>
      </c>
      <c r="C44" s="29">
        <v>1246</v>
      </c>
      <c r="D44" s="29">
        <v>-3295</v>
      </c>
      <c r="E44" s="29">
        <v>506</v>
      </c>
      <c r="F44" s="29">
        <v>794</v>
      </c>
      <c r="G44" s="29">
        <v>21</v>
      </c>
      <c r="H44" s="29">
        <v>246</v>
      </c>
      <c r="I44" s="29">
        <v>261</v>
      </c>
      <c r="J44" s="29">
        <v>-60</v>
      </c>
      <c r="K44" s="50">
        <v>0</v>
      </c>
      <c r="L44" s="32"/>
    </row>
    <row r="45" spans="1:12" ht="15.75">
      <c r="A45" s="43" t="s">
        <v>0</v>
      </c>
      <c r="B45" s="45"/>
      <c r="C45" s="45"/>
      <c r="D45" s="45"/>
      <c r="E45" s="45"/>
      <c r="F45" s="46"/>
      <c r="G45" s="45"/>
      <c r="H45" s="45"/>
      <c r="I45" s="45"/>
      <c r="J45" s="45"/>
      <c r="K45" s="45"/>
      <c r="L45" s="32"/>
    </row>
    <row r="46" spans="1:12" ht="15.75">
      <c r="A46" s="39" t="s">
        <v>119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5.75">
      <c r="A47" s="30" t="s">
        <v>118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.7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5.75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.75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5.75">
      <c r="A51" s="4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.75">
      <c r="A52" s="3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.75">
      <c r="A54" s="4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.75">
      <c r="A55" s="4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.75">
      <c r="A56" s="3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.75">
      <c r="A57" s="3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.75">
      <c r="A58" s="4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.75">
      <c r="A59" s="30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2" ht="20.25">
      <c r="A1" s="53" t="s">
        <v>109</v>
      </c>
      <c r="B1" s="30"/>
      <c r="C1" s="30"/>
      <c r="D1" s="30"/>
      <c r="E1" s="30"/>
      <c r="F1" s="30"/>
      <c r="G1" s="30"/>
      <c r="I1" s="30"/>
      <c r="J1" s="30"/>
      <c r="K1" s="30"/>
      <c r="L1" s="30"/>
    </row>
    <row r="2" spans="1:12" ht="20.25">
      <c r="A2" s="53" t="s">
        <v>120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>
      <c r="A3" s="54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</v>
      </c>
      <c r="K5" s="26" t="s">
        <v>2</v>
      </c>
      <c r="L5" s="30"/>
    </row>
    <row r="6" spans="1:12" ht="15.75">
      <c r="A6" s="30"/>
      <c r="B6" s="30"/>
      <c r="C6" s="39"/>
      <c r="D6" s="40"/>
      <c r="E6" s="39"/>
      <c r="F6" s="30"/>
      <c r="G6" s="30"/>
      <c r="H6" s="40"/>
      <c r="I6" s="40"/>
      <c r="J6" s="41"/>
      <c r="K6" s="40"/>
      <c r="L6" s="30"/>
    </row>
    <row r="7" spans="1:12" ht="15.75">
      <c r="A7" s="30" t="s">
        <v>3</v>
      </c>
      <c r="B7" s="29">
        <v>29250</v>
      </c>
      <c r="C7" s="29">
        <v>27227</v>
      </c>
      <c r="D7" s="29">
        <v>0</v>
      </c>
      <c r="E7" s="29">
        <v>1553</v>
      </c>
      <c r="F7" s="29">
        <v>0</v>
      </c>
      <c r="G7" s="29">
        <v>7</v>
      </c>
      <c r="H7" s="29">
        <v>0</v>
      </c>
      <c r="I7" s="29">
        <v>680</v>
      </c>
      <c r="J7" s="29">
        <v>626</v>
      </c>
      <c r="K7" s="29">
        <v>-843</v>
      </c>
      <c r="L7" s="32"/>
    </row>
    <row r="8" spans="1:12" ht="15.75">
      <c r="A8" s="30"/>
      <c r="B8" s="49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15.75">
      <c r="A10" s="42" t="s">
        <v>5</v>
      </c>
      <c r="B10" s="31">
        <f>SUM(C10:K10)</f>
        <v>15036</v>
      </c>
      <c r="C10" s="31">
        <v>15036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32"/>
    </row>
    <row r="11" spans="1:12" ht="15.75">
      <c r="A11" s="42" t="s">
        <v>6</v>
      </c>
      <c r="B11" s="31">
        <f>SUM(C11:K11)</f>
        <v>6874</v>
      </c>
      <c r="C11" s="31">
        <v>6874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32"/>
    </row>
    <row r="12" spans="1:12" ht="15.75">
      <c r="A12" s="30" t="s">
        <v>7</v>
      </c>
      <c r="B12" s="31">
        <f>SUM(C12:K12)</f>
        <v>3448</v>
      </c>
      <c r="C12" s="31">
        <v>3448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32"/>
    </row>
    <row r="13" spans="1:12" ht="15.75">
      <c r="A13" s="30" t="s">
        <v>8</v>
      </c>
      <c r="B13" s="31">
        <f>SUM(C13:K13)</f>
        <v>743</v>
      </c>
      <c r="C13" s="31">
        <v>743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2"/>
    </row>
    <row r="14" spans="1:12" ht="15.75">
      <c r="A14" s="42" t="s">
        <v>9</v>
      </c>
      <c r="B14" s="31">
        <f>SUM(C14:K14)</f>
        <v>3149</v>
      </c>
      <c r="C14" s="31">
        <v>1126</v>
      </c>
      <c r="D14" s="50">
        <v>0</v>
      </c>
      <c r="E14" s="50">
        <v>1553</v>
      </c>
      <c r="F14" s="50">
        <v>0</v>
      </c>
      <c r="G14" s="50">
        <v>7</v>
      </c>
      <c r="H14" s="50">
        <v>0</v>
      </c>
      <c r="I14" s="50">
        <v>680</v>
      </c>
      <c r="J14" s="50">
        <v>626</v>
      </c>
      <c r="K14" s="50">
        <v>-843</v>
      </c>
      <c r="L14" s="32"/>
    </row>
    <row r="15" spans="1:12" ht="15.75">
      <c r="A15" s="42"/>
      <c r="B15" s="31"/>
      <c r="C15" s="31"/>
      <c r="D15" s="50"/>
      <c r="E15" s="31"/>
      <c r="F15" s="31"/>
      <c r="G15" s="49"/>
      <c r="H15" s="49"/>
      <c r="I15" s="49"/>
      <c r="J15" s="49"/>
      <c r="K15" s="50"/>
      <c r="L15" s="32"/>
    </row>
    <row r="16" spans="1:12" ht="15.75">
      <c r="A16" s="42" t="s">
        <v>10</v>
      </c>
      <c r="B16" s="29">
        <v>40910</v>
      </c>
      <c r="C16" s="29">
        <v>8643</v>
      </c>
      <c r="D16" s="29">
        <v>26224</v>
      </c>
      <c r="E16" s="29">
        <v>5432</v>
      </c>
      <c r="F16" s="29">
        <v>0</v>
      </c>
      <c r="G16" s="29">
        <v>0</v>
      </c>
      <c r="H16" s="29">
        <v>114</v>
      </c>
      <c r="I16" s="29">
        <v>703</v>
      </c>
      <c r="J16" s="29">
        <v>637</v>
      </c>
      <c r="K16" s="29">
        <v>-843</v>
      </c>
      <c r="L16" s="32"/>
    </row>
    <row r="17" spans="1:12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15.75">
      <c r="A18" s="42" t="s">
        <v>11</v>
      </c>
      <c r="B18" s="31"/>
      <c r="C18" s="31"/>
      <c r="D18" s="31"/>
      <c r="E18" s="31"/>
      <c r="F18" s="31"/>
      <c r="G18" s="31"/>
      <c r="H18" s="31"/>
      <c r="I18" s="31"/>
      <c r="J18" s="50"/>
      <c r="K18" s="50"/>
      <c r="L18" s="32"/>
    </row>
    <row r="19" spans="1:12" ht="15.75">
      <c r="A19" s="42" t="s">
        <v>71</v>
      </c>
      <c r="B19" s="31">
        <f>SUM(C19:K19)</f>
        <v>9297</v>
      </c>
      <c r="C19" s="50">
        <v>0</v>
      </c>
      <c r="D19" s="50">
        <v>8275</v>
      </c>
      <c r="E19" s="50">
        <v>1008</v>
      </c>
      <c r="F19" s="50">
        <v>0</v>
      </c>
      <c r="G19" s="50">
        <v>0</v>
      </c>
      <c r="H19" s="50">
        <v>14</v>
      </c>
      <c r="I19" s="50">
        <v>0</v>
      </c>
      <c r="J19" s="50">
        <v>0</v>
      </c>
      <c r="K19" s="50">
        <v>0</v>
      </c>
      <c r="L19" s="32"/>
    </row>
    <row r="20" spans="1:12" ht="15.75">
      <c r="A20" s="42" t="s">
        <v>12</v>
      </c>
      <c r="B20" s="31">
        <f>SUM(C20:K20)</f>
        <v>14632</v>
      </c>
      <c r="C20" s="50">
        <v>0</v>
      </c>
      <c r="D20" s="31">
        <v>14575</v>
      </c>
      <c r="E20" s="31">
        <v>33</v>
      </c>
      <c r="F20" s="50">
        <v>0</v>
      </c>
      <c r="G20" s="50">
        <v>0</v>
      </c>
      <c r="H20" s="31">
        <v>22</v>
      </c>
      <c r="I20" s="50">
        <v>0</v>
      </c>
      <c r="J20" s="50">
        <v>2</v>
      </c>
      <c r="K20" s="50">
        <v>0</v>
      </c>
      <c r="L20" s="32"/>
    </row>
    <row r="21" spans="1:12" ht="15.75">
      <c r="A21" s="42" t="s">
        <v>72</v>
      </c>
      <c r="B21" s="31">
        <f aca="true" t="shared" si="0" ref="B21:B26">SUM(C21:K21)</f>
        <v>1077</v>
      </c>
      <c r="C21" s="50">
        <v>0</v>
      </c>
      <c r="D21" s="31">
        <v>1019</v>
      </c>
      <c r="E21" s="31">
        <v>54</v>
      </c>
      <c r="F21" s="50">
        <v>0</v>
      </c>
      <c r="G21" s="50">
        <v>0</v>
      </c>
      <c r="H21" s="31">
        <v>3</v>
      </c>
      <c r="I21" s="50">
        <v>0</v>
      </c>
      <c r="J21" s="50">
        <v>1</v>
      </c>
      <c r="K21" s="50">
        <v>0</v>
      </c>
      <c r="L21" s="32"/>
    </row>
    <row r="22" spans="1:12" ht="15.75">
      <c r="A22" s="42" t="s">
        <v>73</v>
      </c>
      <c r="B22" s="31">
        <f t="shared" si="0"/>
        <v>847</v>
      </c>
      <c r="C22" s="50">
        <v>0</v>
      </c>
      <c r="D22" s="31">
        <v>847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32"/>
    </row>
    <row r="23" spans="1:12" ht="15.75">
      <c r="A23" s="42" t="s">
        <v>74</v>
      </c>
      <c r="B23" s="31">
        <f t="shared" si="0"/>
        <v>1515</v>
      </c>
      <c r="C23" s="50">
        <v>0</v>
      </c>
      <c r="D23" s="31">
        <v>520</v>
      </c>
      <c r="E23" s="31">
        <v>985</v>
      </c>
      <c r="F23" s="50">
        <v>0</v>
      </c>
      <c r="G23" s="50">
        <v>0</v>
      </c>
      <c r="H23" s="31">
        <v>9</v>
      </c>
      <c r="I23" s="50">
        <v>0</v>
      </c>
      <c r="J23" s="50">
        <v>1</v>
      </c>
      <c r="K23" s="50">
        <v>0</v>
      </c>
      <c r="L23" s="32"/>
    </row>
    <row r="24" spans="1:12" ht="15.75">
      <c r="A24" s="30" t="s">
        <v>13</v>
      </c>
      <c r="B24" s="31">
        <f t="shared" si="0"/>
        <v>481</v>
      </c>
      <c r="C24" s="50">
        <v>0</v>
      </c>
      <c r="D24" s="31">
        <v>479</v>
      </c>
      <c r="E24" s="50">
        <v>0</v>
      </c>
      <c r="F24" s="50">
        <v>0</v>
      </c>
      <c r="G24" s="50">
        <v>0</v>
      </c>
      <c r="H24" s="31">
        <v>2</v>
      </c>
      <c r="I24" s="50">
        <v>0</v>
      </c>
      <c r="J24" s="50">
        <v>0</v>
      </c>
      <c r="K24" s="50">
        <v>0</v>
      </c>
      <c r="L24" s="32"/>
    </row>
    <row r="25" spans="1:12" ht="15.75">
      <c r="A25" s="30" t="s">
        <v>75</v>
      </c>
      <c r="B25" s="31">
        <f t="shared" si="0"/>
        <v>214</v>
      </c>
      <c r="C25" s="50">
        <v>0</v>
      </c>
      <c r="D25" s="31">
        <v>173</v>
      </c>
      <c r="E25" s="31">
        <v>35</v>
      </c>
      <c r="F25" s="50">
        <v>0</v>
      </c>
      <c r="G25" s="50">
        <v>0</v>
      </c>
      <c r="H25" s="31">
        <v>6</v>
      </c>
      <c r="I25" s="50">
        <v>0</v>
      </c>
      <c r="J25" s="50">
        <v>0</v>
      </c>
      <c r="K25" s="50">
        <v>0</v>
      </c>
      <c r="L25" s="32"/>
    </row>
    <row r="26" spans="1:12" ht="15.75">
      <c r="A26" s="42" t="s">
        <v>76</v>
      </c>
      <c r="B26" s="31">
        <f t="shared" si="0"/>
        <v>447</v>
      </c>
      <c r="C26" s="50">
        <v>0</v>
      </c>
      <c r="D26" s="31">
        <v>336</v>
      </c>
      <c r="E26" s="31">
        <v>53</v>
      </c>
      <c r="F26" s="50">
        <v>0</v>
      </c>
      <c r="G26" s="50">
        <v>0</v>
      </c>
      <c r="H26" s="31">
        <v>58</v>
      </c>
      <c r="I26" s="50">
        <v>0</v>
      </c>
      <c r="J26" s="50">
        <v>0</v>
      </c>
      <c r="K26" s="50">
        <v>0</v>
      </c>
      <c r="L26" s="32"/>
    </row>
    <row r="27" spans="1:12" ht="15.75">
      <c r="A27" s="42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ht="15.75">
      <c r="A28" s="30" t="s">
        <v>15</v>
      </c>
      <c r="B28" s="31">
        <f>SUM(C28:K28)</f>
        <v>7234</v>
      </c>
      <c r="C28" s="50">
        <v>4915</v>
      </c>
      <c r="D28" s="50">
        <v>0</v>
      </c>
      <c r="E28" s="31">
        <v>2195</v>
      </c>
      <c r="F28" s="50">
        <v>0</v>
      </c>
      <c r="G28" s="50">
        <v>0</v>
      </c>
      <c r="H28" s="50">
        <v>0</v>
      </c>
      <c r="I28" s="50">
        <v>0</v>
      </c>
      <c r="J28" s="50">
        <v>124</v>
      </c>
      <c r="K28" s="50">
        <v>0</v>
      </c>
      <c r="L28" s="32"/>
    </row>
    <row r="29" spans="1:12" ht="15.75">
      <c r="A29" s="42" t="s">
        <v>81</v>
      </c>
      <c r="B29" s="31">
        <f>SUM(C29:K29)</f>
        <v>2583</v>
      </c>
      <c r="C29" s="31">
        <v>1771</v>
      </c>
      <c r="D29" s="50">
        <v>0</v>
      </c>
      <c r="E29" s="31">
        <v>859</v>
      </c>
      <c r="F29" s="50">
        <v>0</v>
      </c>
      <c r="G29" s="50">
        <v>0</v>
      </c>
      <c r="H29" s="50">
        <v>0</v>
      </c>
      <c r="I29" s="31">
        <v>56</v>
      </c>
      <c r="J29" s="31">
        <v>468</v>
      </c>
      <c r="K29" s="31">
        <v>-571</v>
      </c>
      <c r="L29" s="32"/>
    </row>
    <row r="30" spans="1:12" ht="15.75">
      <c r="A30" s="42" t="s">
        <v>16</v>
      </c>
      <c r="B30" s="31">
        <f>SUM(C30:K30)</f>
        <v>139</v>
      </c>
      <c r="C30" s="31">
        <v>139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32"/>
    </row>
    <row r="31" spans="1:12" ht="15.75">
      <c r="A31" s="42" t="s">
        <v>17</v>
      </c>
      <c r="B31" s="31">
        <f>SUM(C31:K31)</f>
        <v>2444</v>
      </c>
      <c r="C31" s="31">
        <v>1818</v>
      </c>
      <c r="D31" s="50">
        <v>0</v>
      </c>
      <c r="E31" s="31">
        <v>210</v>
      </c>
      <c r="F31" s="50">
        <v>0</v>
      </c>
      <c r="G31" s="50">
        <v>0</v>
      </c>
      <c r="H31" s="50">
        <v>0</v>
      </c>
      <c r="I31" s="50">
        <v>647</v>
      </c>
      <c r="J31" s="31">
        <v>41</v>
      </c>
      <c r="K31" s="50">
        <v>-272</v>
      </c>
      <c r="L31" s="32"/>
    </row>
    <row r="32" spans="1:12" ht="15.75">
      <c r="A32" s="30"/>
      <c r="B32" s="31"/>
      <c r="C32" s="49"/>
      <c r="D32" s="31"/>
      <c r="E32" s="31"/>
      <c r="F32" s="31"/>
      <c r="G32" s="49"/>
      <c r="H32" s="49"/>
      <c r="I32" s="49"/>
      <c r="J32" s="49"/>
      <c r="K32" s="31"/>
      <c r="L32" s="32"/>
    </row>
    <row r="33" spans="1:12" ht="15.75">
      <c r="A33" s="30" t="s">
        <v>18</v>
      </c>
      <c r="B33" s="29">
        <v>-11660</v>
      </c>
      <c r="C33" s="29">
        <v>18584</v>
      </c>
      <c r="D33" s="29">
        <v>-26224</v>
      </c>
      <c r="E33" s="29">
        <v>-3879</v>
      </c>
      <c r="F33" s="29">
        <v>0</v>
      </c>
      <c r="G33" s="29">
        <v>7</v>
      </c>
      <c r="H33" s="29">
        <v>-114</v>
      </c>
      <c r="I33" s="29">
        <v>-23</v>
      </c>
      <c r="J33" s="29">
        <v>-11</v>
      </c>
      <c r="K33" s="29">
        <v>0</v>
      </c>
      <c r="L33" s="32"/>
    </row>
    <row r="34" spans="1:12" ht="15.75">
      <c r="A34" s="3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2"/>
    </row>
    <row r="35" spans="1:12" ht="15.75">
      <c r="A35" s="42" t="s">
        <v>19</v>
      </c>
      <c r="B35" s="29">
        <v>7439</v>
      </c>
      <c r="C35" s="29">
        <v>-21036</v>
      </c>
      <c r="D35" s="29">
        <v>24684</v>
      </c>
      <c r="E35" s="29">
        <v>3856</v>
      </c>
      <c r="F35" s="29">
        <v>0</v>
      </c>
      <c r="G35" s="29">
        <v>-72</v>
      </c>
      <c r="H35" s="29">
        <v>30</v>
      </c>
      <c r="I35" s="29">
        <v>0</v>
      </c>
      <c r="J35" s="29">
        <v>-23</v>
      </c>
      <c r="K35" s="29">
        <v>0</v>
      </c>
      <c r="L35" s="32"/>
    </row>
    <row r="36" spans="1:12" ht="15.75">
      <c r="A36" s="3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32"/>
    </row>
    <row r="37" spans="1:12" ht="15.75">
      <c r="A37" s="42" t="s">
        <v>21</v>
      </c>
      <c r="B37" s="31">
        <f>SUM(C37:K37)-25495</f>
        <v>-13515</v>
      </c>
      <c r="C37" s="50">
        <v>7805</v>
      </c>
      <c r="D37" s="50">
        <v>25494</v>
      </c>
      <c r="E37" s="50">
        <v>4057</v>
      </c>
      <c r="F37" s="50">
        <v>0</v>
      </c>
      <c r="G37" s="50">
        <v>9</v>
      </c>
      <c r="H37" s="50">
        <v>30</v>
      </c>
      <c r="I37" s="50">
        <v>0</v>
      </c>
      <c r="J37" s="50">
        <v>80</v>
      </c>
      <c r="K37" s="49">
        <v>-25495</v>
      </c>
      <c r="L37" s="32"/>
    </row>
    <row r="38" spans="1:12" ht="15.75">
      <c r="A38" s="42" t="s">
        <v>22</v>
      </c>
      <c r="B38" s="31">
        <f>SUM(C38:K38)</f>
        <v>-4805</v>
      </c>
      <c r="C38" s="31">
        <v>-28841</v>
      </c>
      <c r="D38" s="31">
        <v>-1074</v>
      </c>
      <c r="E38" s="31">
        <v>-201</v>
      </c>
      <c r="F38" s="50">
        <v>0</v>
      </c>
      <c r="G38" s="50">
        <v>-81</v>
      </c>
      <c r="H38" s="50">
        <v>0</v>
      </c>
      <c r="I38" s="50">
        <v>0</v>
      </c>
      <c r="J38" s="31">
        <v>-103</v>
      </c>
      <c r="K38" s="31">
        <v>25495</v>
      </c>
      <c r="L38" s="32"/>
    </row>
    <row r="39" spans="1:12" ht="15.75">
      <c r="A39" s="42" t="s">
        <v>99</v>
      </c>
      <c r="B39" s="31">
        <f>SUM(C39:K39)</f>
        <v>264</v>
      </c>
      <c r="C39" s="50">
        <v>0</v>
      </c>
      <c r="D39" s="31">
        <v>264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32"/>
    </row>
    <row r="40" spans="1:12" ht="15.75">
      <c r="A40" s="30"/>
      <c r="B40" s="31"/>
      <c r="C40" s="31" t="s">
        <v>0</v>
      </c>
      <c r="D40" s="31" t="s">
        <v>0</v>
      </c>
      <c r="E40" s="31" t="s">
        <v>0</v>
      </c>
      <c r="F40" s="31" t="s">
        <v>0</v>
      </c>
      <c r="G40" s="31"/>
      <c r="H40" s="31"/>
      <c r="I40" s="31"/>
      <c r="J40" s="50" t="s">
        <v>0</v>
      </c>
      <c r="K40" s="31"/>
      <c r="L40" s="32"/>
    </row>
    <row r="41" spans="1:12" ht="15.75">
      <c r="A41" s="30" t="s">
        <v>121</v>
      </c>
      <c r="B41" s="31"/>
      <c r="C41" s="31"/>
      <c r="D41" s="49"/>
      <c r="E41" s="49"/>
      <c r="F41" s="31"/>
      <c r="G41" s="31"/>
      <c r="H41" s="49"/>
      <c r="I41" s="49"/>
      <c r="J41" s="49"/>
      <c r="K41" s="31"/>
      <c r="L41" s="32"/>
    </row>
    <row r="42" spans="1:12" ht="15.75">
      <c r="A42" s="30" t="s">
        <v>122</v>
      </c>
      <c r="B42" s="29">
        <v>-4221</v>
      </c>
      <c r="C42" s="29">
        <v>-2452</v>
      </c>
      <c r="D42" s="29">
        <v>-1540</v>
      </c>
      <c r="E42" s="29">
        <v>-23</v>
      </c>
      <c r="F42" s="29">
        <v>0</v>
      </c>
      <c r="G42" s="29">
        <v>-65</v>
      </c>
      <c r="H42" s="29">
        <v>-84</v>
      </c>
      <c r="I42" s="29">
        <v>-23</v>
      </c>
      <c r="J42" s="29">
        <v>-34</v>
      </c>
      <c r="K42" s="29">
        <v>0</v>
      </c>
      <c r="L42" s="32"/>
    </row>
    <row r="43" spans="1:12" ht="15.75">
      <c r="A43" s="42" t="s">
        <v>123</v>
      </c>
      <c r="B43" s="29">
        <v>901</v>
      </c>
      <c r="C43" s="29">
        <v>2476</v>
      </c>
      <c r="D43" s="29">
        <v>-3078</v>
      </c>
      <c r="E43" s="29">
        <v>378</v>
      </c>
      <c r="F43" s="29">
        <v>710</v>
      </c>
      <c r="G43" s="29">
        <v>86</v>
      </c>
      <c r="H43" s="29">
        <v>153</v>
      </c>
      <c r="I43" s="29">
        <v>265</v>
      </c>
      <c r="J43" s="29">
        <v>-89</v>
      </c>
      <c r="K43" s="29">
        <v>0</v>
      </c>
      <c r="L43" s="32"/>
    </row>
    <row r="44" spans="1:12" ht="15.75">
      <c r="A44" s="42" t="s">
        <v>124</v>
      </c>
      <c r="B44" s="29">
        <v>-3320</v>
      </c>
      <c r="C44" s="29">
        <v>24</v>
      </c>
      <c r="D44" s="29">
        <v>-4618</v>
      </c>
      <c r="E44" s="29">
        <v>355</v>
      </c>
      <c r="F44" s="29">
        <v>710</v>
      </c>
      <c r="G44" s="29">
        <v>21</v>
      </c>
      <c r="H44" s="29">
        <v>69</v>
      </c>
      <c r="I44" s="29">
        <v>242</v>
      </c>
      <c r="J44" s="29">
        <v>-123</v>
      </c>
      <c r="K44" s="29">
        <v>0</v>
      </c>
      <c r="L44" s="32"/>
    </row>
    <row r="45" spans="1:12" ht="15.75">
      <c r="A45" s="43" t="s">
        <v>0</v>
      </c>
      <c r="B45" s="45"/>
      <c r="C45" s="45"/>
      <c r="D45" s="45"/>
      <c r="E45" s="45"/>
      <c r="F45" s="55"/>
      <c r="G45" s="45"/>
      <c r="H45" s="45"/>
      <c r="I45" s="45"/>
      <c r="J45" s="45"/>
      <c r="K45" s="45"/>
      <c r="L45" s="32"/>
    </row>
    <row r="46" spans="1:12" ht="15.75">
      <c r="A46" s="39" t="s">
        <v>125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5.75">
      <c r="A47" s="30" t="s">
        <v>118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.7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2" ht="20.25">
      <c r="A1" s="53" t="s">
        <v>109</v>
      </c>
      <c r="B1" s="30"/>
      <c r="C1" s="30"/>
      <c r="D1" s="30"/>
      <c r="E1" s="30"/>
      <c r="F1" s="30"/>
      <c r="G1" s="30"/>
      <c r="H1" s="30"/>
      <c r="J1" s="30"/>
      <c r="K1" s="30"/>
      <c r="L1" s="30"/>
    </row>
    <row r="2" spans="1:12" ht="20.25">
      <c r="A2" s="53" t="s">
        <v>126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>
      <c r="A3" s="53" t="s">
        <v>127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138</v>
      </c>
      <c r="K5" s="26" t="s">
        <v>1</v>
      </c>
      <c r="L5" s="56" t="s">
        <v>2</v>
      </c>
    </row>
    <row r="6" spans="1:12" ht="15.75">
      <c r="A6" s="30"/>
      <c r="B6" s="30"/>
      <c r="C6" s="39"/>
      <c r="D6" s="40"/>
      <c r="E6" s="39"/>
      <c r="F6" s="30"/>
      <c r="G6" s="30"/>
      <c r="H6" s="40"/>
      <c r="I6" s="40"/>
      <c r="J6" s="40"/>
      <c r="K6" s="41"/>
      <c r="L6" s="40"/>
    </row>
    <row r="7" spans="1:12" ht="15.75">
      <c r="A7" s="30" t="s">
        <v>3</v>
      </c>
      <c r="B7" s="29">
        <v>37217735</v>
      </c>
      <c r="C7" s="29">
        <v>35508996</v>
      </c>
      <c r="D7" s="29">
        <v>2509</v>
      </c>
      <c r="E7" s="29">
        <v>1281993</v>
      </c>
      <c r="F7" s="29">
        <v>0</v>
      </c>
      <c r="G7" s="29">
        <v>2078</v>
      </c>
      <c r="H7" s="29">
        <v>0</v>
      </c>
      <c r="I7" s="29">
        <v>550358</v>
      </c>
      <c r="J7" s="29">
        <v>0</v>
      </c>
      <c r="K7" s="29">
        <v>598852</v>
      </c>
      <c r="L7" s="29">
        <v>-727051</v>
      </c>
    </row>
    <row r="8" spans="1:12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42" t="s">
        <v>5</v>
      </c>
      <c r="B10" s="31">
        <f>SUM(C10:L10)</f>
        <v>22616743</v>
      </c>
      <c r="C10" s="31">
        <v>22616743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spans="1:12" ht="15.75">
      <c r="A11" s="42" t="s">
        <v>6</v>
      </c>
      <c r="B11" s="31">
        <f>SUM(C11:L11)</f>
        <v>7135822</v>
      </c>
      <c r="C11" s="31">
        <v>7135822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</row>
    <row r="12" spans="1:12" ht="15.75">
      <c r="A12" s="30" t="s">
        <v>7</v>
      </c>
      <c r="B12" s="31">
        <f>SUM(C12:L12)</f>
        <v>3412183</v>
      </c>
      <c r="C12" s="31">
        <v>3412183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spans="1:12" ht="15.75">
      <c r="A13" s="30" t="s">
        <v>8</v>
      </c>
      <c r="B13" s="31">
        <f>SUM(C13:L13)</f>
        <v>1128526</v>
      </c>
      <c r="C13" s="31">
        <v>1128526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</row>
    <row r="14" spans="1:12" ht="15.75">
      <c r="A14" s="42" t="s">
        <v>9</v>
      </c>
      <c r="B14" s="31">
        <f>SUM(C14:L14)</f>
        <v>2924461</v>
      </c>
      <c r="C14" s="31">
        <v>1215722</v>
      </c>
      <c r="D14" s="50">
        <v>2509</v>
      </c>
      <c r="E14" s="50">
        <v>1281993</v>
      </c>
      <c r="F14" s="50">
        <v>0</v>
      </c>
      <c r="G14" s="50">
        <v>2078</v>
      </c>
      <c r="H14" s="50">
        <v>0</v>
      </c>
      <c r="I14" s="50">
        <v>550358</v>
      </c>
      <c r="J14" s="50">
        <v>0</v>
      </c>
      <c r="K14" s="50">
        <v>598852</v>
      </c>
      <c r="L14" s="50">
        <v>-727051</v>
      </c>
    </row>
    <row r="15" spans="1:12" ht="15.75">
      <c r="A15" s="42"/>
      <c r="B15" s="31"/>
      <c r="C15" s="31"/>
      <c r="D15" s="50"/>
      <c r="E15" s="31"/>
      <c r="F15" s="31"/>
      <c r="G15" s="49"/>
      <c r="H15" s="49"/>
      <c r="I15" s="49"/>
      <c r="J15" s="49"/>
      <c r="K15" s="50"/>
      <c r="L15" s="50"/>
    </row>
    <row r="16" spans="1:12" ht="15.75">
      <c r="A16" s="42" t="s">
        <v>10</v>
      </c>
      <c r="B16" s="29">
        <v>40684842</v>
      </c>
      <c r="C16" s="29">
        <v>8858256</v>
      </c>
      <c r="D16" s="29">
        <v>27263254</v>
      </c>
      <c r="E16" s="29">
        <v>4010211</v>
      </c>
      <c r="F16" s="29">
        <v>0</v>
      </c>
      <c r="G16" s="29">
        <v>70000</v>
      </c>
      <c r="H16" s="29">
        <v>104648</v>
      </c>
      <c r="I16" s="29">
        <v>538327</v>
      </c>
      <c r="J16" s="29">
        <v>23960</v>
      </c>
      <c r="K16" s="29">
        <v>543237</v>
      </c>
      <c r="L16" s="29">
        <v>-727051</v>
      </c>
    </row>
    <row r="17" spans="1:12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.75">
      <c r="A18" s="42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50"/>
      <c r="L18" s="50"/>
    </row>
    <row r="19" spans="1:12" ht="15.75">
      <c r="A19" s="42" t="s">
        <v>71</v>
      </c>
      <c r="B19" s="31">
        <f>SUM(C19:L19)</f>
        <v>9745996</v>
      </c>
      <c r="C19" s="50">
        <v>0</v>
      </c>
      <c r="D19" s="50">
        <v>9311263</v>
      </c>
      <c r="E19" s="50">
        <v>420189</v>
      </c>
      <c r="F19" s="50">
        <v>0</v>
      </c>
      <c r="G19" s="50">
        <v>0</v>
      </c>
      <c r="H19" s="50">
        <v>14544</v>
      </c>
      <c r="I19" s="50">
        <v>0</v>
      </c>
      <c r="J19" s="50">
        <v>0</v>
      </c>
      <c r="K19" s="50">
        <v>0</v>
      </c>
      <c r="L19" s="50">
        <v>0</v>
      </c>
    </row>
    <row r="20" spans="1:12" ht="15.75">
      <c r="A20" s="42" t="s">
        <v>12</v>
      </c>
      <c r="B20" s="31">
        <f>SUM(C20:L20)</f>
        <v>14499381</v>
      </c>
      <c r="C20" s="50">
        <v>0</v>
      </c>
      <c r="D20" s="31">
        <v>14458290</v>
      </c>
      <c r="E20" s="31">
        <v>1100</v>
      </c>
      <c r="F20" s="50">
        <v>0</v>
      </c>
      <c r="G20" s="50">
        <v>0</v>
      </c>
      <c r="H20" s="31">
        <v>16031</v>
      </c>
      <c r="I20" s="50">
        <v>0</v>
      </c>
      <c r="J20" s="50">
        <v>23960</v>
      </c>
      <c r="K20" s="50">
        <v>0</v>
      </c>
      <c r="L20" s="50">
        <v>0</v>
      </c>
    </row>
    <row r="21" spans="1:12" ht="15.75">
      <c r="A21" s="42" t="s">
        <v>72</v>
      </c>
      <c r="B21" s="31">
        <f aca="true" t="shared" si="0" ref="B21:B26">SUM(C21:L21)</f>
        <v>1078474</v>
      </c>
      <c r="C21" s="50">
        <v>0</v>
      </c>
      <c r="D21" s="31">
        <v>1036728</v>
      </c>
      <c r="E21" s="31">
        <v>39592</v>
      </c>
      <c r="F21" s="50">
        <v>0</v>
      </c>
      <c r="G21" s="50">
        <v>0</v>
      </c>
      <c r="H21" s="31">
        <v>2154</v>
      </c>
      <c r="I21" s="50">
        <v>0</v>
      </c>
      <c r="J21" s="50">
        <v>0</v>
      </c>
      <c r="K21" s="50">
        <v>0</v>
      </c>
      <c r="L21" s="50">
        <v>0</v>
      </c>
    </row>
    <row r="22" spans="1:12" ht="15.75">
      <c r="A22" s="42" t="s">
        <v>73</v>
      </c>
      <c r="B22" s="31">
        <f t="shared" si="0"/>
        <v>963087</v>
      </c>
      <c r="C22" s="50">
        <v>0</v>
      </c>
      <c r="D22" s="31">
        <v>893041</v>
      </c>
      <c r="E22" s="50">
        <v>0</v>
      </c>
      <c r="F22" s="50">
        <v>0</v>
      </c>
      <c r="G22" s="50">
        <v>70000</v>
      </c>
      <c r="H22" s="31">
        <v>46</v>
      </c>
      <c r="I22" s="50">
        <v>0</v>
      </c>
      <c r="J22" s="50">
        <v>0</v>
      </c>
      <c r="K22" s="50">
        <v>0</v>
      </c>
      <c r="L22" s="50">
        <v>0</v>
      </c>
    </row>
    <row r="23" spans="1:12" ht="15.75">
      <c r="A23" s="42" t="s">
        <v>74</v>
      </c>
      <c r="B23" s="31">
        <f t="shared" si="0"/>
        <v>1398425</v>
      </c>
      <c r="C23" s="50">
        <v>0</v>
      </c>
      <c r="D23" s="31">
        <v>715489</v>
      </c>
      <c r="E23" s="31">
        <v>669097</v>
      </c>
      <c r="F23" s="50">
        <v>0</v>
      </c>
      <c r="G23" s="50">
        <v>0</v>
      </c>
      <c r="H23" s="31">
        <v>13839</v>
      </c>
      <c r="I23" s="50">
        <v>0</v>
      </c>
      <c r="J23" s="50">
        <v>0</v>
      </c>
      <c r="K23" s="50">
        <v>0</v>
      </c>
      <c r="L23" s="50">
        <v>0</v>
      </c>
    </row>
    <row r="24" spans="1:12" ht="15.75">
      <c r="A24" s="30" t="s">
        <v>13</v>
      </c>
      <c r="B24" s="31">
        <f t="shared" si="0"/>
        <v>302740</v>
      </c>
      <c r="C24" s="50">
        <v>0</v>
      </c>
      <c r="D24" s="31">
        <v>299682</v>
      </c>
      <c r="E24" s="50">
        <v>0</v>
      </c>
      <c r="F24" s="50">
        <v>0</v>
      </c>
      <c r="G24" s="50">
        <v>0</v>
      </c>
      <c r="H24" s="31">
        <v>3058</v>
      </c>
      <c r="I24" s="50">
        <v>0</v>
      </c>
      <c r="J24" s="50">
        <v>0</v>
      </c>
      <c r="K24" s="50">
        <v>0</v>
      </c>
      <c r="L24" s="50">
        <v>0</v>
      </c>
    </row>
    <row r="25" spans="1:12" ht="15.75">
      <c r="A25" s="30" t="s">
        <v>75</v>
      </c>
      <c r="B25" s="31">
        <f t="shared" si="0"/>
        <v>218120</v>
      </c>
      <c r="C25" s="50">
        <v>0</v>
      </c>
      <c r="D25" s="31">
        <v>186508</v>
      </c>
      <c r="E25" s="31">
        <v>25311</v>
      </c>
      <c r="F25" s="50">
        <v>0</v>
      </c>
      <c r="G25" s="50">
        <v>0</v>
      </c>
      <c r="H25" s="31">
        <v>6301</v>
      </c>
      <c r="I25" s="50">
        <v>0</v>
      </c>
      <c r="J25" s="50">
        <v>0</v>
      </c>
      <c r="K25" s="50">
        <v>0</v>
      </c>
      <c r="L25" s="50">
        <v>0</v>
      </c>
    </row>
    <row r="26" spans="1:12" ht="15.75">
      <c r="A26" s="42" t="s">
        <v>76</v>
      </c>
      <c r="B26" s="31">
        <f t="shared" si="0"/>
        <v>411420</v>
      </c>
      <c r="C26" s="50">
        <v>0</v>
      </c>
      <c r="D26" s="31">
        <v>352908</v>
      </c>
      <c r="E26" s="31">
        <v>11022</v>
      </c>
      <c r="F26" s="50">
        <v>0</v>
      </c>
      <c r="G26" s="50">
        <v>0</v>
      </c>
      <c r="H26" s="31">
        <v>47490</v>
      </c>
      <c r="I26" s="50">
        <v>0</v>
      </c>
      <c r="J26" s="50">
        <v>0</v>
      </c>
      <c r="K26" s="50">
        <v>0</v>
      </c>
      <c r="L26" s="50">
        <v>0</v>
      </c>
    </row>
    <row r="27" spans="1:12" ht="15.75">
      <c r="A27" s="42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.75">
      <c r="A28" s="30" t="s">
        <v>15</v>
      </c>
      <c r="B28" s="31">
        <f>SUM(C28:L28)</f>
        <v>6956911</v>
      </c>
      <c r="C28" s="50">
        <v>4862560</v>
      </c>
      <c r="D28" s="50">
        <v>0</v>
      </c>
      <c r="E28" s="31">
        <v>1979408</v>
      </c>
      <c r="F28" s="50">
        <v>0</v>
      </c>
      <c r="G28" s="50">
        <v>0</v>
      </c>
      <c r="H28" s="31">
        <v>425</v>
      </c>
      <c r="I28" s="50">
        <v>0</v>
      </c>
      <c r="J28" s="50">
        <v>0</v>
      </c>
      <c r="K28" s="50">
        <v>114518</v>
      </c>
      <c r="L28" s="50">
        <v>0</v>
      </c>
    </row>
    <row r="29" spans="1:12" ht="15.75">
      <c r="A29" s="42" t="s">
        <v>81</v>
      </c>
      <c r="B29" s="31">
        <f>SUM(C29:L29)</f>
        <v>2726634</v>
      </c>
      <c r="C29" s="31">
        <v>2090292</v>
      </c>
      <c r="D29" s="50">
        <v>0</v>
      </c>
      <c r="E29" s="31">
        <v>714346</v>
      </c>
      <c r="F29" s="50">
        <v>0</v>
      </c>
      <c r="G29" s="50">
        <v>0</v>
      </c>
      <c r="H29" s="31">
        <v>760</v>
      </c>
      <c r="I29" s="31">
        <v>62888</v>
      </c>
      <c r="J29" s="50">
        <v>0</v>
      </c>
      <c r="K29" s="31">
        <v>395046</v>
      </c>
      <c r="L29" s="31">
        <v>-536698</v>
      </c>
    </row>
    <row r="30" spans="1:12" ht="15.75">
      <c r="A30" s="42" t="s">
        <v>16</v>
      </c>
      <c r="B30" s="31">
        <f>SUM(C30:L30)</f>
        <v>79487</v>
      </c>
      <c r="C30" s="31">
        <v>79487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</row>
    <row r="31" spans="1:12" ht="15.75">
      <c r="A31" s="42" t="s">
        <v>17</v>
      </c>
      <c r="B31" s="31">
        <f>SUM(C31:L31)</f>
        <v>2255340</v>
      </c>
      <c r="C31" s="31">
        <v>1786435</v>
      </c>
      <c r="D31" s="50">
        <v>0</v>
      </c>
      <c r="E31" s="31">
        <v>150146</v>
      </c>
      <c r="F31" s="50">
        <v>0</v>
      </c>
      <c r="G31" s="50">
        <v>0</v>
      </c>
      <c r="H31" s="50">
        <v>0</v>
      </c>
      <c r="I31" s="50">
        <v>475439</v>
      </c>
      <c r="J31" s="50">
        <v>0</v>
      </c>
      <c r="K31" s="31">
        <v>33673</v>
      </c>
      <c r="L31" s="50">
        <v>-190353</v>
      </c>
    </row>
    <row r="32" spans="1:12" ht="15.75">
      <c r="A32" s="42" t="s">
        <v>128</v>
      </c>
      <c r="B32" s="31" t="s">
        <v>0</v>
      </c>
      <c r="C32" s="31"/>
      <c r="D32" s="31" t="s">
        <v>0</v>
      </c>
      <c r="E32" s="31"/>
      <c r="F32" s="31"/>
      <c r="G32" s="31"/>
      <c r="H32" s="31"/>
      <c r="I32" s="31"/>
      <c r="J32" s="31"/>
      <c r="K32" s="31"/>
      <c r="L32" s="31"/>
    </row>
    <row r="33" spans="1:12" ht="15.75">
      <c r="A33" s="42" t="s">
        <v>129</v>
      </c>
      <c r="B33" s="31">
        <f>SUM(C33:L33)</f>
        <v>16107</v>
      </c>
      <c r="C33" s="31">
        <v>16107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</row>
    <row r="34" spans="1:12" ht="15.75">
      <c r="A34" s="42" t="s">
        <v>130</v>
      </c>
      <c r="B34" s="31">
        <f>SUM(C34:L34)</f>
        <v>32720</v>
      </c>
      <c r="C34" s="31">
        <v>23375</v>
      </c>
      <c r="D34" s="50">
        <v>9345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</row>
    <row r="35" spans="1:12" ht="15.75">
      <c r="A35" s="30"/>
      <c r="B35" s="31"/>
      <c r="C35" s="31"/>
      <c r="D35" s="31"/>
      <c r="E35" s="31"/>
      <c r="F35" s="31"/>
      <c r="G35" s="49"/>
      <c r="H35" s="49"/>
      <c r="I35" s="49"/>
      <c r="J35" s="49"/>
      <c r="K35" s="31"/>
      <c r="L35" s="31"/>
    </row>
    <row r="36" spans="1:12" ht="15.75">
      <c r="A36" s="30" t="s">
        <v>18</v>
      </c>
      <c r="B36" s="29">
        <v>-3467107</v>
      </c>
      <c r="C36" s="29">
        <v>26650740</v>
      </c>
      <c r="D36" s="29">
        <v>-26260745</v>
      </c>
      <c r="E36" s="29">
        <v>-2728218</v>
      </c>
      <c r="F36" s="29">
        <v>0</v>
      </c>
      <c r="G36" s="29">
        <v>-67922</v>
      </c>
      <c r="H36" s="29">
        <v>-104648</v>
      </c>
      <c r="I36" s="29">
        <v>12031</v>
      </c>
      <c r="J36" s="29">
        <v>-23960</v>
      </c>
      <c r="K36" s="29">
        <v>55615</v>
      </c>
      <c r="L36" s="50">
        <v>0</v>
      </c>
    </row>
    <row r="37" spans="1:12" ht="15.75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0"/>
    </row>
    <row r="38" spans="1:12" ht="15.75">
      <c r="A38" s="42" t="s">
        <v>19</v>
      </c>
      <c r="B38" s="29">
        <v>49263</v>
      </c>
      <c r="C38" s="29">
        <v>-29738126</v>
      </c>
      <c r="D38" s="29">
        <v>27011587</v>
      </c>
      <c r="E38" s="29">
        <v>2763057</v>
      </c>
      <c r="F38" s="29">
        <v>82910</v>
      </c>
      <c r="G38" s="29">
        <v>5525</v>
      </c>
      <c r="H38" s="29">
        <v>-13261</v>
      </c>
      <c r="I38" s="29">
        <v>0</v>
      </c>
      <c r="J38" s="29">
        <v>0</v>
      </c>
      <c r="K38" s="29">
        <v>-62429</v>
      </c>
      <c r="L38" s="50">
        <v>0</v>
      </c>
    </row>
    <row r="39" spans="1:12" ht="15.75">
      <c r="A39" s="3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42" t="s">
        <v>131</v>
      </c>
      <c r="B40" s="31">
        <v>5293778</v>
      </c>
      <c r="C40" s="50">
        <v>2596078</v>
      </c>
      <c r="D40" s="50">
        <v>27939729</v>
      </c>
      <c r="E40" s="50">
        <v>2877351</v>
      </c>
      <c r="F40" s="50">
        <v>82910</v>
      </c>
      <c r="G40" s="50">
        <v>5525</v>
      </c>
      <c r="H40" s="50">
        <v>0</v>
      </c>
      <c r="I40" s="50">
        <v>0</v>
      </c>
      <c r="J40" s="50">
        <v>0</v>
      </c>
      <c r="K40" s="50">
        <v>79254</v>
      </c>
      <c r="L40" s="49">
        <v>-28287069</v>
      </c>
    </row>
    <row r="41" spans="1:12" ht="15.75">
      <c r="A41" s="42" t="s">
        <v>132</v>
      </c>
      <c r="B41" s="31">
        <v>-5142921</v>
      </c>
      <c r="C41" s="31">
        <v>-32294455</v>
      </c>
      <c r="D41" s="31">
        <v>-914579</v>
      </c>
      <c r="E41" s="31">
        <v>-90345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31">
        <v>-130611</v>
      </c>
      <c r="L41" s="31">
        <v>28287069</v>
      </c>
    </row>
    <row r="42" spans="1:12" ht="15.75">
      <c r="A42" s="42" t="s">
        <v>133</v>
      </c>
      <c r="B42" s="31">
        <f>SUM(C42:L42)</f>
        <v>75121</v>
      </c>
      <c r="C42" s="50">
        <v>0</v>
      </c>
      <c r="D42" s="50">
        <v>0</v>
      </c>
      <c r="E42" s="31">
        <v>72921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2200</v>
      </c>
      <c r="L42" s="50">
        <v>0</v>
      </c>
    </row>
    <row r="43" spans="1:12" ht="15.75">
      <c r="A43" s="42" t="s">
        <v>134</v>
      </c>
      <c r="B43" s="31">
        <f>SUM(C43:L43)</f>
        <v>-381715</v>
      </c>
      <c r="C43" s="31">
        <v>-39749</v>
      </c>
      <c r="D43" s="31">
        <v>-218563</v>
      </c>
      <c r="E43" s="31">
        <v>-96870</v>
      </c>
      <c r="F43" s="50">
        <v>0</v>
      </c>
      <c r="G43" s="50">
        <v>0</v>
      </c>
      <c r="H43" s="31">
        <v>-13261</v>
      </c>
      <c r="I43" s="50">
        <v>0</v>
      </c>
      <c r="J43" s="50">
        <v>0</v>
      </c>
      <c r="K43" s="50">
        <v>-13272</v>
      </c>
      <c r="L43" s="50">
        <v>0</v>
      </c>
    </row>
    <row r="44" spans="1:12" ht="15.75">
      <c r="A44" s="42" t="s">
        <v>99</v>
      </c>
      <c r="B44" s="31">
        <f>SUM(C44:L44)</f>
        <v>205000</v>
      </c>
      <c r="C44" s="50">
        <v>0</v>
      </c>
      <c r="D44" s="31">
        <v>205000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</row>
    <row r="45" spans="1:12" ht="15.75">
      <c r="A45" s="30"/>
      <c r="B45" s="31"/>
      <c r="C45" s="31" t="s">
        <v>0</v>
      </c>
      <c r="D45" s="31" t="s">
        <v>0</v>
      </c>
      <c r="E45" s="31" t="s">
        <v>0</v>
      </c>
      <c r="F45" s="31" t="s">
        <v>0</v>
      </c>
      <c r="G45" s="31"/>
      <c r="H45" s="31"/>
      <c r="I45" s="31"/>
      <c r="J45" s="31"/>
      <c r="K45" s="50" t="s">
        <v>0</v>
      </c>
      <c r="L45" s="31"/>
    </row>
    <row r="46" spans="1:12" ht="15.75">
      <c r="A46" s="30" t="s">
        <v>135</v>
      </c>
      <c r="B46" s="31"/>
      <c r="C46" s="31"/>
      <c r="D46" s="31"/>
      <c r="E46" s="31"/>
      <c r="F46" s="31"/>
      <c r="G46" s="31"/>
      <c r="H46" s="49"/>
      <c r="I46" s="49"/>
      <c r="J46" s="49"/>
      <c r="K46" s="31"/>
      <c r="L46" s="31"/>
    </row>
    <row r="47" spans="1:12" ht="15.75">
      <c r="A47" s="30" t="s">
        <v>122</v>
      </c>
      <c r="B47" s="29">
        <v>-3417844</v>
      </c>
      <c r="C47" s="29">
        <v>3087386</v>
      </c>
      <c r="D47" s="29">
        <v>-249158</v>
      </c>
      <c r="E47" s="29">
        <v>34839</v>
      </c>
      <c r="F47" s="29">
        <v>82910</v>
      </c>
      <c r="G47" s="29">
        <v>-62397</v>
      </c>
      <c r="H47" s="29">
        <v>-117909</v>
      </c>
      <c r="I47" s="29">
        <v>12031</v>
      </c>
      <c r="J47" s="29">
        <v>-23960</v>
      </c>
      <c r="K47" s="29">
        <v>-6814</v>
      </c>
      <c r="L47" s="50">
        <v>0</v>
      </c>
    </row>
    <row r="48" spans="1:12" ht="15.75">
      <c r="A48" s="42" t="s">
        <v>136</v>
      </c>
      <c r="B48" s="29">
        <v>3910401</v>
      </c>
      <c r="C48" s="29">
        <v>5046063</v>
      </c>
      <c r="D48" s="29">
        <v>-2719681</v>
      </c>
      <c r="E48" s="29">
        <v>342772</v>
      </c>
      <c r="F48" s="29">
        <v>627025</v>
      </c>
      <c r="G48" s="29">
        <v>148433</v>
      </c>
      <c r="H48" s="29">
        <v>270580</v>
      </c>
      <c r="I48" s="29">
        <v>252758</v>
      </c>
      <c r="J48" s="29">
        <v>28923</v>
      </c>
      <c r="K48" s="57">
        <v>-86472</v>
      </c>
      <c r="L48" s="50">
        <v>0</v>
      </c>
    </row>
    <row r="49" spans="1:12" ht="15.75">
      <c r="A49" s="42" t="s">
        <v>137</v>
      </c>
      <c r="B49" s="29">
        <v>492557</v>
      </c>
      <c r="C49" s="29">
        <v>1958677</v>
      </c>
      <c r="D49" s="29">
        <v>-2968839</v>
      </c>
      <c r="E49" s="29">
        <v>377611</v>
      </c>
      <c r="F49" s="29">
        <v>709935</v>
      </c>
      <c r="G49" s="29">
        <v>86036</v>
      </c>
      <c r="H49" s="29">
        <v>152671</v>
      </c>
      <c r="I49" s="29">
        <v>264789</v>
      </c>
      <c r="J49" s="29">
        <v>4963</v>
      </c>
      <c r="K49" s="29">
        <v>-93286</v>
      </c>
      <c r="L49" s="50">
        <v>0</v>
      </c>
    </row>
    <row r="50" spans="1:12" ht="15.75">
      <c r="A50" s="43" t="s">
        <v>0</v>
      </c>
      <c r="B50" s="45"/>
      <c r="C50" s="45"/>
      <c r="D50" s="45"/>
      <c r="E50" s="45"/>
      <c r="F50" s="55"/>
      <c r="G50" s="45"/>
      <c r="H50" s="45"/>
      <c r="I50" s="45"/>
      <c r="J50" s="45"/>
      <c r="K50" s="45"/>
      <c r="L50" s="45"/>
    </row>
    <row r="51" spans="1:12" ht="15.75">
      <c r="A51" s="39" t="s">
        <v>139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.75">
      <c r="A52" s="30" t="s">
        <v>118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3" ht="20.25">
      <c r="A1" s="53" t="s">
        <v>140</v>
      </c>
      <c r="B1" s="30"/>
      <c r="C1" s="30"/>
      <c r="D1" s="30"/>
      <c r="E1" s="30"/>
      <c r="F1" s="30"/>
      <c r="G1" s="30"/>
      <c r="I1" s="30"/>
      <c r="J1" s="30"/>
      <c r="K1" s="30"/>
      <c r="L1" s="30"/>
      <c r="M1" s="30"/>
    </row>
    <row r="2" spans="1:13" ht="20.25">
      <c r="A2" s="53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>
      <c r="A3" s="53" t="s">
        <v>127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54</v>
      </c>
      <c r="J5" s="26" t="s">
        <v>138</v>
      </c>
      <c r="K5" s="26" t="s">
        <v>1</v>
      </c>
      <c r="L5" s="56" t="s">
        <v>2</v>
      </c>
      <c r="M5" s="30"/>
    </row>
    <row r="6" spans="1:13" ht="15.75">
      <c r="A6" s="30"/>
      <c r="B6" s="30"/>
      <c r="C6" s="39"/>
      <c r="D6" s="40"/>
      <c r="E6" s="39"/>
      <c r="F6" s="30"/>
      <c r="G6" s="30"/>
      <c r="H6" s="40"/>
      <c r="I6" s="40"/>
      <c r="J6" s="40"/>
      <c r="K6" s="41"/>
      <c r="L6" s="40"/>
      <c r="M6" s="30"/>
    </row>
    <row r="7" spans="1:13" ht="15.75">
      <c r="A7" s="30" t="s">
        <v>3</v>
      </c>
      <c r="B7" s="29">
        <v>38854311</v>
      </c>
      <c r="C7" s="29">
        <v>37277018</v>
      </c>
      <c r="D7" s="29">
        <v>7322</v>
      </c>
      <c r="E7" s="29">
        <v>1219380</v>
      </c>
      <c r="F7" s="29">
        <v>0</v>
      </c>
      <c r="G7" s="29">
        <v>0</v>
      </c>
      <c r="H7" s="29">
        <v>320</v>
      </c>
      <c r="I7" s="29">
        <v>250000</v>
      </c>
      <c r="J7" s="29">
        <v>0</v>
      </c>
      <c r="K7" s="29">
        <v>535090</v>
      </c>
      <c r="L7" s="29">
        <v>-434819</v>
      </c>
      <c r="M7" s="32"/>
    </row>
    <row r="8" spans="1:13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5.75">
      <c r="A10" s="42" t="s">
        <v>5</v>
      </c>
      <c r="B10" s="31">
        <f aca="true" t="shared" si="0" ref="B10:B15">SUM(C10:L10)</f>
        <v>24294402</v>
      </c>
      <c r="C10" s="31">
        <v>24044402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250000</v>
      </c>
      <c r="J10" s="50">
        <v>0</v>
      </c>
      <c r="K10" s="50">
        <v>0</v>
      </c>
      <c r="L10" s="50">
        <v>0</v>
      </c>
      <c r="M10" s="32"/>
    </row>
    <row r="11" spans="1:13" ht="15.75">
      <c r="A11" s="42" t="s">
        <v>6</v>
      </c>
      <c r="B11" s="31">
        <f t="shared" si="0"/>
        <v>7342174</v>
      </c>
      <c r="C11" s="31">
        <v>7342174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32"/>
    </row>
    <row r="12" spans="1:13" ht="15.75">
      <c r="A12" s="30" t="s">
        <v>7</v>
      </c>
      <c r="B12" s="31">
        <f t="shared" si="0"/>
        <v>4062634</v>
      </c>
      <c r="C12" s="31">
        <v>4062634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32"/>
    </row>
    <row r="13" spans="1:13" ht="15.75">
      <c r="A13" s="30" t="s">
        <v>8</v>
      </c>
      <c r="B13" s="31">
        <f t="shared" si="0"/>
        <v>728975</v>
      </c>
      <c r="C13" s="31">
        <v>728975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32"/>
    </row>
    <row r="14" spans="1:13" ht="15.75">
      <c r="A14" s="30" t="s">
        <v>64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32"/>
    </row>
    <row r="15" spans="1:13" ht="15.75">
      <c r="A15" s="42" t="s">
        <v>9</v>
      </c>
      <c r="B15" s="31">
        <f t="shared" si="0"/>
        <v>2426126</v>
      </c>
      <c r="C15" s="31">
        <v>1098833</v>
      </c>
      <c r="D15" s="50">
        <v>7322</v>
      </c>
      <c r="E15" s="50">
        <v>1219380</v>
      </c>
      <c r="F15" s="50">
        <v>0</v>
      </c>
      <c r="G15" s="50">
        <v>0</v>
      </c>
      <c r="H15" s="50">
        <v>320</v>
      </c>
      <c r="I15" s="50">
        <v>0</v>
      </c>
      <c r="J15" s="50">
        <v>0</v>
      </c>
      <c r="K15" s="50">
        <v>535090</v>
      </c>
      <c r="L15" s="50">
        <v>-434819</v>
      </c>
      <c r="M15" s="32"/>
    </row>
    <row r="16" spans="1:13" ht="15.75">
      <c r="A16" s="42"/>
      <c r="B16" s="31"/>
      <c r="C16" s="31"/>
      <c r="D16" s="50"/>
      <c r="E16" s="31"/>
      <c r="F16" s="31"/>
      <c r="G16" s="49"/>
      <c r="H16" s="49"/>
      <c r="I16" s="49"/>
      <c r="J16" s="49"/>
      <c r="K16" s="50"/>
      <c r="L16" s="50"/>
      <c r="M16" s="32"/>
    </row>
    <row r="17" spans="1:13" ht="15.75">
      <c r="A17" s="42" t="s">
        <v>10</v>
      </c>
      <c r="B17" s="29">
        <v>38850091</v>
      </c>
      <c r="C17" s="29">
        <v>8581855</v>
      </c>
      <c r="D17" s="29">
        <v>26314793</v>
      </c>
      <c r="E17" s="29">
        <v>3699398</v>
      </c>
      <c r="F17" s="29">
        <v>0</v>
      </c>
      <c r="G17" s="29">
        <v>1357</v>
      </c>
      <c r="H17" s="29">
        <v>156274</v>
      </c>
      <c r="I17" s="29">
        <v>210</v>
      </c>
      <c r="J17" s="29">
        <v>0</v>
      </c>
      <c r="K17" s="29">
        <v>531023</v>
      </c>
      <c r="L17" s="29">
        <v>-434819</v>
      </c>
      <c r="M17" s="32"/>
    </row>
    <row r="18" spans="1:13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ht="15.75">
      <c r="A19" s="42" t="s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50"/>
      <c r="L19" s="50"/>
      <c r="M19" s="32"/>
    </row>
    <row r="20" spans="1:13" ht="15.75">
      <c r="A20" s="42" t="s">
        <v>71</v>
      </c>
      <c r="B20" s="31">
        <f>SUM(C20:L20)</f>
        <v>9347669</v>
      </c>
      <c r="C20" s="50">
        <v>0</v>
      </c>
      <c r="D20" s="50">
        <v>8907520</v>
      </c>
      <c r="E20" s="50">
        <v>415556</v>
      </c>
      <c r="F20" s="50">
        <v>0</v>
      </c>
      <c r="G20" s="50">
        <v>0</v>
      </c>
      <c r="H20" s="50">
        <v>24593</v>
      </c>
      <c r="I20" s="50">
        <v>0</v>
      </c>
      <c r="J20" s="50">
        <v>0</v>
      </c>
      <c r="K20" s="50">
        <v>0</v>
      </c>
      <c r="L20" s="50">
        <v>0</v>
      </c>
      <c r="M20" s="32"/>
    </row>
    <row r="21" spans="1:13" ht="15.75">
      <c r="A21" s="42" t="s">
        <v>12</v>
      </c>
      <c r="B21" s="31">
        <f>SUM(C21:L21)</f>
        <v>14087995</v>
      </c>
      <c r="C21" s="50">
        <v>0</v>
      </c>
      <c r="D21" s="31">
        <v>14059419</v>
      </c>
      <c r="E21" s="31">
        <v>1310</v>
      </c>
      <c r="F21" s="50">
        <v>0</v>
      </c>
      <c r="G21" s="50">
        <v>0</v>
      </c>
      <c r="H21" s="31">
        <v>27266</v>
      </c>
      <c r="I21" s="50">
        <v>0</v>
      </c>
      <c r="J21" s="50">
        <v>0</v>
      </c>
      <c r="K21" s="50">
        <v>0</v>
      </c>
      <c r="L21" s="50">
        <v>0</v>
      </c>
      <c r="M21" s="32"/>
    </row>
    <row r="22" spans="1:13" ht="15.75">
      <c r="A22" s="42" t="s">
        <v>72</v>
      </c>
      <c r="B22" s="31">
        <f aca="true" t="shared" si="1" ref="B22:B27">SUM(C22:L22)</f>
        <v>1002172</v>
      </c>
      <c r="C22" s="50">
        <v>0</v>
      </c>
      <c r="D22" s="31">
        <v>962980</v>
      </c>
      <c r="E22" s="31">
        <v>32473</v>
      </c>
      <c r="F22" s="50">
        <v>0</v>
      </c>
      <c r="G22" s="50">
        <v>0</v>
      </c>
      <c r="H22" s="31">
        <v>6719</v>
      </c>
      <c r="I22" s="50">
        <v>0</v>
      </c>
      <c r="J22" s="50">
        <v>0</v>
      </c>
      <c r="K22" s="50">
        <v>0</v>
      </c>
      <c r="L22" s="50">
        <v>0</v>
      </c>
      <c r="M22" s="32"/>
    </row>
    <row r="23" spans="1:13" ht="15.75">
      <c r="A23" s="42" t="s">
        <v>73</v>
      </c>
      <c r="B23" s="31">
        <f t="shared" si="1"/>
        <v>974961</v>
      </c>
      <c r="C23" s="50">
        <v>0</v>
      </c>
      <c r="D23" s="31">
        <v>974777</v>
      </c>
      <c r="E23" s="50">
        <v>0</v>
      </c>
      <c r="F23" s="50">
        <v>0</v>
      </c>
      <c r="G23" s="50">
        <v>0</v>
      </c>
      <c r="H23" s="31">
        <v>184</v>
      </c>
      <c r="I23" s="50">
        <v>0</v>
      </c>
      <c r="J23" s="50">
        <v>0</v>
      </c>
      <c r="K23" s="50">
        <v>0</v>
      </c>
      <c r="L23" s="50">
        <v>0</v>
      </c>
      <c r="M23" s="32"/>
    </row>
    <row r="24" spans="1:13" ht="15.75">
      <c r="A24" s="42" t="s">
        <v>74</v>
      </c>
      <c r="B24" s="31">
        <f t="shared" si="1"/>
        <v>1003078</v>
      </c>
      <c r="C24" s="50">
        <v>0</v>
      </c>
      <c r="D24" s="31">
        <v>518278</v>
      </c>
      <c r="E24" s="31">
        <v>465823</v>
      </c>
      <c r="F24" s="50">
        <v>0</v>
      </c>
      <c r="G24" s="50">
        <v>0</v>
      </c>
      <c r="H24" s="31">
        <v>18977</v>
      </c>
      <c r="I24" s="50">
        <v>0</v>
      </c>
      <c r="J24" s="50">
        <v>0</v>
      </c>
      <c r="K24" s="50">
        <v>0</v>
      </c>
      <c r="L24" s="50">
        <v>0</v>
      </c>
      <c r="M24" s="32"/>
    </row>
    <row r="25" spans="1:13" ht="15.75">
      <c r="A25" s="30" t="s">
        <v>13</v>
      </c>
      <c r="B25" s="31">
        <f t="shared" si="1"/>
        <v>317006</v>
      </c>
      <c r="C25" s="50">
        <v>0</v>
      </c>
      <c r="D25" s="31">
        <v>315669</v>
      </c>
      <c r="E25" s="50">
        <v>0</v>
      </c>
      <c r="F25" s="50">
        <v>0</v>
      </c>
      <c r="G25" s="50">
        <v>0</v>
      </c>
      <c r="H25" s="31">
        <v>1337</v>
      </c>
      <c r="I25" s="50">
        <v>0</v>
      </c>
      <c r="J25" s="50">
        <v>0</v>
      </c>
      <c r="K25" s="50">
        <v>0</v>
      </c>
      <c r="L25" s="50">
        <v>0</v>
      </c>
      <c r="M25" s="32"/>
    </row>
    <row r="26" spans="1:13" ht="15.75">
      <c r="A26" s="30" t="s">
        <v>75</v>
      </c>
      <c r="B26" s="31">
        <f t="shared" si="1"/>
        <v>296568</v>
      </c>
      <c r="C26" s="50">
        <v>0</v>
      </c>
      <c r="D26" s="31">
        <v>265911</v>
      </c>
      <c r="E26" s="31">
        <v>23234</v>
      </c>
      <c r="F26" s="50">
        <v>0</v>
      </c>
      <c r="G26" s="50">
        <v>0</v>
      </c>
      <c r="H26" s="31">
        <v>7423</v>
      </c>
      <c r="I26" s="50">
        <v>0</v>
      </c>
      <c r="J26" s="50">
        <v>0</v>
      </c>
      <c r="K26" s="50">
        <v>0</v>
      </c>
      <c r="L26" s="50">
        <v>0</v>
      </c>
      <c r="M26" s="32"/>
    </row>
    <row r="27" spans="1:13" ht="15.75">
      <c r="A27" s="42" t="s">
        <v>76</v>
      </c>
      <c r="B27" s="31">
        <f t="shared" si="1"/>
        <v>381581</v>
      </c>
      <c r="C27" s="50">
        <v>0</v>
      </c>
      <c r="D27" s="31">
        <v>310239</v>
      </c>
      <c r="E27" s="31">
        <v>4054</v>
      </c>
      <c r="F27" s="50">
        <v>0</v>
      </c>
      <c r="G27" s="50">
        <v>0</v>
      </c>
      <c r="H27" s="31">
        <v>67288</v>
      </c>
      <c r="I27" s="50">
        <v>0</v>
      </c>
      <c r="J27" s="50">
        <v>0</v>
      </c>
      <c r="K27" s="50">
        <v>0</v>
      </c>
      <c r="L27" s="50">
        <v>0</v>
      </c>
      <c r="M27" s="32"/>
    </row>
    <row r="28" spans="1:13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  <row r="29" spans="1:13" ht="15.75">
      <c r="A29" s="30" t="s">
        <v>15</v>
      </c>
      <c r="B29" s="31">
        <f>SUM(C29:L29)</f>
        <v>6827653</v>
      </c>
      <c r="C29" s="50">
        <v>4787435</v>
      </c>
      <c r="D29" s="50">
        <v>0</v>
      </c>
      <c r="E29" s="31">
        <v>1936284</v>
      </c>
      <c r="F29" s="50">
        <v>0</v>
      </c>
      <c r="G29" s="50">
        <v>0</v>
      </c>
      <c r="H29" s="31">
        <v>792</v>
      </c>
      <c r="I29" s="50">
        <v>0</v>
      </c>
      <c r="J29" s="50">
        <v>0</v>
      </c>
      <c r="K29" s="50">
        <v>103142</v>
      </c>
      <c r="L29" s="50">
        <v>0</v>
      </c>
      <c r="M29" s="32"/>
    </row>
    <row r="30" spans="1:13" ht="15.75">
      <c r="A30" s="42" t="s">
        <v>81</v>
      </c>
      <c r="B30" s="31">
        <f>SUM(C30:L30)</f>
        <v>2684879</v>
      </c>
      <c r="C30" s="31">
        <v>2039732</v>
      </c>
      <c r="D30" s="50">
        <v>0</v>
      </c>
      <c r="E30" s="31">
        <v>680120</v>
      </c>
      <c r="F30" s="50">
        <v>0</v>
      </c>
      <c r="G30" s="50">
        <v>1357</v>
      </c>
      <c r="H30" s="31">
        <v>1691</v>
      </c>
      <c r="I30" s="31">
        <v>210</v>
      </c>
      <c r="J30" s="50">
        <v>0</v>
      </c>
      <c r="K30" s="31">
        <v>396588</v>
      </c>
      <c r="L30" s="31">
        <v>-434819</v>
      </c>
      <c r="M30" s="32"/>
    </row>
    <row r="31" spans="1:13" ht="15.75">
      <c r="A31" s="42" t="s">
        <v>16</v>
      </c>
      <c r="B31" s="31">
        <f>SUM(C31:L31)</f>
        <v>31436</v>
      </c>
      <c r="C31" s="31">
        <v>31436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32"/>
    </row>
    <row r="32" spans="1:13" ht="15.75">
      <c r="A32" s="42" t="s">
        <v>17</v>
      </c>
      <c r="B32" s="31">
        <f>SUM(C32:L32)</f>
        <v>1879359</v>
      </c>
      <c r="C32" s="31">
        <v>1707518</v>
      </c>
      <c r="D32" s="50">
        <v>0</v>
      </c>
      <c r="E32" s="31">
        <v>140544</v>
      </c>
      <c r="F32" s="50">
        <v>0</v>
      </c>
      <c r="G32" s="50">
        <v>0</v>
      </c>
      <c r="H32" s="50">
        <v>4</v>
      </c>
      <c r="I32" s="50">
        <v>0</v>
      </c>
      <c r="J32" s="50">
        <v>0</v>
      </c>
      <c r="K32" s="31">
        <v>31293</v>
      </c>
      <c r="L32" s="50">
        <v>0</v>
      </c>
      <c r="M32" s="32"/>
    </row>
    <row r="33" spans="1:13" ht="15.75">
      <c r="A33" s="42" t="s">
        <v>128</v>
      </c>
      <c r="B33" s="31" t="s">
        <v>0</v>
      </c>
      <c r="C33" s="31"/>
      <c r="D33" s="31" t="s">
        <v>0</v>
      </c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5.75">
      <c r="A34" s="42" t="s">
        <v>129</v>
      </c>
      <c r="B34" s="31">
        <f>SUM(C34:L34)</f>
        <v>15734</v>
      </c>
      <c r="C34" s="31">
        <v>15734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32"/>
    </row>
    <row r="35" spans="1:13" ht="15.75">
      <c r="A35" s="30"/>
      <c r="B35" s="31"/>
      <c r="C35" s="31"/>
      <c r="D35" s="31"/>
      <c r="E35" s="31"/>
      <c r="F35" s="31"/>
      <c r="G35" s="49"/>
      <c r="H35" s="49"/>
      <c r="I35" s="49"/>
      <c r="J35" s="49"/>
      <c r="K35" s="31"/>
      <c r="L35" s="31"/>
      <c r="M35" s="32"/>
    </row>
    <row r="36" spans="1:13" ht="15.75">
      <c r="A36" s="30" t="s">
        <v>18</v>
      </c>
      <c r="B36" s="29">
        <v>4220</v>
      </c>
      <c r="C36" s="29">
        <v>28695163</v>
      </c>
      <c r="D36" s="29">
        <v>-26307471</v>
      </c>
      <c r="E36" s="29">
        <v>-2480018</v>
      </c>
      <c r="F36" s="29">
        <v>0</v>
      </c>
      <c r="G36" s="29">
        <v>-1357</v>
      </c>
      <c r="H36" s="29">
        <v>-155954</v>
      </c>
      <c r="I36" s="29">
        <v>249790</v>
      </c>
      <c r="J36" s="29">
        <v>0</v>
      </c>
      <c r="K36" s="29">
        <v>4067</v>
      </c>
      <c r="L36" s="50">
        <v>0</v>
      </c>
      <c r="M36" s="32"/>
    </row>
    <row r="37" spans="1:13" ht="15.75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0"/>
      <c r="M37" s="32"/>
    </row>
    <row r="38" spans="1:13" ht="15.75">
      <c r="A38" s="42" t="s">
        <v>142</v>
      </c>
      <c r="B38" s="29">
        <v>240783</v>
      </c>
      <c r="C38" s="29">
        <v>-28491498</v>
      </c>
      <c r="D38" s="29">
        <v>26047547</v>
      </c>
      <c r="E38" s="29">
        <v>2648067</v>
      </c>
      <c r="F38" s="29">
        <v>79790</v>
      </c>
      <c r="G38" s="29">
        <v>43000</v>
      </c>
      <c r="H38" s="29">
        <v>185589</v>
      </c>
      <c r="I38" s="29">
        <v>-249790</v>
      </c>
      <c r="J38" s="29">
        <v>28923</v>
      </c>
      <c r="K38" s="29">
        <v>-50845</v>
      </c>
      <c r="L38" s="50">
        <v>0</v>
      </c>
      <c r="M38" s="32"/>
    </row>
    <row r="39" spans="1:13" ht="15.75">
      <c r="A39" s="3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32"/>
    </row>
    <row r="40" spans="1:13" ht="15.75">
      <c r="A40" s="42" t="s">
        <v>131</v>
      </c>
      <c r="B40" s="31">
        <f>SUM(C40:L40)-27222062</f>
        <v>-21785605</v>
      </c>
      <c r="C40" s="50">
        <v>2595631</v>
      </c>
      <c r="D40" s="50">
        <v>26687947</v>
      </c>
      <c r="E40" s="50">
        <v>2701584</v>
      </c>
      <c r="F40" s="50">
        <v>79790</v>
      </c>
      <c r="G40" s="50">
        <v>43000</v>
      </c>
      <c r="H40" s="50">
        <v>200000</v>
      </c>
      <c r="I40" s="50">
        <v>250000</v>
      </c>
      <c r="J40" s="50">
        <v>28923</v>
      </c>
      <c r="K40" s="50">
        <v>71644</v>
      </c>
      <c r="L40" s="49">
        <v>-27222062</v>
      </c>
      <c r="M40" s="32"/>
    </row>
    <row r="41" spans="1:13" ht="15.75">
      <c r="A41" s="42" t="s">
        <v>132</v>
      </c>
      <c r="B41" s="31">
        <f>SUM(C41:L41)</f>
        <v>-5327607</v>
      </c>
      <c r="C41" s="31">
        <v>-31058430</v>
      </c>
      <c r="D41" s="31">
        <v>-831588</v>
      </c>
      <c r="E41" s="31">
        <v>-109356</v>
      </c>
      <c r="F41" s="50">
        <v>0</v>
      </c>
      <c r="G41" s="50">
        <v>0</v>
      </c>
      <c r="H41" s="50">
        <v>0</v>
      </c>
      <c r="I41" s="50">
        <v>-428545</v>
      </c>
      <c r="J41" s="50">
        <v>0</v>
      </c>
      <c r="K41" s="31">
        <v>-121750</v>
      </c>
      <c r="L41" s="31">
        <v>27222062</v>
      </c>
      <c r="M41" s="32"/>
    </row>
    <row r="42" spans="1:13" ht="15.75">
      <c r="A42" s="42" t="s">
        <v>133</v>
      </c>
      <c r="B42" s="31">
        <f>SUM(C42:L42)</f>
        <v>58883</v>
      </c>
      <c r="C42" s="31">
        <v>1500</v>
      </c>
      <c r="D42" s="50">
        <v>0</v>
      </c>
      <c r="E42" s="31">
        <v>57383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32"/>
    </row>
    <row r="43" spans="1:13" ht="15.75">
      <c r="A43" s="42" t="s">
        <v>134</v>
      </c>
      <c r="B43" s="31">
        <f>SUM(C43:L43)</f>
        <v>-363227</v>
      </c>
      <c r="C43" s="31">
        <v>-30199</v>
      </c>
      <c r="D43" s="31">
        <v>-245089</v>
      </c>
      <c r="E43" s="31">
        <v>-1544</v>
      </c>
      <c r="F43" s="50">
        <v>0</v>
      </c>
      <c r="G43" s="50">
        <v>0</v>
      </c>
      <c r="H43" s="31">
        <v>-14411</v>
      </c>
      <c r="I43" s="50">
        <v>-71245</v>
      </c>
      <c r="J43" s="50">
        <v>0</v>
      </c>
      <c r="K43" s="50">
        <v>-739</v>
      </c>
      <c r="L43" s="50">
        <v>0</v>
      </c>
      <c r="M43" s="32"/>
    </row>
    <row r="44" spans="1:13" ht="15.75">
      <c r="A44" s="42" t="s">
        <v>99</v>
      </c>
      <c r="B44" s="31">
        <f>SUM(C44:L44)</f>
        <v>436277</v>
      </c>
      <c r="C44" s="50">
        <v>0</v>
      </c>
      <c r="D44" s="31">
        <v>436277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32"/>
    </row>
    <row r="45" spans="1:13" ht="15.75">
      <c r="A45" s="30"/>
      <c r="B45" s="31"/>
      <c r="C45" s="31" t="s">
        <v>0</v>
      </c>
      <c r="D45" s="31" t="s">
        <v>0</v>
      </c>
      <c r="E45" s="31" t="s">
        <v>0</v>
      </c>
      <c r="F45" s="31" t="s">
        <v>0</v>
      </c>
      <c r="G45" s="31"/>
      <c r="H45" s="31"/>
      <c r="I45" s="31"/>
      <c r="J45" s="31"/>
      <c r="K45" s="31"/>
      <c r="L45" s="31"/>
      <c r="M45" s="32"/>
    </row>
    <row r="46" spans="1:13" ht="15.75">
      <c r="A46" s="30" t="s">
        <v>135</v>
      </c>
      <c r="B46" s="31"/>
      <c r="C46" s="31"/>
      <c r="D46" s="31"/>
      <c r="E46" s="31"/>
      <c r="F46" s="31"/>
      <c r="G46" s="31"/>
      <c r="H46" s="49"/>
      <c r="I46" s="49"/>
      <c r="J46" s="49"/>
      <c r="K46" s="31"/>
      <c r="L46" s="31"/>
      <c r="M46" s="32"/>
    </row>
    <row r="47" spans="1:13" ht="15.75">
      <c r="A47" s="30" t="s">
        <v>122</v>
      </c>
      <c r="B47" s="29">
        <v>245003</v>
      </c>
      <c r="C47" s="29">
        <v>203665</v>
      </c>
      <c r="D47" s="29">
        <v>-259924</v>
      </c>
      <c r="E47" s="29">
        <v>168049</v>
      </c>
      <c r="F47" s="29">
        <v>79790</v>
      </c>
      <c r="G47" s="29">
        <v>41643</v>
      </c>
      <c r="H47" s="29">
        <v>29635</v>
      </c>
      <c r="I47" s="29">
        <v>0</v>
      </c>
      <c r="J47" s="29">
        <v>28923</v>
      </c>
      <c r="K47" s="29">
        <v>-46778</v>
      </c>
      <c r="L47" s="50">
        <v>0</v>
      </c>
      <c r="M47" s="32"/>
    </row>
    <row r="48" spans="1:13" ht="15.75">
      <c r="A48" s="42" t="s">
        <v>143</v>
      </c>
      <c r="B48" s="29">
        <v>3924970</v>
      </c>
      <c r="C48" s="29">
        <v>4712371</v>
      </c>
      <c r="D48" s="29">
        <v>-2067431</v>
      </c>
      <c r="E48" s="29">
        <v>174723</v>
      </c>
      <c r="F48" s="29">
        <v>547235</v>
      </c>
      <c r="G48" s="29">
        <v>106790</v>
      </c>
      <c r="H48" s="29">
        <v>240945</v>
      </c>
      <c r="I48" s="29">
        <v>250000</v>
      </c>
      <c r="J48" s="29">
        <v>0</v>
      </c>
      <c r="K48" s="29">
        <v>-39663</v>
      </c>
      <c r="L48" s="50">
        <v>0</v>
      </c>
      <c r="M48" s="32"/>
    </row>
    <row r="49" spans="1:13" ht="15.75">
      <c r="A49" s="42" t="s">
        <v>144</v>
      </c>
      <c r="B49" s="29">
        <v>4169973</v>
      </c>
      <c r="C49" s="29">
        <v>4916036</v>
      </c>
      <c r="D49" s="29">
        <v>-2327355</v>
      </c>
      <c r="E49" s="29">
        <v>342772</v>
      </c>
      <c r="F49" s="29">
        <v>627025</v>
      </c>
      <c r="G49" s="29">
        <v>148433</v>
      </c>
      <c r="H49" s="29">
        <v>270580</v>
      </c>
      <c r="I49" s="29">
        <v>250000</v>
      </c>
      <c r="J49" s="29">
        <v>28923</v>
      </c>
      <c r="K49" s="29">
        <v>-86441</v>
      </c>
      <c r="L49" s="50">
        <v>0</v>
      </c>
      <c r="M49" s="32"/>
    </row>
    <row r="50" spans="1:13" ht="15.75">
      <c r="A50" s="43" t="s">
        <v>0</v>
      </c>
      <c r="B50" s="45"/>
      <c r="C50" s="45"/>
      <c r="D50" s="45"/>
      <c r="E50" s="45"/>
      <c r="F50" s="55"/>
      <c r="G50" s="45"/>
      <c r="H50" s="45"/>
      <c r="I50" s="45"/>
      <c r="J50" s="45"/>
      <c r="K50" s="45"/>
      <c r="L50" s="45"/>
      <c r="M50" s="32"/>
    </row>
    <row r="51" spans="1:13" ht="15.75">
      <c r="A51" s="39" t="s">
        <v>145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.75">
      <c r="A52" s="30" t="s">
        <v>118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53" t="s">
        <v>140</v>
      </c>
      <c r="B1" s="30"/>
      <c r="C1" s="30"/>
      <c r="D1" s="30"/>
      <c r="F1" s="30"/>
      <c r="G1" s="30"/>
      <c r="H1" s="30"/>
      <c r="I1" s="30"/>
      <c r="J1" s="30"/>
      <c r="K1" s="30"/>
    </row>
    <row r="2" spans="1:11" ht="20.25">
      <c r="A2" s="53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53" t="s">
        <v>127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149</v>
      </c>
      <c r="J5" s="26" t="s">
        <v>1</v>
      </c>
      <c r="K5" s="56" t="s">
        <v>2</v>
      </c>
    </row>
    <row r="6" spans="1:11" ht="15.75">
      <c r="A6" s="30"/>
      <c r="B6" s="30"/>
      <c r="C6" s="39"/>
      <c r="D6" s="40"/>
      <c r="E6" s="39"/>
      <c r="F6" s="30"/>
      <c r="G6" s="30"/>
      <c r="H6" s="30"/>
      <c r="I6" s="30"/>
      <c r="J6" s="41"/>
      <c r="K6" s="40"/>
    </row>
    <row r="7" spans="1:11" ht="15.75">
      <c r="A7" s="30" t="s">
        <v>3</v>
      </c>
      <c r="B7" s="29">
        <v>38171932</v>
      </c>
      <c r="C7" s="29">
        <v>36685090</v>
      </c>
      <c r="D7" s="29">
        <v>1258</v>
      </c>
      <c r="E7" s="29">
        <v>1384729</v>
      </c>
      <c r="F7" s="29">
        <v>0</v>
      </c>
      <c r="G7" s="29">
        <v>0</v>
      </c>
      <c r="H7" s="29">
        <v>0</v>
      </c>
      <c r="I7" s="29">
        <v>0</v>
      </c>
      <c r="J7" s="29">
        <v>430781</v>
      </c>
      <c r="K7" s="29">
        <v>-329926</v>
      </c>
    </row>
    <row r="8" spans="1:11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.75">
      <c r="A10" s="42" t="s">
        <v>5</v>
      </c>
      <c r="B10" s="31">
        <f aca="true" t="shared" si="0" ref="B10:B15">SUM(C10:K10)</f>
        <v>22404852</v>
      </c>
      <c r="C10" s="31">
        <v>22404852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5.75">
      <c r="A11" s="42" t="s">
        <v>6</v>
      </c>
      <c r="B11" s="31">
        <f t="shared" si="0"/>
        <v>7647022</v>
      </c>
      <c r="C11" s="31">
        <v>7647022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5.75">
      <c r="A12" s="30" t="s">
        <v>7</v>
      </c>
      <c r="B12" s="31">
        <f t="shared" si="0"/>
        <v>4550666</v>
      </c>
      <c r="C12" s="31">
        <v>4550666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15.75">
      <c r="A13" s="30" t="s">
        <v>8</v>
      </c>
      <c r="B13" s="31">
        <f t="shared" si="0"/>
        <v>1110475</v>
      </c>
      <c r="C13" s="31">
        <v>1110475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5.75">
      <c r="A14" s="30" t="s">
        <v>64</v>
      </c>
      <c r="B14" s="31">
        <f t="shared" si="0"/>
        <v>2920</v>
      </c>
      <c r="C14" s="31">
        <v>796</v>
      </c>
      <c r="D14" s="50">
        <v>0</v>
      </c>
      <c r="E14" s="50">
        <v>2124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ht="15.75">
      <c r="A15" s="42" t="s">
        <v>9</v>
      </c>
      <c r="B15" s="31">
        <f t="shared" si="0"/>
        <v>2455997</v>
      </c>
      <c r="C15" s="31">
        <v>971279</v>
      </c>
      <c r="D15" s="50">
        <v>1258</v>
      </c>
      <c r="E15" s="31">
        <v>1382605</v>
      </c>
      <c r="F15" s="50">
        <v>0</v>
      </c>
      <c r="G15" s="50">
        <v>0</v>
      </c>
      <c r="H15" s="50">
        <v>0</v>
      </c>
      <c r="I15" s="50">
        <v>0</v>
      </c>
      <c r="J15" s="50">
        <v>430781</v>
      </c>
      <c r="K15" s="50">
        <v>-329926</v>
      </c>
    </row>
    <row r="16" spans="1:11" ht="15.75">
      <c r="A16" s="42"/>
      <c r="B16" s="31"/>
      <c r="C16" s="31"/>
      <c r="D16" s="50"/>
      <c r="E16" s="31"/>
      <c r="F16" s="31"/>
      <c r="G16" s="31"/>
      <c r="H16" s="49"/>
      <c r="I16" s="49"/>
      <c r="J16" s="50"/>
      <c r="K16" s="50"/>
    </row>
    <row r="17" spans="1:11" ht="15.75">
      <c r="A17" s="42" t="s">
        <v>10</v>
      </c>
      <c r="B17" s="29">
        <v>36552795</v>
      </c>
      <c r="C17" s="29">
        <v>7632818</v>
      </c>
      <c r="D17" s="29">
        <v>24920391</v>
      </c>
      <c r="E17" s="29">
        <v>3810266</v>
      </c>
      <c r="F17" s="29">
        <v>0</v>
      </c>
      <c r="G17" s="29">
        <v>0</v>
      </c>
      <c r="H17" s="29">
        <v>125442</v>
      </c>
      <c r="I17" s="29">
        <v>67</v>
      </c>
      <c r="J17" s="29">
        <v>393737</v>
      </c>
      <c r="K17" s="29">
        <v>-329926</v>
      </c>
    </row>
    <row r="18" spans="1:11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.75">
      <c r="A19" s="42" t="s">
        <v>11</v>
      </c>
      <c r="B19" s="31"/>
      <c r="C19" s="31"/>
      <c r="D19" s="31"/>
      <c r="E19" s="31"/>
      <c r="F19" s="31"/>
      <c r="G19" s="31"/>
      <c r="H19" s="31"/>
      <c r="I19" s="31"/>
      <c r="J19" s="50"/>
      <c r="K19" s="50"/>
    </row>
    <row r="20" spans="1:11" ht="15.75">
      <c r="A20" s="42" t="s">
        <v>71</v>
      </c>
      <c r="B20" s="31">
        <f>SUM(C20:K20)</f>
        <v>9109551</v>
      </c>
      <c r="C20" s="50">
        <v>0</v>
      </c>
      <c r="D20" s="50">
        <v>8555854</v>
      </c>
      <c r="E20" s="50">
        <v>539208</v>
      </c>
      <c r="F20" s="50">
        <v>0</v>
      </c>
      <c r="G20" s="50">
        <v>0</v>
      </c>
      <c r="H20" s="50">
        <v>14489</v>
      </c>
      <c r="I20" s="50">
        <v>0</v>
      </c>
      <c r="J20" s="50">
        <v>0</v>
      </c>
      <c r="K20" s="50">
        <v>0</v>
      </c>
    </row>
    <row r="21" spans="1:11" ht="15.75">
      <c r="A21" s="42" t="s">
        <v>12</v>
      </c>
      <c r="B21" s="31">
        <f>SUM(C21:K21)</f>
        <v>12914273</v>
      </c>
      <c r="C21" s="50">
        <v>0</v>
      </c>
      <c r="D21" s="31">
        <v>12885596</v>
      </c>
      <c r="E21" s="31">
        <v>4141</v>
      </c>
      <c r="F21" s="50">
        <v>0</v>
      </c>
      <c r="G21" s="50">
        <v>0</v>
      </c>
      <c r="H21" s="31">
        <v>24536</v>
      </c>
      <c r="I21" s="50">
        <v>0</v>
      </c>
      <c r="J21" s="50">
        <v>0</v>
      </c>
      <c r="K21" s="50">
        <v>0</v>
      </c>
    </row>
    <row r="22" spans="1:11" ht="15.75">
      <c r="A22" s="42" t="s">
        <v>72</v>
      </c>
      <c r="B22" s="31">
        <f aca="true" t="shared" si="1" ref="B22:B27">SUM(C22:K22)</f>
        <v>983408</v>
      </c>
      <c r="C22" s="50">
        <v>0</v>
      </c>
      <c r="D22" s="31">
        <v>957862</v>
      </c>
      <c r="E22" s="31">
        <v>21312</v>
      </c>
      <c r="F22" s="50">
        <v>0</v>
      </c>
      <c r="G22" s="50">
        <v>0</v>
      </c>
      <c r="H22" s="31">
        <v>4234</v>
      </c>
      <c r="I22" s="50">
        <v>0</v>
      </c>
      <c r="J22" s="50">
        <v>0</v>
      </c>
      <c r="K22" s="50">
        <v>0</v>
      </c>
    </row>
    <row r="23" spans="1:11" ht="15.75">
      <c r="A23" s="42" t="s">
        <v>73</v>
      </c>
      <c r="B23" s="31">
        <f t="shared" si="1"/>
        <v>917770</v>
      </c>
      <c r="C23" s="50">
        <v>0</v>
      </c>
      <c r="D23" s="31">
        <v>916840</v>
      </c>
      <c r="E23" s="50">
        <v>0</v>
      </c>
      <c r="F23" s="50">
        <v>0</v>
      </c>
      <c r="G23" s="50">
        <v>0</v>
      </c>
      <c r="H23" s="31">
        <v>930</v>
      </c>
      <c r="I23" s="50">
        <v>0</v>
      </c>
      <c r="J23" s="50">
        <v>0</v>
      </c>
      <c r="K23" s="50">
        <v>0</v>
      </c>
    </row>
    <row r="24" spans="1:11" ht="15.75">
      <c r="A24" s="42" t="s">
        <v>74</v>
      </c>
      <c r="B24" s="31">
        <f t="shared" si="1"/>
        <v>857722</v>
      </c>
      <c r="C24" s="50">
        <v>0</v>
      </c>
      <c r="D24" s="31">
        <v>583386</v>
      </c>
      <c r="E24" s="31">
        <v>259097</v>
      </c>
      <c r="F24" s="50">
        <v>0</v>
      </c>
      <c r="G24" s="50">
        <v>0</v>
      </c>
      <c r="H24" s="31">
        <v>15239</v>
      </c>
      <c r="I24" s="50">
        <v>0</v>
      </c>
      <c r="J24" s="50">
        <v>0</v>
      </c>
      <c r="K24" s="50">
        <v>0</v>
      </c>
    </row>
    <row r="25" spans="1:11" ht="15.75">
      <c r="A25" s="30" t="s">
        <v>13</v>
      </c>
      <c r="B25" s="31">
        <f t="shared" si="1"/>
        <v>516060</v>
      </c>
      <c r="C25" s="50">
        <v>0</v>
      </c>
      <c r="D25" s="31">
        <v>512324</v>
      </c>
      <c r="E25" s="50">
        <v>0</v>
      </c>
      <c r="F25" s="50">
        <v>0</v>
      </c>
      <c r="G25" s="50">
        <v>0</v>
      </c>
      <c r="H25" s="31">
        <v>3736</v>
      </c>
      <c r="I25" s="50">
        <v>0</v>
      </c>
      <c r="J25" s="50">
        <v>0</v>
      </c>
      <c r="K25" s="50">
        <v>0</v>
      </c>
    </row>
    <row r="26" spans="1:11" ht="15.75">
      <c r="A26" s="30" t="s">
        <v>75</v>
      </c>
      <c r="B26" s="31">
        <f t="shared" si="1"/>
        <v>287918</v>
      </c>
      <c r="C26" s="50">
        <v>0</v>
      </c>
      <c r="D26" s="31">
        <v>260060</v>
      </c>
      <c r="E26" s="31">
        <v>19011</v>
      </c>
      <c r="F26" s="50">
        <v>0</v>
      </c>
      <c r="G26" s="50">
        <v>0</v>
      </c>
      <c r="H26" s="31">
        <v>8847</v>
      </c>
      <c r="I26" s="50">
        <v>0</v>
      </c>
      <c r="J26" s="50">
        <v>0</v>
      </c>
      <c r="K26" s="50">
        <v>0</v>
      </c>
    </row>
    <row r="27" spans="1:11" ht="15.75">
      <c r="A27" s="42" t="s">
        <v>76</v>
      </c>
      <c r="B27" s="31">
        <f t="shared" si="1"/>
        <v>303481</v>
      </c>
      <c r="C27" s="50">
        <v>0</v>
      </c>
      <c r="D27" s="31">
        <v>248469</v>
      </c>
      <c r="E27" s="31">
        <v>4073</v>
      </c>
      <c r="F27" s="50">
        <v>0</v>
      </c>
      <c r="G27" s="50">
        <v>0</v>
      </c>
      <c r="H27" s="31">
        <v>50939</v>
      </c>
      <c r="I27" s="50">
        <v>0</v>
      </c>
      <c r="J27" s="50">
        <v>0</v>
      </c>
      <c r="K27" s="50">
        <v>0</v>
      </c>
    </row>
    <row r="28" spans="1:11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0" t="s">
        <v>15</v>
      </c>
      <c r="B29" s="31">
        <f>SUM(C29:K29)</f>
        <v>6354303</v>
      </c>
      <c r="C29" s="50">
        <v>4334471</v>
      </c>
      <c r="D29" s="50">
        <v>0</v>
      </c>
      <c r="E29" s="31">
        <v>1929429</v>
      </c>
      <c r="F29" s="50">
        <v>0</v>
      </c>
      <c r="G29" s="50">
        <v>0</v>
      </c>
      <c r="H29" s="31">
        <v>759</v>
      </c>
      <c r="I29" s="50">
        <v>0</v>
      </c>
      <c r="J29" s="50">
        <v>89644</v>
      </c>
      <c r="K29" s="50">
        <v>0</v>
      </c>
    </row>
    <row r="30" spans="1:11" ht="15.75">
      <c r="A30" s="42" t="s">
        <v>81</v>
      </c>
      <c r="B30" s="31">
        <f>SUM(C30:K30)</f>
        <v>2521329</v>
      </c>
      <c r="C30" s="31">
        <v>1913378</v>
      </c>
      <c r="D30" s="50">
        <v>0</v>
      </c>
      <c r="E30" s="31">
        <v>655859</v>
      </c>
      <c r="F30" s="50">
        <v>0</v>
      </c>
      <c r="G30" s="50">
        <v>0</v>
      </c>
      <c r="H30" s="31">
        <v>1728</v>
      </c>
      <c r="I30" s="31">
        <v>67</v>
      </c>
      <c r="J30" s="31">
        <v>280223</v>
      </c>
      <c r="K30" s="31">
        <v>-329926</v>
      </c>
    </row>
    <row r="31" spans="1:11" ht="15.75">
      <c r="A31" s="42" t="s">
        <v>16</v>
      </c>
      <c r="B31" s="31">
        <f>SUM(C31:K31)</f>
        <v>81959</v>
      </c>
      <c r="C31" s="31">
        <v>81959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</row>
    <row r="32" spans="1:11" ht="15.75">
      <c r="A32" s="42" t="s">
        <v>17</v>
      </c>
      <c r="B32" s="31">
        <f>SUM(C32:K32)</f>
        <v>1685155</v>
      </c>
      <c r="C32" s="31">
        <v>1283144</v>
      </c>
      <c r="D32" s="50">
        <v>0</v>
      </c>
      <c r="E32" s="31">
        <v>378136</v>
      </c>
      <c r="F32" s="50">
        <v>0</v>
      </c>
      <c r="G32" s="50">
        <v>0</v>
      </c>
      <c r="H32" s="50">
        <v>5</v>
      </c>
      <c r="I32" s="50">
        <v>0</v>
      </c>
      <c r="J32" s="31">
        <v>23870</v>
      </c>
      <c r="K32" s="50">
        <v>0</v>
      </c>
    </row>
    <row r="33" spans="1:11" ht="15.75">
      <c r="A33" s="42" t="s">
        <v>128</v>
      </c>
      <c r="B33" s="31" t="s">
        <v>0</v>
      </c>
      <c r="C33" s="31"/>
      <c r="D33" s="31" t="s">
        <v>0</v>
      </c>
      <c r="E33" s="31"/>
      <c r="F33" s="31"/>
      <c r="G33" s="31"/>
      <c r="H33" s="31"/>
      <c r="I33" s="31"/>
      <c r="J33" s="31"/>
      <c r="K33" s="31"/>
    </row>
    <row r="34" spans="1:11" ht="15.75">
      <c r="A34" s="42" t="s">
        <v>129</v>
      </c>
      <c r="B34" s="31">
        <f>SUM(C34:K34)</f>
        <v>19866</v>
      </c>
      <c r="C34" s="31">
        <v>19866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</row>
    <row r="35" spans="1:11" ht="15.75">
      <c r="A35" s="30"/>
      <c r="B35" s="31"/>
      <c r="C35" s="31"/>
      <c r="D35" s="31"/>
      <c r="E35" s="31"/>
      <c r="F35" s="31"/>
      <c r="G35" s="31"/>
      <c r="H35" s="49"/>
      <c r="I35" s="49"/>
      <c r="J35" s="31"/>
      <c r="K35" s="31"/>
    </row>
    <row r="36" spans="1:11" ht="15.75">
      <c r="A36" s="30" t="s">
        <v>18</v>
      </c>
      <c r="B36" s="29">
        <v>1619137</v>
      </c>
      <c r="C36" s="29">
        <v>29052272</v>
      </c>
      <c r="D36" s="29">
        <v>-24919133</v>
      </c>
      <c r="E36" s="29">
        <v>-2425537</v>
      </c>
      <c r="F36" s="29">
        <v>0</v>
      </c>
      <c r="G36" s="29">
        <v>0</v>
      </c>
      <c r="H36" s="29">
        <v>-125442</v>
      </c>
      <c r="I36" s="29">
        <v>-67</v>
      </c>
      <c r="J36" s="29">
        <v>37044</v>
      </c>
      <c r="K36" s="50">
        <v>0</v>
      </c>
    </row>
    <row r="37" spans="1:11" ht="15.75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50"/>
    </row>
    <row r="38" spans="1:11" ht="15.75">
      <c r="A38" s="42" t="s">
        <v>142</v>
      </c>
      <c r="B38" s="29">
        <v>610055</v>
      </c>
      <c r="C38" s="29">
        <v>-27089281</v>
      </c>
      <c r="D38" s="29">
        <v>25081712</v>
      </c>
      <c r="E38" s="29">
        <v>2317357</v>
      </c>
      <c r="F38" s="29">
        <v>74300</v>
      </c>
      <c r="G38" s="29">
        <v>0</v>
      </c>
      <c r="H38" s="29">
        <v>67271</v>
      </c>
      <c r="I38" s="29">
        <v>200000</v>
      </c>
      <c r="J38" s="29">
        <v>-41304</v>
      </c>
      <c r="K38" s="50">
        <v>0</v>
      </c>
    </row>
    <row r="39" spans="1:11" ht="15.75">
      <c r="A39" s="3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5.75">
      <c r="A40" s="42" t="s">
        <v>131</v>
      </c>
      <c r="B40" s="31">
        <f>SUM(C40:K40)-26294175</f>
        <v>-21142582</v>
      </c>
      <c r="C40" s="50">
        <v>2771661</v>
      </c>
      <c r="D40" s="50">
        <v>25605119</v>
      </c>
      <c r="E40" s="50">
        <v>2483281</v>
      </c>
      <c r="F40" s="50">
        <v>74300</v>
      </c>
      <c r="G40" s="50">
        <v>0</v>
      </c>
      <c r="H40" s="50">
        <v>200000</v>
      </c>
      <c r="I40" s="50">
        <v>250000</v>
      </c>
      <c r="J40" s="50">
        <v>61407</v>
      </c>
      <c r="K40" s="49">
        <v>-26294175</v>
      </c>
    </row>
    <row r="41" spans="1:11" ht="15.75">
      <c r="A41" s="42" t="s">
        <v>132</v>
      </c>
      <c r="B41" s="31">
        <f>SUM(C41:K41)</f>
        <v>-4674590</v>
      </c>
      <c r="C41" s="31">
        <v>-29830075</v>
      </c>
      <c r="D41" s="31">
        <v>-742815</v>
      </c>
      <c r="E41" s="31">
        <v>-121135</v>
      </c>
      <c r="F41" s="50">
        <v>0</v>
      </c>
      <c r="G41" s="50">
        <v>0</v>
      </c>
      <c r="H41" s="50">
        <v>-122029</v>
      </c>
      <c r="I41" s="50">
        <v>-50000</v>
      </c>
      <c r="J41" s="31">
        <v>-102711</v>
      </c>
      <c r="K41" s="31">
        <v>26294175</v>
      </c>
    </row>
    <row r="42" spans="1:11" ht="15.75">
      <c r="A42" s="42" t="s">
        <v>133</v>
      </c>
      <c r="B42" s="31">
        <f>SUM(C42:K42)</f>
        <v>56771</v>
      </c>
      <c r="C42" s="31">
        <v>3333</v>
      </c>
      <c r="D42" s="50">
        <v>0</v>
      </c>
      <c r="E42" s="31">
        <v>53438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</row>
    <row r="43" spans="1:11" ht="15.75">
      <c r="A43" s="42" t="s">
        <v>134</v>
      </c>
      <c r="B43" s="31">
        <f>SUM(C43:K43)</f>
        <v>-269290</v>
      </c>
      <c r="C43" s="31">
        <v>-34200</v>
      </c>
      <c r="D43" s="31">
        <v>-126163</v>
      </c>
      <c r="E43" s="31">
        <v>-98227</v>
      </c>
      <c r="F43" s="50">
        <v>0</v>
      </c>
      <c r="G43" s="50">
        <v>0</v>
      </c>
      <c r="H43" s="31">
        <v>-10700</v>
      </c>
      <c r="I43" s="50">
        <v>0</v>
      </c>
      <c r="J43" s="50">
        <v>0</v>
      </c>
      <c r="K43" s="50">
        <v>0</v>
      </c>
    </row>
    <row r="44" spans="1:11" ht="15.75">
      <c r="A44" s="42" t="s">
        <v>99</v>
      </c>
      <c r="B44" s="31">
        <f>SUM(C44:K44)</f>
        <v>345571</v>
      </c>
      <c r="C44" s="50">
        <v>0</v>
      </c>
      <c r="D44" s="31">
        <v>345571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</row>
    <row r="45" spans="1:11" ht="15.75">
      <c r="A45" s="30"/>
      <c r="B45" s="31"/>
      <c r="C45" s="31" t="s">
        <v>0</v>
      </c>
      <c r="D45" s="31" t="s">
        <v>0</v>
      </c>
      <c r="E45" s="31" t="s">
        <v>0</v>
      </c>
      <c r="F45" s="31" t="s">
        <v>0</v>
      </c>
      <c r="G45" s="31"/>
      <c r="H45" s="31"/>
      <c r="I45" s="31"/>
      <c r="J45" s="31"/>
      <c r="K45" s="31"/>
    </row>
    <row r="46" spans="1:11" ht="15.75">
      <c r="A46" s="30" t="s">
        <v>135</v>
      </c>
      <c r="B46" s="31"/>
      <c r="C46" s="31"/>
      <c r="D46" s="31"/>
      <c r="E46" s="31"/>
      <c r="F46" s="31"/>
      <c r="G46" s="31"/>
      <c r="H46" s="49"/>
      <c r="I46" s="49"/>
      <c r="J46" s="31"/>
      <c r="K46" s="31"/>
    </row>
    <row r="47" spans="1:11" ht="15.75">
      <c r="A47" s="30" t="s">
        <v>122</v>
      </c>
      <c r="B47" s="29">
        <v>2229192</v>
      </c>
      <c r="C47" s="29">
        <v>1962991</v>
      </c>
      <c r="D47" s="29">
        <v>162579</v>
      </c>
      <c r="E47" s="29">
        <v>-108180</v>
      </c>
      <c r="F47" s="29">
        <v>74300</v>
      </c>
      <c r="G47" s="29">
        <v>0</v>
      </c>
      <c r="H47" s="29">
        <v>-58171</v>
      </c>
      <c r="I47" s="29">
        <v>199933</v>
      </c>
      <c r="J47" s="29">
        <v>-4260</v>
      </c>
      <c r="K47" s="50">
        <v>0</v>
      </c>
    </row>
    <row r="48" spans="1:11" ht="15.75">
      <c r="A48" s="42" t="s">
        <v>147</v>
      </c>
      <c r="B48" s="29">
        <v>1695778</v>
      </c>
      <c r="C48" s="29">
        <v>2749380</v>
      </c>
      <c r="D48" s="29">
        <v>-2230010</v>
      </c>
      <c r="E48" s="29">
        <v>282903</v>
      </c>
      <c r="F48" s="29">
        <v>472935</v>
      </c>
      <c r="G48" s="29">
        <v>106790</v>
      </c>
      <c r="H48" s="29">
        <v>299116</v>
      </c>
      <c r="I48" s="29">
        <v>50067</v>
      </c>
      <c r="J48" s="29">
        <v>-35403</v>
      </c>
      <c r="K48" s="50">
        <v>0</v>
      </c>
    </row>
    <row r="49" spans="1:11" ht="15.75">
      <c r="A49" s="42" t="s">
        <v>148</v>
      </c>
      <c r="B49" s="29">
        <v>3924970</v>
      </c>
      <c r="C49" s="29">
        <v>4712371</v>
      </c>
      <c r="D49" s="29">
        <v>-2067431</v>
      </c>
      <c r="E49" s="29">
        <v>174723</v>
      </c>
      <c r="F49" s="29">
        <v>547235</v>
      </c>
      <c r="G49" s="29">
        <v>106790</v>
      </c>
      <c r="H49" s="29">
        <v>240945</v>
      </c>
      <c r="I49" s="29">
        <v>250000</v>
      </c>
      <c r="J49" s="29">
        <v>-39663</v>
      </c>
      <c r="K49" s="50">
        <v>0</v>
      </c>
    </row>
    <row r="50" spans="1:11" ht="15.75">
      <c r="A50" s="43" t="s">
        <v>0</v>
      </c>
      <c r="B50" s="45"/>
      <c r="C50" s="45"/>
      <c r="D50" s="45"/>
      <c r="E50" s="45"/>
      <c r="F50" s="55"/>
      <c r="G50" s="45"/>
      <c r="H50" s="45"/>
      <c r="I50" s="45"/>
      <c r="J50" s="45"/>
      <c r="K50" s="45"/>
    </row>
    <row r="51" spans="1:11" ht="15.75">
      <c r="A51" s="39" t="s">
        <v>150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75">
      <c r="A52" s="30" t="s">
        <v>118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5.75">
      <c r="A54" s="30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5.75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46.6640625" style="1" customWidth="1"/>
    <col min="2" max="5" width="17.6640625" style="1" customWidth="1"/>
    <col min="6" max="12" width="15.6640625" style="1" customWidth="1"/>
    <col min="13" max="234" width="11.6640625" style="1" customWidth="1"/>
    <col min="235" max="16384" width="11.4453125" style="1" customWidth="1"/>
  </cols>
  <sheetData>
    <row r="1" spans="1:15" ht="20.25">
      <c r="A1" s="22" t="s">
        <v>24</v>
      </c>
      <c r="B1" s="9"/>
      <c r="C1" s="9"/>
      <c r="D1" s="9"/>
      <c r="E1" s="10"/>
      <c r="F1" s="9"/>
      <c r="G1" s="9"/>
      <c r="H1" s="9"/>
      <c r="I1" s="9"/>
      <c r="J1" s="5"/>
      <c r="K1" s="5"/>
      <c r="L1" s="5"/>
      <c r="M1" s="5"/>
      <c r="N1" s="5"/>
      <c r="O1" s="5"/>
    </row>
    <row r="2" spans="1:15" ht="20.25">
      <c r="A2" s="22" t="s">
        <v>190</v>
      </c>
      <c r="B2" s="9"/>
      <c r="C2" s="9"/>
      <c r="D2" s="9"/>
      <c r="E2" s="9"/>
      <c r="F2" s="9"/>
      <c r="G2" s="9"/>
      <c r="H2" s="9"/>
      <c r="I2" s="9"/>
      <c r="J2" s="5"/>
      <c r="K2" s="5"/>
      <c r="L2" s="5"/>
      <c r="M2" s="5"/>
      <c r="N2" s="5"/>
      <c r="O2" s="5"/>
    </row>
    <row r="3" spans="1:15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</row>
    <row r="4" spans="1:15" ht="15.75">
      <c r="A4" s="9"/>
      <c r="B4" s="11"/>
      <c r="C4" s="12"/>
      <c r="D4" s="12"/>
      <c r="E4" s="12"/>
      <c r="F4" s="12"/>
      <c r="G4" s="12"/>
      <c r="H4" s="12"/>
      <c r="I4" s="12"/>
      <c r="J4" s="6"/>
      <c r="K4" s="6"/>
      <c r="L4" s="6"/>
      <c r="N4" s="5"/>
      <c r="O4" s="5"/>
    </row>
    <row r="5" spans="1:15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  <c r="M5" s="5"/>
      <c r="N5" s="5"/>
      <c r="O5" s="5"/>
    </row>
    <row r="6" spans="1:15" ht="15.75">
      <c r="A6" s="9"/>
      <c r="B6" s="9"/>
      <c r="C6" s="9"/>
      <c r="D6" s="9"/>
      <c r="E6" s="9"/>
      <c r="F6" s="15"/>
      <c r="G6" s="15"/>
      <c r="H6" s="15"/>
      <c r="I6" s="15"/>
      <c r="J6" s="15"/>
      <c r="K6" s="15"/>
      <c r="L6" s="16"/>
      <c r="M6" s="5"/>
      <c r="N6" s="5"/>
      <c r="O6" s="5"/>
    </row>
    <row r="7" spans="1:17" ht="15.75">
      <c r="A7" s="9" t="s">
        <v>3</v>
      </c>
      <c r="B7" s="29">
        <v>56638</v>
      </c>
      <c r="C7" s="29">
        <v>52762</v>
      </c>
      <c r="D7" s="29">
        <v>1</v>
      </c>
      <c r="E7" s="29">
        <v>2900</v>
      </c>
      <c r="F7" s="29">
        <v>0</v>
      </c>
      <c r="G7" s="29">
        <v>0</v>
      </c>
      <c r="H7" s="29">
        <v>0</v>
      </c>
      <c r="I7" s="29">
        <v>0</v>
      </c>
      <c r="J7" s="29">
        <v>2338</v>
      </c>
      <c r="K7" s="29">
        <v>576</v>
      </c>
      <c r="L7" s="29">
        <v>-1939</v>
      </c>
      <c r="M7" s="7"/>
      <c r="N7" s="7"/>
      <c r="O7" s="7"/>
      <c r="P7" s="2"/>
      <c r="Q7" s="2"/>
    </row>
    <row r="8" spans="1:17" ht="15.75">
      <c r="A8" s="17" t="s">
        <v>4</v>
      </c>
      <c r="B8" s="27"/>
      <c r="C8" s="29"/>
      <c r="D8" s="27"/>
      <c r="E8" s="27"/>
      <c r="F8" s="29"/>
      <c r="G8" s="29"/>
      <c r="H8" s="29"/>
      <c r="I8" s="29"/>
      <c r="J8" s="29"/>
      <c r="K8" s="29"/>
      <c r="L8" s="29"/>
      <c r="M8" s="7"/>
      <c r="N8" s="7"/>
      <c r="O8" s="7"/>
      <c r="P8" s="2"/>
      <c r="Q8" s="2"/>
    </row>
    <row r="9" spans="1:17" ht="15.75">
      <c r="A9" s="17" t="s">
        <v>5</v>
      </c>
      <c r="B9" s="29">
        <v>36327</v>
      </c>
      <c r="C9" s="29">
        <v>36327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7"/>
      <c r="N9" s="7"/>
      <c r="O9" s="7"/>
      <c r="P9" s="2"/>
      <c r="Q9" s="2"/>
    </row>
    <row r="10" spans="1:17" ht="15.75">
      <c r="A10" s="17" t="s">
        <v>6</v>
      </c>
      <c r="B10" s="29">
        <v>7156</v>
      </c>
      <c r="C10" s="29">
        <v>7156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7"/>
      <c r="N10" s="7"/>
      <c r="O10" s="7"/>
      <c r="P10" s="2"/>
      <c r="Q10" s="2"/>
    </row>
    <row r="11" spans="1:17" ht="15.75">
      <c r="A11" s="9" t="s">
        <v>7</v>
      </c>
      <c r="B11" s="29">
        <v>5023</v>
      </c>
      <c r="C11" s="29">
        <v>5023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7"/>
      <c r="N11" s="7"/>
      <c r="O11" s="7"/>
      <c r="P11" s="2"/>
      <c r="Q11" s="2"/>
    </row>
    <row r="12" spans="1:17" ht="15.75">
      <c r="A12" s="9" t="s">
        <v>8</v>
      </c>
      <c r="B12" s="29">
        <v>1255</v>
      </c>
      <c r="C12" s="29">
        <v>1255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7"/>
      <c r="N12" s="7"/>
      <c r="O12" s="7"/>
      <c r="P12" s="2"/>
      <c r="Q12" s="2"/>
    </row>
    <row r="13" spans="1:17" ht="15.75">
      <c r="A13" s="17" t="s">
        <v>9</v>
      </c>
      <c r="B13" s="29">
        <v>6877</v>
      </c>
      <c r="C13" s="29">
        <v>3001</v>
      </c>
      <c r="D13" s="28">
        <v>1</v>
      </c>
      <c r="E13" s="28">
        <v>2900</v>
      </c>
      <c r="F13" s="28">
        <v>0</v>
      </c>
      <c r="G13" s="28">
        <v>0</v>
      </c>
      <c r="H13" s="28">
        <v>0</v>
      </c>
      <c r="I13" s="28">
        <v>0</v>
      </c>
      <c r="J13" s="28">
        <v>2338</v>
      </c>
      <c r="K13" s="28">
        <v>576</v>
      </c>
      <c r="L13" s="28">
        <v>-1939</v>
      </c>
      <c r="M13" s="7"/>
      <c r="N13" s="7"/>
      <c r="O13" s="7"/>
      <c r="P13" s="2"/>
      <c r="Q13" s="2"/>
    </row>
    <row r="14" spans="1:17" ht="15.75">
      <c r="A14" s="17"/>
      <c r="B14" s="29"/>
      <c r="C14" s="29"/>
      <c r="D14" s="27"/>
      <c r="E14" s="29"/>
      <c r="F14" s="29"/>
      <c r="G14" s="29"/>
      <c r="H14" s="29"/>
      <c r="I14" s="29"/>
      <c r="J14" s="29"/>
      <c r="K14" s="29"/>
      <c r="L14" s="27"/>
      <c r="M14" s="7"/>
      <c r="N14" s="7"/>
      <c r="O14" s="7"/>
      <c r="P14" s="2"/>
      <c r="Q14" s="2"/>
    </row>
    <row r="15" spans="1:17" ht="15.75">
      <c r="A15" s="17" t="s">
        <v>10</v>
      </c>
      <c r="B15" s="29">
        <v>66475</v>
      </c>
      <c r="C15" s="29">
        <v>11652</v>
      </c>
      <c r="D15" s="29">
        <v>45355</v>
      </c>
      <c r="E15" s="29">
        <v>7757</v>
      </c>
      <c r="F15" s="29">
        <v>0</v>
      </c>
      <c r="G15" s="29">
        <v>9</v>
      </c>
      <c r="H15" s="29">
        <v>0</v>
      </c>
      <c r="I15" s="29">
        <v>0</v>
      </c>
      <c r="J15" s="29">
        <v>2947</v>
      </c>
      <c r="K15" s="29">
        <v>694</v>
      </c>
      <c r="L15" s="29">
        <v>-1939</v>
      </c>
      <c r="M15" s="7"/>
      <c r="N15" s="7"/>
      <c r="O15" s="7"/>
      <c r="P15" s="2"/>
      <c r="Q15" s="2"/>
    </row>
    <row r="16" spans="1:17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"/>
      <c r="N16" s="7"/>
      <c r="O16" s="7"/>
      <c r="P16" s="2"/>
      <c r="Q16" s="2"/>
    </row>
    <row r="17" spans="1:17" ht="15.75">
      <c r="A17" s="17" t="s">
        <v>12</v>
      </c>
      <c r="B17" s="29">
        <v>25686</v>
      </c>
      <c r="C17" s="28">
        <v>0</v>
      </c>
      <c r="D17" s="28">
        <v>25684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7"/>
      <c r="N17" s="7"/>
      <c r="O17" s="7"/>
      <c r="P17" s="2"/>
      <c r="Q17" s="2"/>
    </row>
    <row r="18" spans="1:17" ht="15.75">
      <c r="A18" s="17" t="s">
        <v>29</v>
      </c>
      <c r="B18" s="29">
        <v>17869</v>
      </c>
      <c r="C18" s="28">
        <v>0</v>
      </c>
      <c r="D18" s="29">
        <v>15395</v>
      </c>
      <c r="E18" s="29">
        <v>2474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"/>
      <c r="N18" s="7"/>
      <c r="O18" s="7"/>
      <c r="P18" s="2"/>
      <c r="Q18" s="2"/>
    </row>
    <row r="19" spans="1:17" ht="15.75">
      <c r="A19" s="17" t="s">
        <v>30</v>
      </c>
      <c r="B19" s="29">
        <v>2814</v>
      </c>
      <c r="C19" s="28">
        <v>0</v>
      </c>
      <c r="D19" s="29">
        <v>2811</v>
      </c>
      <c r="E19" s="29">
        <v>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"/>
      <c r="N19" s="7"/>
      <c r="O19" s="7"/>
      <c r="P19" s="2"/>
      <c r="Q19" s="2"/>
    </row>
    <row r="20" spans="1:17" ht="15.75">
      <c r="A20" s="17" t="s">
        <v>31</v>
      </c>
      <c r="B20" s="29">
        <v>222</v>
      </c>
      <c r="C20" s="28">
        <v>0</v>
      </c>
      <c r="D20" s="29">
        <v>166</v>
      </c>
      <c r="E20" s="28">
        <v>56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7"/>
      <c r="N20" s="7"/>
      <c r="O20" s="7"/>
      <c r="P20" s="2"/>
      <c r="Q20" s="2"/>
    </row>
    <row r="21" spans="1:17" ht="15.75">
      <c r="A21" s="17" t="s">
        <v>13</v>
      </c>
      <c r="B21" s="29">
        <v>116</v>
      </c>
      <c r="C21" s="28">
        <v>0</v>
      </c>
      <c r="D21" s="29">
        <v>116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7"/>
      <c r="N21" s="7"/>
      <c r="O21" s="7"/>
      <c r="P21" s="2"/>
      <c r="Q21" s="2"/>
    </row>
    <row r="22" spans="1:17" ht="15.75">
      <c r="A22" s="9" t="s">
        <v>32</v>
      </c>
      <c r="B22" s="29">
        <v>8</v>
      </c>
      <c r="C22" s="28">
        <v>0</v>
      </c>
      <c r="D22" s="29">
        <v>4</v>
      </c>
      <c r="E22" s="28">
        <v>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7"/>
      <c r="N22" s="7"/>
      <c r="O22" s="7"/>
      <c r="P22" s="2"/>
      <c r="Q22" s="2"/>
    </row>
    <row r="23" spans="1:17" ht="15.75">
      <c r="A23" s="9" t="s">
        <v>33</v>
      </c>
      <c r="B23" s="29">
        <v>257</v>
      </c>
      <c r="C23" s="28">
        <v>0</v>
      </c>
      <c r="D23" s="29">
        <v>201</v>
      </c>
      <c r="E23" s="29">
        <v>56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7"/>
      <c r="N23" s="7"/>
      <c r="O23" s="7"/>
      <c r="P23" s="2"/>
      <c r="Q23" s="2"/>
    </row>
    <row r="24" spans="1:17" ht="15.75">
      <c r="A24" s="9" t="s">
        <v>28</v>
      </c>
      <c r="B24" s="29">
        <v>1024</v>
      </c>
      <c r="C24" s="28">
        <v>0</v>
      </c>
      <c r="D24" s="29">
        <v>978</v>
      </c>
      <c r="E24" s="29">
        <v>37</v>
      </c>
      <c r="F24" s="28">
        <v>0</v>
      </c>
      <c r="G24" s="27">
        <v>9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7"/>
      <c r="N24" s="7"/>
      <c r="O24" s="7"/>
      <c r="P24" s="2"/>
      <c r="Q24" s="2"/>
    </row>
    <row r="25" spans="1:17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  <c r="M25" s="7"/>
      <c r="N25" s="7"/>
      <c r="O25" s="7"/>
      <c r="P25" s="2"/>
      <c r="Q25" s="2"/>
    </row>
    <row r="26" spans="1:17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  <c r="N26" s="7"/>
      <c r="O26" s="7"/>
      <c r="P26" s="2"/>
      <c r="Q26" s="2"/>
    </row>
    <row r="27" spans="1:17" ht="15.75">
      <c r="A27" s="9" t="s">
        <v>15</v>
      </c>
      <c r="B27" s="29">
        <v>9305</v>
      </c>
      <c r="C27" s="29">
        <v>6303</v>
      </c>
      <c r="D27" s="29">
        <v>0</v>
      </c>
      <c r="E27" s="29">
        <v>2893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>
        <v>109</v>
      </c>
      <c r="L27" s="28">
        <v>0</v>
      </c>
      <c r="M27" s="7"/>
      <c r="N27" s="7"/>
      <c r="O27" s="7"/>
      <c r="P27" s="2"/>
      <c r="Q27" s="2"/>
    </row>
    <row r="28" spans="1:17" ht="15.75">
      <c r="A28" s="17" t="s">
        <v>25</v>
      </c>
      <c r="B28" s="29">
        <v>2921</v>
      </c>
      <c r="C28" s="29">
        <v>1909</v>
      </c>
      <c r="D28" s="28">
        <v>0</v>
      </c>
      <c r="E28" s="29">
        <v>882</v>
      </c>
      <c r="F28" s="28">
        <v>0</v>
      </c>
      <c r="G28" s="28">
        <v>0</v>
      </c>
      <c r="H28" s="28">
        <v>0</v>
      </c>
      <c r="I28" s="28">
        <v>0</v>
      </c>
      <c r="J28" s="29">
        <v>134</v>
      </c>
      <c r="K28" s="29">
        <v>522</v>
      </c>
      <c r="L28" s="29">
        <v>-526</v>
      </c>
      <c r="M28" s="7"/>
      <c r="N28" s="7"/>
      <c r="O28" s="7"/>
      <c r="P28" s="2"/>
      <c r="Q28" s="2"/>
    </row>
    <row r="29" spans="1:17" ht="15.75">
      <c r="A29" s="17" t="s">
        <v>16</v>
      </c>
      <c r="B29" s="29">
        <v>2111</v>
      </c>
      <c r="C29" s="29">
        <v>1272</v>
      </c>
      <c r="D29" s="28">
        <v>0</v>
      </c>
      <c r="E29" s="28">
        <v>3</v>
      </c>
      <c r="F29" s="28">
        <v>0</v>
      </c>
      <c r="G29" s="28">
        <v>0</v>
      </c>
      <c r="H29" s="28">
        <v>0</v>
      </c>
      <c r="I29" s="28">
        <v>0</v>
      </c>
      <c r="J29" s="28">
        <v>836</v>
      </c>
      <c r="K29" s="28">
        <v>0</v>
      </c>
      <c r="L29" s="28">
        <v>0</v>
      </c>
      <c r="M29" s="7"/>
      <c r="N29" s="7"/>
      <c r="O29" s="7"/>
      <c r="P29" s="2"/>
      <c r="Q29" s="2"/>
    </row>
    <row r="30" spans="1:17" ht="15.75">
      <c r="A30" s="17" t="s">
        <v>17</v>
      </c>
      <c r="B30" s="29">
        <v>4142</v>
      </c>
      <c r="C30" s="29">
        <v>2168</v>
      </c>
      <c r="D30" s="28">
        <v>0</v>
      </c>
      <c r="E30" s="28">
        <v>1347</v>
      </c>
      <c r="F30" s="28">
        <v>0</v>
      </c>
      <c r="G30" s="28">
        <v>0</v>
      </c>
      <c r="H30" s="28">
        <v>0</v>
      </c>
      <c r="I30" s="28">
        <v>0</v>
      </c>
      <c r="J30" s="28">
        <v>1977</v>
      </c>
      <c r="K30" s="29">
        <v>63</v>
      </c>
      <c r="L30" s="28">
        <v>-1413</v>
      </c>
      <c r="M30" s="7"/>
      <c r="N30" s="7"/>
      <c r="O30" s="7"/>
      <c r="P30" s="2"/>
      <c r="Q30" s="2"/>
    </row>
    <row r="31" spans="1:17" ht="15.75">
      <c r="A31" s="9"/>
      <c r="B31" s="27"/>
      <c r="C31" s="29"/>
      <c r="D31" s="27"/>
      <c r="E31" s="27"/>
      <c r="F31" s="29"/>
      <c r="G31" s="29"/>
      <c r="H31" s="29"/>
      <c r="I31" s="29"/>
      <c r="J31" s="29"/>
      <c r="K31" s="29"/>
      <c r="L31" s="29"/>
      <c r="M31" s="7"/>
      <c r="N31" s="7"/>
      <c r="O31" s="7"/>
      <c r="P31" s="2"/>
      <c r="Q31" s="2"/>
    </row>
    <row r="32" spans="1:17" ht="15.75">
      <c r="A32" s="9" t="s">
        <v>18</v>
      </c>
      <c r="B32" s="27" t="s">
        <v>195</v>
      </c>
      <c r="C32" s="27">
        <v>41110</v>
      </c>
      <c r="D32" s="27">
        <v>-45354</v>
      </c>
      <c r="E32" s="27">
        <v>-4857</v>
      </c>
      <c r="F32" s="28">
        <v>0</v>
      </c>
      <c r="G32" s="27">
        <v>-9</v>
      </c>
      <c r="H32" s="28">
        <v>0</v>
      </c>
      <c r="I32" s="28">
        <v>0</v>
      </c>
      <c r="J32" s="27">
        <v>-609</v>
      </c>
      <c r="K32" s="27">
        <v>-118</v>
      </c>
      <c r="L32" s="28">
        <v>0</v>
      </c>
      <c r="M32" s="7"/>
      <c r="N32" s="7"/>
      <c r="O32" s="7"/>
      <c r="P32" s="2"/>
      <c r="Q32" s="2"/>
    </row>
    <row r="33" spans="1:17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9"/>
      <c r="L33" s="27"/>
      <c r="M33" s="7"/>
      <c r="N33" s="7"/>
      <c r="O33" s="7"/>
      <c r="P33" s="2"/>
      <c r="Q33" s="2"/>
    </row>
    <row r="34" spans="1:17" ht="15.75">
      <c r="A34" s="17" t="s">
        <v>19</v>
      </c>
      <c r="B34" s="29">
        <v>12223</v>
      </c>
      <c r="C34" s="29">
        <v>-39980</v>
      </c>
      <c r="D34" s="29">
        <v>44784</v>
      </c>
      <c r="E34" s="29">
        <v>5674</v>
      </c>
      <c r="F34" s="29">
        <v>0</v>
      </c>
      <c r="G34" s="29">
        <v>0</v>
      </c>
      <c r="H34" s="29">
        <v>0</v>
      </c>
      <c r="I34" s="29">
        <v>1706</v>
      </c>
      <c r="J34" s="29">
        <v>1</v>
      </c>
      <c r="K34" s="29">
        <v>38</v>
      </c>
      <c r="L34" s="28">
        <v>0</v>
      </c>
      <c r="M34" s="7"/>
      <c r="N34" s="7"/>
      <c r="O34" s="7"/>
      <c r="P34" s="2"/>
      <c r="Q34" s="2"/>
    </row>
    <row r="35" spans="1:17" ht="15.75">
      <c r="A35" s="17" t="s">
        <v>21</v>
      </c>
      <c r="B35" s="29">
        <v>20544</v>
      </c>
      <c r="C35" s="28">
        <v>25073</v>
      </c>
      <c r="D35" s="28">
        <v>47814</v>
      </c>
      <c r="E35" s="28">
        <v>6005</v>
      </c>
      <c r="F35" s="28">
        <v>0</v>
      </c>
      <c r="G35" s="28">
        <v>0</v>
      </c>
      <c r="H35" s="28">
        <v>0</v>
      </c>
      <c r="I35" s="28">
        <v>7581</v>
      </c>
      <c r="J35" s="29">
        <v>1</v>
      </c>
      <c r="K35" s="28">
        <v>109</v>
      </c>
      <c r="L35" s="29">
        <v>-66039</v>
      </c>
      <c r="M35" s="7"/>
      <c r="N35" s="7"/>
      <c r="O35" s="7"/>
      <c r="P35" s="2"/>
      <c r="Q35" s="2"/>
    </row>
    <row r="36" spans="1:17" ht="15.75">
      <c r="A36" s="17" t="s">
        <v>22</v>
      </c>
      <c r="B36" s="29">
        <v>-8321</v>
      </c>
      <c r="C36" s="29">
        <v>-65053</v>
      </c>
      <c r="D36" s="29">
        <v>-3030</v>
      </c>
      <c r="E36" s="29">
        <v>-331</v>
      </c>
      <c r="F36" s="28">
        <v>0</v>
      </c>
      <c r="G36" s="28">
        <v>0</v>
      </c>
      <c r="H36" s="28">
        <v>0</v>
      </c>
      <c r="I36" s="28">
        <v>-5875</v>
      </c>
      <c r="J36" s="28">
        <v>0</v>
      </c>
      <c r="K36" s="29">
        <v>-71</v>
      </c>
      <c r="L36" s="29">
        <v>66039</v>
      </c>
      <c r="M36" s="7"/>
      <c r="N36" s="7"/>
      <c r="O36" s="7"/>
      <c r="P36" s="2"/>
      <c r="Q36" s="2"/>
    </row>
    <row r="37" spans="1:17" ht="15.75">
      <c r="A37" s="9"/>
      <c r="B37" s="29"/>
      <c r="C37" s="29"/>
      <c r="D37" s="27"/>
      <c r="E37" s="27"/>
      <c r="F37" s="28"/>
      <c r="G37" s="27"/>
      <c r="H37" s="27"/>
      <c r="I37" s="27"/>
      <c r="J37" s="27"/>
      <c r="K37" s="27"/>
      <c r="L37" s="29"/>
      <c r="M37" s="7"/>
      <c r="N37" s="7"/>
      <c r="O37" s="7"/>
      <c r="P37" s="2"/>
      <c r="Q37" s="2"/>
    </row>
    <row r="38" spans="1:17" ht="15.75">
      <c r="A38" s="9" t="s">
        <v>23</v>
      </c>
      <c r="B38" s="29">
        <v>2386</v>
      </c>
      <c r="C38" s="29">
        <v>1130</v>
      </c>
      <c r="D38" s="29">
        <v>-570</v>
      </c>
      <c r="E38" s="29">
        <v>817</v>
      </c>
      <c r="F38" s="29">
        <v>0</v>
      </c>
      <c r="G38" s="29">
        <v>-9</v>
      </c>
      <c r="H38" s="29">
        <v>0</v>
      </c>
      <c r="I38" s="29">
        <v>1706</v>
      </c>
      <c r="J38" s="29">
        <v>-608</v>
      </c>
      <c r="K38" s="29">
        <v>-80</v>
      </c>
      <c r="L38" s="28">
        <v>0</v>
      </c>
      <c r="M38" s="7"/>
      <c r="N38" s="7"/>
      <c r="O38" s="7"/>
      <c r="P38" s="2"/>
      <c r="Q38" s="2"/>
    </row>
    <row r="39" spans="1:17" ht="15.75">
      <c r="A39" s="17" t="s">
        <v>191</v>
      </c>
      <c r="B39" s="29">
        <v>2286</v>
      </c>
      <c r="C39" s="29">
        <v>-2710</v>
      </c>
      <c r="D39" s="29">
        <v>-3690</v>
      </c>
      <c r="E39" s="29">
        <v>393</v>
      </c>
      <c r="F39" s="29">
        <v>1258</v>
      </c>
      <c r="G39" s="29">
        <v>54</v>
      </c>
      <c r="H39" s="29">
        <v>540</v>
      </c>
      <c r="I39" s="29">
        <v>5875</v>
      </c>
      <c r="J39" s="29">
        <v>703</v>
      </c>
      <c r="K39" s="29">
        <v>-137</v>
      </c>
      <c r="L39" s="28">
        <v>0</v>
      </c>
      <c r="M39" s="7"/>
      <c r="N39" s="7"/>
      <c r="O39" s="7"/>
      <c r="P39" s="2"/>
      <c r="Q39" s="2"/>
    </row>
    <row r="40" spans="1:17" ht="15.75">
      <c r="A40" s="17" t="s">
        <v>192</v>
      </c>
      <c r="B40" s="29">
        <v>4672</v>
      </c>
      <c r="C40" s="29">
        <v>-1580</v>
      </c>
      <c r="D40" s="29">
        <v>-4260</v>
      </c>
      <c r="E40" s="29">
        <v>1210</v>
      </c>
      <c r="F40" s="29">
        <v>1258</v>
      </c>
      <c r="G40" s="29">
        <v>45</v>
      </c>
      <c r="H40" s="29">
        <v>540</v>
      </c>
      <c r="I40" s="29">
        <v>7581</v>
      </c>
      <c r="J40" s="29">
        <v>95</v>
      </c>
      <c r="K40" s="29">
        <v>-217</v>
      </c>
      <c r="L40" s="28">
        <v>0</v>
      </c>
      <c r="M40" s="7"/>
      <c r="N40" s="7"/>
      <c r="O40" s="7"/>
      <c r="P40" s="2"/>
      <c r="Q40" s="2"/>
    </row>
    <row r="41" spans="1:17" ht="15.75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20"/>
      <c r="L41" s="18"/>
      <c r="M41" s="7"/>
      <c r="N41" s="7"/>
      <c r="O41" s="7"/>
      <c r="P41" s="2"/>
      <c r="Q41" s="2"/>
    </row>
    <row r="42" spans="1:15" ht="15.75">
      <c r="A42" s="21" t="s">
        <v>193</v>
      </c>
      <c r="B42" s="15"/>
      <c r="C42" s="15"/>
      <c r="D42" s="15"/>
      <c r="E42" s="15"/>
      <c r="F42" s="15"/>
      <c r="G42" s="15"/>
      <c r="H42" s="15"/>
      <c r="I42" s="15"/>
      <c r="J42" s="7"/>
      <c r="K42" s="7"/>
      <c r="L42" s="7"/>
      <c r="M42" s="5"/>
      <c r="N42" s="5"/>
      <c r="O42" s="5"/>
    </row>
    <row r="43" spans="1:15" ht="15.75">
      <c r="A43" s="9" t="s">
        <v>55</v>
      </c>
      <c r="B43" s="15"/>
      <c r="C43" s="15"/>
      <c r="D43" s="15"/>
      <c r="E43" s="15"/>
      <c r="F43" s="15"/>
      <c r="G43" s="15"/>
      <c r="H43" s="15"/>
      <c r="I43" s="15"/>
      <c r="J43" s="7"/>
      <c r="K43" s="7"/>
      <c r="L43" s="7"/>
      <c r="M43" s="5"/>
      <c r="N43" s="5"/>
      <c r="O43" s="5"/>
    </row>
    <row r="44" spans="1:15" ht="15.75">
      <c r="A44" s="9"/>
      <c r="B44" s="15"/>
      <c r="C44" s="15"/>
      <c r="D44" s="15"/>
      <c r="E44" s="15"/>
      <c r="F44" s="15"/>
      <c r="G44" s="15"/>
      <c r="H44" s="15"/>
      <c r="I44" s="15"/>
      <c r="J44" s="7"/>
      <c r="K44" s="7"/>
      <c r="L44" s="7"/>
      <c r="M44" s="5"/>
      <c r="N44" s="5"/>
      <c r="O44" s="5"/>
    </row>
    <row r="45" spans="1:12" ht="15.75">
      <c r="A45" s="9"/>
      <c r="B45" s="15"/>
      <c r="C45" s="15"/>
      <c r="D45" s="15"/>
      <c r="E45" s="15"/>
      <c r="F45" s="15"/>
      <c r="G45" s="15"/>
      <c r="H45" s="15"/>
      <c r="I45" s="15"/>
      <c r="J45" s="2"/>
      <c r="K45" s="2"/>
      <c r="L45" s="2"/>
    </row>
    <row r="46" spans="1:12" ht="15.75">
      <c r="A46" s="9"/>
      <c r="B46" s="15"/>
      <c r="C46" s="15"/>
      <c r="D46" s="15"/>
      <c r="E46" s="15"/>
      <c r="F46" s="15"/>
      <c r="G46" s="15"/>
      <c r="H46" s="15"/>
      <c r="I46" s="15"/>
      <c r="J46" s="2"/>
      <c r="K46" s="2"/>
      <c r="L46" s="2"/>
    </row>
    <row r="47" spans="1:12" ht="15.75">
      <c r="A47" s="17"/>
      <c r="B47" s="15"/>
      <c r="C47" s="15"/>
      <c r="D47" s="15"/>
      <c r="E47" s="15"/>
      <c r="F47" s="15"/>
      <c r="G47" s="15"/>
      <c r="H47" s="15"/>
      <c r="I47" s="15"/>
      <c r="J47" s="2"/>
      <c r="K47" s="2"/>
      <c r="L47" s="2"/>
    </row>
    <row r="48" spans="1:12" ht="15.75">
      <c r="A48" s="9"/>
      <c r="B48" s="15"/>
      <c r="C48" s="15"/>
      <c r="D48" s="15"/>
      <c r="E48" s="15"/>
      <c r="F48" s="15"/>
      <c r="G48" s="15"/>
      <c r="H48" s="15"/>
      <c r="I48" s="15"/>
      <c r="J48" s="2"/>
      <c r="K48" s="2"/>
      <c r="L48" s="2"/>
    </row>
    <row r="49" spans="1:12" ht="15.75">
      <c r="A49" s="9"/>
      <c r="B49" s="15"/>
      <c r="C49" s="15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5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3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5.75">
      <c r="D120" s="8"/>
    </row>
    <row r="121" ht="15.75">
      <c r="D121" s="8"/>
    </row>
  </sheetData>
  <sheetProtection/>
  <printOptions/>
  <pageMargins left="0.323" right="0.417" top="0.25" bottom="0.25" header="0.5" footer="0.5"/>
  <pageSetup cellComments="asDisplayed" fitToHeight="2" fitToWidth="1" horizontalDpi="600" verticalDpi="600" orientation="landscape" paperSize="5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53" t="s">
        <v>140</v>
      </c>
      <c r="B1" s="30"/>
      <c r="C1" s="30"/>
      <c r="D1" s="30"/>
      <c r="E1" s="30"/>
      <c r="F1" s="30"/>
      <c r="H1" s="30"/>
      <c r="I1" s="30"/>
      <c r="J1" s="30"/>
      <c r="K1" s="30"/>
    </row>
    <row r="2" spans="1:11" ht="20.25">
      <c r="A2" s="53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53" t="s">
        <v>127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0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1</v>
      </c>
      <c r="J5" s="56" t="s">
        <v>2</v>
      </c>
    </row>
    <row r="6" spans="1:11" ht="15.75">
      <c r="A6" s="30"/>
      <c r="B6" s="30"/>
      <c r="C6" s="39"/>
      <c r="D6" s="40"/>
      <c r="E6" s="39"/>
      <c r="F6" s="30"/>
      <c r="G6" s="30"/>
      <c r="H6" s="30"/>
      <c r="I6" s="41"/>
      <c r="J6" s="40"/>
      <c r="K6" s="30"/>
    </row>
    <row r="7" spans="1:11" ht="15.75">
      <c r="A7" s="30" t="s">
        <v>3</v>
      </c>
      <c r="B7" s="29">
        <v>36477682</v>
      </c>
      <c r="C7" s="29">
        <v>34889586</v>
      </c>
      <c r="D7" s="29">
        <v>6234</v>
      </c>
      <c r="E7" s="29">
        <v>1477875</v>
      </c>
      <c r="F7" s="29">
        <v>0</v>
      </c>
      <c r="G7" s="29">
        <v>0</v>
      </c>
      <c r="H7" s="29">
        <v>0</v>
      </c>
      <c r="I7" s="29">
        <v>433841</v>
      </c>
      <c r="J7" s="29">
        <v>-329854</v>
      </c>
      <c r="K7" s="32"/>
    </row>
    <row r="8" spans="1:11" ht="15.75">
      <c r="A8" s="30"/>
      <c r="B8" s="31"/>
      <c r="C8" s="31"/>
      <c r="D8" s="31"/>
      <c r="E8" s="31"/>
      <c r="F8" s="31"/>
      <c r="G8" s="31"/>
      <c r="H8" s="31"/>
      <c r="I8" s="31"/>
      <c r="J8" s="49"/>
      <c r="K8" s="32"/>
    </row>
    <row r="9" spans="1:11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.75">
      <c r="A10" s="42" t="s">
        <v>5</v>
      </c>
      <c r="B10" s="31">
        <v>20429324</v>
      </c>
      <c r="C10" s="31">
        <v>20429324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32"/>
    </row>
    <row r="11" spans="1:11" ht="15.75">
      <c r="A11" s="42" t="s">
        <v>6</v>
      </c>
      <c r="B11" s="31">
        <v>7320283</v>
      </c>
      <c r="C11" s="31">
        <v>7320283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32"/>
    </row>
    <row r="12" spans="1:11" ht="15.75">
      <c r="A12" s="30" t="s">
        <v>7</v>
      </c>
      <c r="B12" s="31">
        <v>4851574</v>
      </c>
      <c r="C12" s="31">
        <v>4851574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32"/>
    </row>
    <row r="13" spans="1:11" ht="15.75">
      <c r="A13" s="30" t="s">
        <v>8</v>
      </c>
      <c r="B13" s="31">
        <v>1122395</v>
      </c>
      <c r="C13" s="31">
        <v>1122395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32"/>
    </row>
    <row r="14" spans="1:11" ht="15.75">
      <c r="A14" s="42" t="s">
        <v>9</v>
      </c>
      <c r="B14" s="31">
        <v>2754106</v>
      </c>
      <c r="C14" s="31">
        <v>1166010</v>
      </c>
      <c r="D14" s="50">
        <v>6234</v>
      </c>
      <c r="E14" s="31">
        <v>1477875</v>
      </c>
      <c r="F14" s="50">
        <v>0</v>
      </c>
      <c r="G14" s="50">
        <v>0</v>
      </c>
      <c r="H14" s="50">
        <v>0</v>
      </c>
      <c r="I14" s="50">
        <v>433841</v>
      </c>
      <c r="J14" s="50">
        <v>-329854</v>
      </c>
      <c r="K14" s="32"/>
    </row>
    <row r="15" spans="1:11" ht="15.75">
      <c r="A15" s="42"/>
      <c r="B15" s="31"/>
      <c r="C15" s="31"/>
      <c r="D15" s="50"/>
      <c r="E15" s="31"/>
      <c r="F15" s="31"/>
      <c r="G15" s="31"/>
      <c r="H15" s="49"/>
      <c r="I15" s="50"/>
      <c r="J15" s="50"/>
      <c r="K15" s="32"/>
    </row>
    <row r="16" spans="1:11" ht="15.75">
      <c r="A16" s="42" t="s">
        <v>10</v>
      </c>
      <c r="B16" s="29">
        <v>35166032</v>
      </c>
      <c r="C16" s="29">
        <v>7462107</v>
      </c>
      <c r="D16" s="29">
        <v>24057393</v>
      </c>
      <c r="E16" s="29">
        <v>3425632</v>
      </c>
      <c r="F16" s="29">
        <v>0</v>
      </c>
      <c r="G16" s="29">
        <v>0</v>
      </c>
      <c r="H16" s="29">
        <v>144859</v>
      </c>
      <c r="I16" s="29">
        <v>405895</v>
      </c>
      <c r="J16" s="29">
        <v>-329854</v>
      </c>
      <c r="K16" s="32"/>
    </row>
    <row r="17" spans="1:11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.75">
      <c r="A18" s="42" t="s">
        <v>11</v>
      </c>
      <c r="B18" s="31"/>
      <c r="C18" s="31"/>
      <c r="D18" s="31"/>
      <c r="E18" s="31"/>
      <c r="F18" s="31"/>
      <c r="G18" s="31"/>
      <c r="H18" s="31"/>
      <c r="I18" s="50">
        <v>0</v>
      </c>
      <c r="J18" s="50">
        <v>0</v>
      </c>
      <c r="K18" s="32"/>
    </row>
    <row r="19" spans="1:11" ht="15.75">
      <c r="A19" s="42" t="s">
        <v>71</v>
      </c>
      <c r="B19" s="31">
        <f aca="true" t="shared" si="0" ref="B19:B26">SUM(C19:J19)</f>
        <v>9251957</v>
      </c>
      <c r="C19" s="50">
        <v>0</v>
      </c>
      <c r="D19" s="50">
        <v>8687588</v>
      </c>
      <c r="E19" s="50">
        <v>549574</v>
      </c>
      <c r="F19" s="50">
        <v>0</v>
      </c>
      <c r="G19" s="50">
        <v>0</v>
      </c>
      <c r="H19" s="50">
        <v>14795</v>
      </c>
      <c r="I19" s="50">
        <v>0</v>
      </c>
      <c r="J19" s="50">
        <v>0</v>
      </c>
      <c r="K19" s="32"/>
    </row>
    <row r="20" spans="1:11" ht="15.75">
      <c r="A20" s="42" t="s">
        <v>12</v>
      </c>
      <c r="B20" s="31">
        <f t="shared" si="0"/>
        <v>12175154</v>
      </c>
      <c r="C20" s="50">
        <v>0</v>
      </c>
      <c r="D20" s="31">
        <v>12124706</v>
      </c>
      <c r="E20" s="31">
        <v>4091</v>
      </c>
      <c r="F20" s="50">
        <v>0</v>
      </c>
      <c r="G20" s="50">
        <v>0</v>
      </c>
      <c r="H20" s="31">
        <v>46357</v>
      </c>
      <c r="I20" s="50">
        <v>0</v>
      </c>
      <c r="J20" s="50">
        <v>0</v>
      </c>
      <c r="K20" s="32"/>
    </row>
    <row r="21" spans="1:11" ht="15.75">
      <c r="A21" s="42" t="s">
        <v>72</v>
      </c>
      <c r="B21" s="31">
        <f t="shared" si="0"/>
        <v>913324</v>
      </c>
      <c r="C21" s="50">
        <v>0</v>
      </c>
      <c r="D21" s="31">
        <v>873781</v>
      </c>
      <c r="E21" s="31">
        <v>34637</v>
      </c>
      <c r="F21" s="50">
        <v>0</v>
      </c>
      <c r="G21" s="50">
        <v>0</v>
      </c>
      <c r="H21" s="31">
        <v>4906</v>
      </c>
      <c r="I21" s="50">
        <v>0</v>
      </c>
      <c r="J21" s="50">
        <v>0</v>
      </c>
      <c r="K21" s="32"/>
    </row>
    <row r="22" spans="1:11" ht="15.75">
      <c r="A22" s="42" t="s">
        <v>73</v>
      </c>
      <c r="B22" s="31">
        <f t="shared" si="0"/>
        <v>910193</v>
      </c>
      <c r="C22" s="50">
        <v>0</v>
      </c>
      <c r="D22" s="31">
        <v>896875</v>
      </c>
      <c r="E22" s="50">
        <v>0</v>
      </c>
      <c r="F22" s="50">
        <v>0</v>
      </c>
      <c r="G22" s="50">
        <v>0</v>
      </c>
      <c r="H22" s="31">
        <v>13318</v>
      </c>
      <c r="I22" s="50">
        <v>0</v>
      </c>
      <c r="J22" s="50">
        <v>0</v>
      </c>
      <c r="K22" s="32"/>
    </row>
    <row r="23" spans="1:11" ht="15.75">
      <c r="A23" s="42" t="s">
        <v>74</v>
      </c>
      <c r="B23" s="31">
        <f t="shared" si="0"/>
        <v>642669</v>
      </c>
      <c r="C23" s="50">
        <v>0</v>
      </c>
      <c r="D23" s="31">
        <v>476287</v>
      </c>
      <c r="E23" s="31">
        <v>156297</v>
      </c>
      <c r="F23" s="50">
        <v>0</v>
      </c>
      <c r="G23" s="50">
        <v>0</v>
      </c>
      <c r="H23" s="31">
        <v>10085</v>
      </c>
      <c r="I23" s="50">
        <v>0</v>
      </c>
      <c r="J23" s="50">
        <v>0</v>
      </c>
      <c r="K23" s="32"/>
    </row>
    <row r="24" spans="1:11" ht="15.75">
      <c r="A24" s="30" t="s">
        <v>13</v>
      </c>
      <c r="B24" s="31">
        <f t="shared" si="0"/>
        <v>443475</v>
      </c>
      <c r="C24" s="50">
        <v>0</v>
      </c>
      <c r="D24" s="31">
        <v>443025</v>
      </c>
      <c r="E24" s="50">
        <v>0</v>
      </c>
      <c r="F24" s="50">
        <v>0</v>
      </c>
      <c r="G24" s="50">
        <v>0</v>
      </c>
      <c r="H24" s="31">
        <v>450</v>
      </c>
      <c r="I24" s="50">
        <v>0</v>
      </c>
      <c r="J24" s="50">
        <v>0</v>
      </c>
      <c r="K24" s="32"/>
    </row>
    <row r="25" spans="1:11" ht="15.75">
      <c r="A25" s="30" t="s">
        <v>75</v>
      </c>
      <c r="B25" s="31">
        <f t="shared" si="0"/>
        <v>281464</v>
      </c>
      <c r="C25" s="50">
        <v>0</v>
      </c>
      <c r="D25" s="31">
        <v>257040</v>
      </c>
      <c r="E25" s="31">
        <v>17281</v>
      </c>
      <c r="F25" s="50">
        <v>0</v>
      </c>
      <c r="G25" s="50">
        <v>0</v>
      </c>
      <c r="H25" s="31">
        <v>7143</v>
      </c>
      <c r="I25" s="50">
        <v>0</v>
      </c>
      <c r="J25" s="50">
        <v>0</v>
      </c>
      <c r="K25" s="32"/>
    </row>
    <row r="26" spans="1:11" ht="15.75">
      <c r="A26" s="42" t="s">
        <v>76</v>
      </c>
      <c r="B26" s="31">
        <f t="shared" si="0"/>
        <v>348464</v>
      </c>
      <c r="C26" s="50">
        <v>0</v>
      </c>
      <c r="D26" s="31">
        <v>298091</v>
      </c>
      <c r="E26" s="31">
        <v>5626</v>
      </c>
      <c r="F26" s="50">
        <v>0</v>
      </c>
      <c r="G26" s="50">
        <v>0</v>
      </c>
      <c r="H26" s="31">
        <v>44747</v>
      </c>
      <c r="I26" s="50">
        <v>0</v>
      </c>
      <c r="J26" s="50">
        <v>0</v>
      </c>
      <c r="K26" s="32"/>
    </row>
    <row r="27" spans="1:11" ht="15.75">
      <c r="A27" s="42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1:11" ht="15.75">
      <c r="A28" s="30" t="s">
        <v>15</v>
      </c>
      <c r="B28" s="31">
        <f>SUM(C28:J28)</f>
        <v>6151979</v>
      </c>
      <c r="C28" s="50">
        <v>4175683</v>
      </c>
      <c r="D28" s="50">
        <v>0</v>
      </c>
      <c r="E28" s="31">
        <v>1888823</v>
      </c>
      <c r="F28" s="50">
        <v>0</v>
      </c>
      <c r="G28" s="50">
        <v>0</v>
      </c>
      <c r="H28" s="31">
        <v>787</v>
      </c>
      <c r="I28" s="50">
        <v>86686</v>
      </c>
      <c r="J28" s="50">
        <v>0</v>
      </c>
      <c r="K28" s="32"/>
    </row>
    <row r="29" spans="1:11" ht="15.75">
      <c r="A29" s="42" t="s">
        <v>81</v>
      </c>
      <c r="B29" s="31">
        <f>SUM(C29:J29)</f>
        <v>2257524</v>
      </c>
      <c r="C29" s="31">
        <v>1685747</v>
      </c>
      <c r="D29" s="50">
        <v>0</v>
      </c>
      <c r="E29" s="31">
        <v>626086</v>
      </c>
      <c r="F29" s="50">
        <v>0</v>
      </c>
      <c r="G29" s="50">
        <v>0</v>
      </c>
      <c r="H29" s="31">
        <v>2271</v>
      </c>
      <c r="I29" s="31">
        <v>273274</v>
      </c>
      <c r="J29" s="31">
        <v>-329854</v>
      </c>
      <c r="K29" s="32"/>
    </row>
    <row r="30" spans="1:11" ht="15.75">
      <c r="A30" s="42" t="s">
        <v>16</v>
      </c>
      <c r="B30" s="31">
        <f>SUM(C30:J30)</f>
        <v>118392</v>
      </c>
      <c r="C30" s="31">
        <v>118392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32"/>
    </row>
    <row r="31" spans="1:11" ht="15.75">
      <c r="A31" s="42" t="s">
        <v>17</v>
      </c>
      <c r="B31" s="31">
        <f>SUM(C31:J31)</f>
        <v>1650443</v>
      </c>
      <c r="C31" s="31">
        <v>1461291</v>
      </c>
      <c r="D31" s="50">
        <v>0</v>
      </c>
      <c r="E31" s="31">
        <v>143217</v>
      </c>
      <c r="F31" s="50">
        <v>0</v>
      </c>
      <c r="G31" s="50">
        <v>0</v>
      </c>
      <c r="H31" s="50">
        <v>0</v>
      </c>
      <c r="I31" s="31">
        <v>45935</v>
      </c>
      <c r="J31" s="50">
        <v>0</v>
      </c>
      <c r="K31" s="32"/>
    </row>
    <row r="32" spans="1:11" ht="15.75">
      <c r="A32" s="42" t="s">
        <v>128</v>
      </c>
      <c r="B32" s="31" t="s">
        <v>0</v>
      </c>
      <c r="C32" s="31"/>
      <c r="D32" s="31" t="s">
        <v>0</v>
      </c>
      <c r="E32" s="31"/>
      <c r="F32" s="31"/>
      <c r="G32" s="31"/>
      <c r="H32" s="31"/>
      <c r="I32" s="31"/>
      <c r="J32" s="31"/>
      <c r="K32" s="32"/>
    </row>
    <row r="33" spans="1:11" ht="15.75">
      <c r="A33" s="42" t="s">
        <v>129</v>
      </c>
      <c r="B33" s="31">
        <f>SUM(C33:J33)</f>
        <v>20994</v>
      </c>
      <c r="C33" s="31">
        <v>20994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32"/>
    </row>
    <row r="34" spans="1:11" ht="15.75">
      <c r="A34" s="30"/>
      <c r="B34" s="31"/>
      <c r="C34" s="31"/>
      <c r="D34" s="31"/>
      <c r="E34" s="31"/>
      <c r="F34" s="31"/>
      <c r="G34" s="31"/>
      <c r="H34" s="49"/>
      <c r="I34" s="31"/>
      <c r="J34" s="31"/>
      <c r="K34" s="32"/>
    </row>
    <row r="35" spans="1:11" ht="15.75">
      <c r="A35" s="30" t="s">
        <v>18</v>
      </c>
      <c r="B35" s="29">
        <v>1311650</v>
      </c>
      <c r="C35" s="29">
        <v>27427479</v>
      </c>
      <c r="D35" s="29">
        <v>-24051159</v>
      </c>
      <c r="E35" s="29">
        <v>-1947757</v>
      </c>
      <c r="F35" s="29">
        <v>0</v>
      </c>
      <c r="G35" s="29">
        <v>0</v>
      </c>
      <c r="H35" s="29">
        <v>-144859</v>
      </c>
      <c r="I35" s="29">
        <v>27946</v>
      </c>
      <c r="J35" s="50">
        <v>0</v>
      </c>
      <c r="K35" s="32"/>
    </row>
    <row r="36" spans="1:11" ht="15.75">
      <c r="A36" s="30"/>
      <c r="B36" s="29"/>
      <c r="C36" s="29"/>
      <c r="D36" s="29"/>
      <c r="E36" s="29"/>
      <c r="F36" s="29"/>
      <c r="G36" s="29"/>
      <c r="H36" s="29"/>
      <c r="I36" s="29"/>
      <c r="J36" s="50"/>
      <c r="K36" s="32"/>
    </row>
    <row r="37" spans="1:11" ht="15.75">
      <c r="A37" s="42" t="s">
        <v>142</v>
      </c>
      <c r="B37" s="29">
        <v>-233228</v>
      </c>
      <c r="C37" s="29">
        <v>-26781993</v>
      </c>
      <c r="D37" s="29">
        <v>24073936</v>
      </c>
      <c r="E37" s="29">
        <v>2096532</v>
      </c>
      <c r="F37" s="29">
        <v>72962</v>
      </c>
      <c r="G37" s="29">
        <v>38577</v>
      </c>
      <c r="H37" s="29">
        <v>291979</v>
      </c>
      <c r="I37" s="29">
        <v>-25221</v>
      </c>
      <c r="J37" s="50">
        <v>0</v>
      </c>
      <c r="K37" s="32"/>
    </row>
    <row r="38" spans="1:11" ht="15.75">
      <c r="A38" s="30"/>
      <c r="B38" s="50"/>
      <c r="C38" s="50"/>
      <c r="D38" s="50"/>
      <c r="E38" s="50"/>
      <c r="F38" s="50" t="s">
        <v>0</v>
      </c>
      <c r="G38" s="31"/>
      <c r="H38" s="50"/>
      <c r="I38" s="50"/>
      <c r="J38" s="50"/>
      <c r="K38" s="32"/>
    </row>
    <row r="39" spans="1:11" ht="15.75">
      <c r="A39" s="42" t="s">
        <v>131</v>
      </c>
      <c r="B39" s="31">
        <f>SUM(C39:J39)+-25270916</f>
        <v>-20985418</v>
      </c>
      <c r="C39" s="50">
        <v>2190740</v>
      </c>
      <c r="D39" s="50">
        <v>24637090</v>
      </c>
      <c r="E39" s="50">
        <v>2243497</v>
      </c>
      <c r="F39" s="50">
        <v>72962</v>
      </c>
      <c r="G39" s="50">
        <v>38577</v>
      </c>
      <c r="H39" s="50">
        <v>311040</v>
      </c>
      <c r="I39" s="50">
        <v>62508</v>
      </c>
      <c r="J39" s="49">
        <v>-25270916</v>
      </c>
      <c r="K39" s="32"/>
    </row>
    <row r="40" spans="1:11" ht="15.75">
      <c r="A40" s="42" t="s">
        <v>132</v>
      </c>
      <c r="B40" s="31">
        <f>SUM(C40:J40)</f>
        <v>-4580102</v>
      </c>
      <c r="C40" s="31">
        <v>-28954167</v>
      </c>
      <c r="D40" s="31">
        <v>-739707</v>
      </c>
      <c r="E40" s="31">
        <v>-69415</v>
      </c>
      <c r="F40" s="50">
        <v>0</v>
      </c>
      <c r="G40" s="50">
        <v>0</v>
      </c>
      <c r="H40" s="50">
        <v>0</v>
      </c>
      <c r="I40" s="31">
        <v>-87729</v>
      </c>
      <c r="J40" s="31">
        <v>25270916</v>
      </c>
      <c r="K40" s="32"/>
    </row>
    <row r="41" spans="1:11" ht="15.75">
      <c r="A41" s="42" t="s">
        <v>133</v>
      </c>
      <c r="B41" s="31">
        <f>SUM(C41:J41)</f>
        <v>88667</v>
      </c>
      <c r="C41" s="31">
        <v>13433</v>
      </c>
      <c r="D41" s="50">
        <v>0</v>
      </c>
      <c r="E41" s="31">
        <v>75234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32"/>
    </row>
    <row r="42" spans="1:11" ht="15.75">
      <c r="A42" s="42" t="s">
        <v>134</v>
      </c>
      <c r="B42" s="31">
        <f>SUM(C42:J42)</f>
        <v>-343957</v>
      </c>
      <c r="C42" s="31">
        <v>-31999</v>
      </c>
      <c r="D42" s="31">
        <v>-140113</v>
      </c>
      <c r="E42" s="31">
        <v>-152784</v>
      </c>
      <c r="F42" s="50">
        <v>0</v>
      </c>
      <c r="G42" s="50">
        <v>0</v>
      </c>
      <c r="H42" s="31">
        <v>-19061</v>
      </c>
      <c r="I42" s="50">
        <v>0</v>
      </c>
      <c r="J42" s="50">
        <v>0</v>
      </c>
      <c r="K42" s="32"/>
    </row>
    <row r="43" spans="1:11" ht="15.75">
      <c r="A43" s="42" t="s">
        <v>99</v>
      </c>
      <c r="B43" s="31">
        <f>SUM(C43:J43)</f>
        <v>316666</v>
      </c>
      <c r="C43" s="50">
        <v>0</v>
      </c>
      <c r="D43" s="31">
        <v>316666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32"/>
    </row>
    <row r="44" spans="1:11" ht="15.75">
      <c r="A44" s="30"/>
      <c r="B44" s="31"/>
      <c r="C44" s="31" t="s">
        <v>0</v>
      </c>
      <c r="D44" s="31" t="s">
        <v>0</v>
      </c>
      <c r="E44" s="31" t="s">
        <v>0</v>
      </c>
      <c r="F44" s="31" t="s">
        <v>0</v>
      </c>
      <c r="G44" s="31"/>
      <c r="H44" s="31"/>
      <c r="I44" s="31"/>
      <c r="J44" s="31"/>
      <c r="K44" s="32"/>
    </row>
    <row r="45" spans="1:11" ht="15.75">
      <c r="A45" s="30" t="s">
        <v>135</v>
      </c>
      <c r="B45" s="31"/>
      <c r="C45" s="31"/>
      <c r="D45" s="31"/>
      <c r="E45" s="31"/>
      <c r="F45" s="31"/>
      <c r="G45" s="31"/>
      <c r="H45" s="49"/>
      <c r="I45" s="31"/>
      <c r="J45" s="31"/>
      <c r="K45" s="32"/>
    </row>
    <row r="46" spans="1:11" ht="15.75">
      <c r="A46" s="30" t="s">
        <v>122</v>
      </c>
      <c r="B46" s="29">
        <v>1078422</v>
      </c>
      <c r="C46" s="29">
        <v>645486</v>
      </c>
      <c r="D46" s="29">
        <v>22777</v>
      </c>
      <c r="E46" s="29">
        <v>148775</v>
      </c>
      <c r="F46" s="29">
        <v>72962</v>
      </c>
      <c r="G46" s="29">
        <v>38577</v>
      </c>
      <c r="H46" s="29">
        <v>147120</v>
      </c>
      <c r="I46" s="29">
        <v>2725</v>
      </c>
      <c r="J46" s="50">
        <v>0</v>
      </c>
      <c r="K46" s="32"/>
    </row>
    <row r="47" spans="1:11" ht="15.75">
      <c r="A47" s="42" t="s">
        <v>152</v>
      </c>
      <c r="B47" s="29">
        <v>567289</v>
      </c>
      <c r="C47" s="29">
        <v>2103894</v>
      </c>
      <c r="D47" s="29">
        <v>-2252787</v>
      </c>
      <c r="E47" s="29">
        <v>134128</v>
      </c>
      <c r="F47" s="29">
        <v>399973</v>
      </c>
      <c r="G47" s="29">
        <v>68213</v>
      </c>
      <c r="H47" s="29">
        <v>151996</v>
      </c>
      <c r="I47" s="29">
        <v>-38128</v>
      </c>
      <c r="J47" s="50">
        <v>0</v>
      </c>
      <c r="K47" s="32"/>
    </row>
    <row r="48" spans="1:11" ht="15.75">
      <c r="A48" s="42" t="s">
        <v>153</v>
      </c>
      <c r="B48" s="29">
        <v>567289</v>
      </c>
      <c r="C48" s="29">
        <v>2749380</v>
      </c>
      <c r="D48" s="29">
        <v>-2230010</v>
      </c>
      <c r="E48" s="29">
        <v>282903</v>
      </c>
      <c r="F48" s="29">
        <v>472935</v>
      </c>
      <c r="G48" s="29">
        <v>106790</v>
      </c>
      <c r="H48" s="29">
        <v>299116</v>
      </c>
      <c r="I48" s="29">
        <v>-35403</v>
      </c>
      <c r="J48" s="50">
        <v>0</v>
      </c>
      <c r="K48" s="32"/>
    </row>
    <row r="49" spans="1:11" ht="15.75">
      <c r="A49" s="43" t="s">
        <v>0</v>
      </c>
      <c r="B49" s="45"/>
      <c r="C49" s="45"/>
      <c r="D49" s="45"/>
      <c r="E49" s="45"/>
      <c r="F49" s="55"/>
      <c r="G49" s="45"/>
      <c r="H49" s="45"/>
      <c r="I49" s="45"/>
      <c r="J49" s="45"/>
      <c r="K49" s="32"/>
    </row>
    <row r="50" spans="1:11" ht="15.75">
      <c r="A50" s="39" t="s">
        <v>154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75">
      <c r="A51" s="30" t="s">
        <v>118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75">
      <c r="A52" s="30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.7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11" ht="20.25">
      <c r="A1" s="53" t="s">
        <v>140</v>
      </c>
      <c r="B1" s="30"/>
      <c r="C1" s="30"/>
      <c r="D1" s="30"/>
      <c r="E1" s="30"/>
      <c r="G1" s="30"/>
      <c r="H1" s="30"/>
      <c r="I1" s="30"/>
      <c r="J1" s="30"/>
      <c r="K1" s="30"/>
    </row>
    <row r="2" spans="1:11" ht="20.25">
      <c r="A2" s="53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0.25">
      <c r="A3" s="53" t="s">
        <v>127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>
      <c r="A5" s="24"/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26" t="s">
        <v>1</v>
      </c>
      <c r="J5" s="56" t="s">
        <v>2</v>
      </c>
      <c r="K5" s="30"/>
    </row>
    <row r="6" spans="1:11" ht="15.75">
      <c r="A6" s="30"/>
      <c r="B6" s="30"/>
      <c r="C6" s="39"/>
      <c r="D6" s="41"/>
      <c r="E6" s="39"/>
      <c r="F6" s="30"/>
      <c r="G6" s="30"/>
      <c r="H6" s="30"/>
      <c r="I6" s="41"/>
      <c r="J6" s="30"/>
      <c r="K6" s="30"/>
    </row>
    <row r="7" spans="1:11" ht="15.75">
      <c r="A7" s="30" t="s">
        <v>3</v>
      </c>
      <c r="B7" s="29">
        <v>34508554</v>
      </c>
      <c r="C7" s="29">
        <v>33136992</v>
      </c>
      <c r="D7" s="29">
        <v>13987</v>
      </c>
      <c r="E7" s="29">
        <v>1273325</v>
      </c>
      <c r="F7" s="29">
        <v>0</v>
      </c>
      <c r="G7" s="29">
        <v>0</v>
      </c>
      <c r="H7" s="29">
        <v>0</v>
      </c>
      <c r="I7" s="29">
        <v>371598</v>
      </c>
      <c r="J7" s="29">
        <v>-287348</v>
      </c>
      <c r="K7" s="32"/>
    </row>
    <row r="8" spans="1:11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1" ht="15.75">
      <c r="A9" s="42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.75">
      <c r="A10" s="42" t="s">
        <v>5</v>
      </c>
      <c r="B10" s="31">
        <f>SUM(C10:J10)</f>
        <v>18695967</v>
      </c>
      <c r="C10" s="31">
        <v>18695967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32"/>
    </row>
    <row r="11" spans="1:11" ht="15.75">
      <c r="A11" s="42" t="s">
        <v>6</v>
      </c>
      <c r="B11" s="31">
        <f>SUM(C11:J11)</f>
        <v>7050897</v>
      </c>
      <c r="C11" s="31">
        <v>7048373</v>
      </c>
      <c r="D11" s="50">
        <v>0</v>
      </c>
      <c r="E11" s="50">
        <v>2524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32"/>
    </row>
    <row r="12" spans="1:11" ht="15.75">
      <c r="A12" s="30" t="s">
        <v>7</v>
      </c>
      <c r="B12" s="31">
        <f>SUM(C12:J12)</f>
        <v>5103233</v>
      </c>
      <c r="C12" s="31">
        <v>5103233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32"/>
    </row>
    <row r="13" spans="1:11" ht="15.75">
      <c r="A13" s="30" t="s">
        <v>8</v>
      </c>
      <c r="B13" s="31">
        <f>SUM(C13:J13)</f>
        <v>1049678</v>
      </c>
      <c r="C13" s="31">
        <v>1049678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32"/>
    </row>
    <row r="14" spans="1:11" ht="15.75">
      <c r="A14" s="42" t="s">
        <v>64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32"/>
    </row>
    <row r="15" spans="1:11" ht="15.75">
      <c r="A15" s="42" t="s">
        <v>9</v>
      </c>
      <c r="B15" s="31">
        <f>SUM(C15:J15)</f>
        <v>2608779</v>
      </c>
      <c r="C15" s="31">
        <v>1239741</v>
      </c>
      <c r="D15" s="50">
        <v>13987</v>
      </c>
      <c r="E15" s="31">
        <v>1270801</v>
      </c>
      <c r="F15" s="50">
        <v>0</v>
      </c>
      <c r="G15" s="50">
        <v>0</v>
      </c>
      <c r="H15" s="50">
        <v>0</v>
      </c>
      <c r="I15" s="50">
        <v>371598</v>
      </c>
      <c r="J15" s="50">
        <v>-287348</v>
      </c>
      <c r="K15" s="32"/>
    </row>
    <row r="16" spans="1:11" ht="15.75">
      <c r="A16" s="42"/>
      <c r="B16" s="31"/>
      <c r="C16" s="31"/>
      <c r="D16" s="50"/>
      <c r="E16" s="31"/>
      <c r="F16" s="31"/>
      <c r="G16" s="31"/>
      <c r="H16" s="31"/>
      <c r="I16" s="50"/>
      <c r="J16" s="50"/>
      <c r="K16" s="32"/>
    </row>
    <row r="17" spans="1:11" ht="15.75">
      <c r="A17" s="42" t="s">
        <v>10</v>
      </c>
      <c r="B17" s="29">
        <v>33339969</v>
      </c>
      <c r="C17" s="29">
        <v>7034514</v>
      </c>
      <c r="D17" s="29">
        <v>22690512</v>
      </c>
      <c r="E17" s="29">
        <v>3458586</v>
      </c>
      <c r="F17" s="29">
        <v>0</v>
      </c>
      <c r="G17" s="29">
        <v>0</v>
      </c>
      <c r="H17" s="29">
        <v>92958</v>
      </c>
      <c r="I17" s="29">
        <v>351107</v>
      </c>
      <c r="J17" s="29">
        <v>-287348</v>
      </c>
      <c r="K17" s="32"/>
    </row>
    <row r="18" spans="1:11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15.75">
      <c r="A19" s="42" t="s">
        <v>11</v>
      </c>
      <c r="B19" s="31"/>
      <c r="C19" s="31"/>
      <c r="D19" s="31"/>
      <c r="E19" s="31"/>
      <c r="F19" s="31"/>
      <c r="G19" s="31"/>
      <c r="H19" s="31"/>
      <c r="I19" s="50">
        <v>0</v>
      </c>
      <c r="J19" s="50">
        <v>0</v>
      </c>
      <c r="K19" s="32"/>
    </row>
    <row r="20" spans="1:11" ht="15.75">
      <c r="A20" s="42" t="s">
        <v>71</v>
      </c>
      <c r="B20" s="31">
        <f aca="true" t="shared" si="0" ref="B20:B27">SUM(C20:J20)</f>
        <v>9233415</v>
      </c>
      <c r="C20" s="50">
        <v>0</v>
      </c>
      <c r="D20" s="50">
        <v>8742868</v>
      </c>
      <c r="E20" s="50">
        <v>481110</v>
      </c>
      <c r="F20" s="50">
        <v>0</v>
      </c>
      <c r="G20" s="50">
        <v>0</v>
      </c>
      <c r="H20" s="50">
        <v>9437</v>
      </c>
      <c r="I20" s="50">
        <v>0</v>
      </c>
      <c r="J20" s="50">
        <v>0</v>
      </c>
      <c r="K20" s="32"/>
    </row>
    <row r="21" spans="1:11" ht="15.75">
      <c r="A21" s="42" t="s">
        <v>12</v>
      </c>
      <c r="B21" s="31">
        <f t="shared" si="0"/>
        <v>11160909</v>
      </c>
      <c r="C21" s="50">
        <v>0</v>
      </c>
      <c r="D21" s="31">
        <v>11132772</v>
      </c>
      <c r="E21" s="31">
        <v>4205</v>
      </c>
      <c r="F21" s="50">
        <v>0</v>
      </c>
      <c r="G21" s="50">
        <v>0</v>
      </c>
      <c r="H21" s="31">
        <v>23932</v>
      </c>
      <c r="I21" s="50">
        <v>0</v>
      </c>
      <c r="J21" s="50">
        <v>0</v>
      </c>
      <c r="K21" s="32"/>
    </row>
    <row r="22" spans="1:11" ht="15.75">
      <c r="A22" s="42" t="s">
        <v>72</v>
      </c>
      <c r="B22" s="31">
        <f t="shared" si="0"/>
        <v>886693</v>
      </c>
      <c r="C22" s="50">
        <v>0</v>
      </c>
      <c r="D22" s="31">
        <v>778846</v>
      </c>
      <c r="E22" s="31">
        <v>103082</v>
      </c>
      <c r="F22" s="50">
        <v>0</v>
      </c>
      <c r="G22" s="50">
        <v>0</v>
      </c>
      <c r="H22" s="31">
        <v>4765</v>
      </c>
      <c r="I22" s="50">
        <v>0</v>
      </c>
      <c r="J22" s="50">
        <v>0</v>
      </c>
      <c r="K22" s="32"/>
    </row>
    <row r="23" spans="1:11" ht="15.75">
      <c r="A23" s="42" t="s">
        <v>73</v>
      </c>
      <c r="B23" s="31">
        <f t="shared" si="0"/>
        <v>581466</v>
      </c>
      <c r="C23" s="50">
        <v>0</v>
      </c>
      <c r="D23" s="31">
        <v>579016</v>
      </c>
      <c r="E23" s="50">
        <v>0</v>
      </c>
      <c r="F23" s="50">
        <v>0</v>
      </c>
      <c r="G23" s="50">
        <v>0</v>
      </c>
      <c r="H23" s="31">
        <v>2450</v>
      </c>
      <c r="I23" s="50">
        <v>0</v>
      </c>
      <c r="J23" s="50">
        <v>0</v>
      </c>
      <c r="K23" s="32"/>
    </row>
    <row r="24" spans="1:11" ht="15.75">
      <c r="A24" s="42" t="s">
        <v>74</v>
      </c>
      <c r="B24" s="31">
        <f t="shared" si="0"/>
        <v>503728</v>
      </c>
      <c r="C24" s="50">
        <v>0</v>
      </c>
      <c r="D24" s="31">
        <v>433561</v>
      </c>
      <c r="E24" s="31">
        <v>61653</v>
      </c>
      <c r="F24" s="50">
        <v>0</v>
      </c>
      <c r="G24" s="50">
        <v>0</v>
      </c>
      <c r="H24" s="31">
        <v>8514</v>
      </c>
      <c r="I24" s="50">
        <v>0</v>
      </c>
      <c r="J24" s="50">
        <v>0</v>
      </c>
      <c r="K24" s="32"/>
    </row>
    <row r="25" spans="1:11" ht="15.75">
      <c r="A25" s="30" t="s">
        <v>13</v>
      </c>
      <c r="B25" s="31">
        <f t="shared" si="0"/>
        <v>415899</v>
      </c>
      <c r="C25" s="50">
        <v>0</v>
      </c>
      <c r="D25" s="31">
        <v>415179</v>
      </c>
      <c r="E25" s="50">
        <v>0</v>
      </c>
      <c r="F25" s="50">
        <v>0</v>
      </c>
      <c r="G25" s="50">
        <v>0</v>
      </c>
      <c r="H25" s="31">
        <v>720</v>
      </c>
      <c r="I25" s="50">
        <v>0</v>
      </c>
      <c r="J25" s="50">
        <v>0</v>
      </c>
      <c r="K25" s="32"/>
    </row>
    <row r="26" spans="1:11" ht="15.75">
      <c r="A26" s="30" t="s">
        <v>75</v>
      </c>
      <c r="B26" s="31">
        <f t="shared" si="0"/>
        <v>289632</v>
      </c>
      <c r="C26" s="50">
        <v>0</v>
      </c>
      <c r="D26" s="31">
        <v>273239</v>
      </c>
      <c r="E26" s="31">
        <v>13763</v>
      </c>
      <c r="F26" s="50">
        <v>0</v>
      </c>
      <c r="G26" s="50">
        <v>0</v>
      </c>
      <c r="H26" s="31">
        <v>2630</v>
      </c>
      <c r="I26" s="50">
        <v>0</v>
      </c>
      <c r="J26" s="50">
        <v>0</v>
      </c>
      <c r="K26" s="32"/>
    </row>
    <row r="27" spans="1:11" ht="15.75">
      <c r="A27" s="42" t="s">
        <v>76</v>
      </c>
      <c r="B27" s="31">
        <f t="shared" si="0"/>
        <v>377965</v>
      </c>
      <c r="C27" s="50">
        <v>0</v>
      </c>
      <c r="D27" s="31">
        <v>335031</v>
      </c>
      <c r="E27" s="31">
        <v>4725</v>
      </c>
      <c r="F27" s="50">
        <v>0</v>
      </c>
      <c r="G27" s="50">
        <v>0</v>
      </c>
      <c r="H27" s="31">
        <v>38209</v>
      </c>
      <c r="I27" s="50">
        <v>0</v>
      </c>
      <c r="J27" s="50">
        <v>0</v>
      </c>
      <c r="K27" s="32"/>
    </row>
    <row r="28" spans="1:11" ht="15.75">
      <c r="A28" s="42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1" ht="15.75">
      <c r="A29" s="30" t="s">
        <v>15</v>
      </c>
      <c r="B29" s="31">
        <f>SUM(C29:J29)</f>
        <v>6027114</v>
      </c>
      <c r="C29" s="50">
        <v>3903697</v>
      </c>
      <c r="D29" s="50">
        <v>0</v>
      </c>
      <c r="E29" s="31">
        <v>2038576</v>
      </c>
      <c r="F29" s="50">
        <v>0</v>
      </c>
      <c r="G29" s="50">
        <v>0</v>
      </c>
      <c r="H29" s="31">
        <v>928</v>
      </c>
      <c r="I29" s="50">
        <v>83913</v>
      </c>
      <c r="J29" s="50">
        <v>0</v>
      </c>
      <c r="K29" s="32"/>
    </row>
    <row r="30" spans="1:11" ht="15.75">
      <c r="A30" s="42" t="s">
        <v>81</v>
      </c>
      <c r="B30" s="31">
        <f>SUM(C30:J30)</f>
        <v>2198094</v>
      </c>
      <c r="C30" s="31">
        <v>1636031</v>
      </c>
      <c r="D30" s="50">
        <v>0</v>
      </c>
      <c r="E30" s="31">
        <v>607867</v>
      </c>
      <c r="F30" s="50">
        <v>0</v>
      </c>
      <c r="G30" s="50">
        <v>0</v>
      </c>
      <c r="H30" s="31">
        <v>1013</v>
      </c>
      <c r="I30" s="31">
        <v>240531</v>
      </c>
      <c r="J30" s="31">
        <v>-287348</v>
      </c>
      <c r="K30" s="32"/>
    </row>
    <row r="31" spans="1:11" ht="15.75">
      <c r="A31" s="42" t="s">
        <v>16</v>
      </c>
      <c r="B31" s="31">
        <f>SUM(C31:J31)</f>
        <v>112980</v>
      </c>
      <c r="C31" s="31">
        <v>112980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32"/>
    </row>
    <row r="32" spans="1:11" ht="15.75">
      <c r="A32" s="42" t="s">
        <v>17</v>
      </c>
      <c r="B32" s="31">
        <f>SUM(C32:J32)</f>
        <v>1530590</v>
      </c>
      <c r="C32" s="31">
        <v>1360322</v>
      </c>
      <c r="D32" s="50">
        <v>0</v>
      </c>
      <c r="E32" s="31">
        <v>143605</v>
      </c>
      <c r="F32" s="50">
        <v>0</v>
      </c>
      <c r="G32" s="50">
        <v>0</v>
      </c>
      <c r="H32" s="50">
        <v>0</v>
      </c>
      <c r="I32" s="31">
        <v>26663</v>
      </c>
      <c r="J32" s="50">
        <v>0</v>
      </c>
      <c r="K32" s="32"/>
    </row>
    <row r="33" spans="1:11" ht="15.75">
      <c r="A33" s="42" t="s">
        <v>128</v>
      </c>
      <c r="B33" s="31" t="s">
        <v>0</v>
      </c>
      <c r="C33" s="31"/>
      <c r="D33" s="31" t="s">
        <v>0</v>
      </c>
      <c r="E33" s="31"/>
      <c r="F33" s="31"/>
      <c r="G33" s="31"/>
      <c r="H33" s="31"/>
      <c r="I33" s="31"/>
      <c r="J33" s="31"/>
      <c r="K33" s="32"/>
    </row>
    <row r="34" spans="1:11" ht="15.75">
      <c r="A34" s="42" t="s">
        <v>129</v>
      </c>
      <c r="B34" s="31">
        <f>SUM(C34:J34)</f>
        <v>21484</v>
      </c>
      <c r="C34" s="31">
        <v>21484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32"/>
    </row>
    <row r="35" spans="1:11" ht="15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5.75">
      <c r="A36" s="30" t="s">
        <v>18</v>
      </c>
      <c r="B36" s="29">
        <v>1168585</v>
      </c>
      <c r="C36" s="29">
        <v>26102478</v>
      </c>
      <c r="D36" s="29">
        <v>-22676525</v>
      </c>
      <c r="E36" s="29">
        <v>-2185261</v>
      </c>
      <c r="F36" s="29">
        <v>0</v>
      </c>
      <c r="G36" s="29">
        <v>0</v>
      </c>
      <c r="H36" s="29">
        <v>-92598</v>
      </c>
      <c r="I36" s="29">
        <v>20491</v>
      </c>
      <c r="J36" s="29">
        <v>0</v>
      </c>
      <c r="K36" s="32"/>
    </row>
    <row r="37" spans="1:11" ht="15.75">
      <c r="A37" s="30"/>
      <c r="B37" s="29"/>
      <c r="C37" s="29"/>
      <c r="D37" s="29"/>
      <c r="E37" s="29"/>
      <c r="F37" s="29"/>
      <c r="G37" s="29"/>
      <c r="H37" s="29"/>
      <c r="I37" s="29"/>
      <c r="J37" s="29">
        <v>0</v>
      </c>
      <c r="K37" s="32"/>
    </row>
    <row r="38" spans="1:11" ht="15.75">
      <c r="A38" s="42" t="s">
        <v>156</v>
      </c>
      <c r="B38" s="29">
        <v>393218</v>
      </c>
      <c r="C38" s="29">
        <v>-24903417</v>
      </c>
      <c r="D38" s="29">
        <v>22744956</v>
      </c>
      <c r="E38" s="29">
        <v>2284580</v>
      </c>
      <c r="F38" s="29">
        <v>68600</v>
      </c>
      <c r="G38" s="29">
        <v>27084</v>
      </c>
      <c r="H38" s="29">
        <v>188838</v>
      </c>
      <c r="I38" s="29">
        <v>-17423</v>
      </c>
      <c r="J38" s="29">
        <v>0</v>
      </c>
      <c r="K38" s="32"/>
    </row>
    <row r="39" spans="1:11" ht="15.75">
      <c r="A39" s="30"/>
      <c r="B39" s="50"/>
      <c r="C39" s="50"/>
      <c r="D39" s="50"/>
      <c r="E39" s="50"/>
      <c r="F39" s="50" t="s">
        <v>0</v>
      </c>
      <c r="G39" s="31"/>
      <c r="H39" s="50"/>
      <c r="I39" s="50"/>
      <c r="J39" s="50"/>
      <c r="K39" s="32"/>
    </row>
    <row r="40" spans="1:11" ht="15.75">
      <c r="A40" s="42" t="s">
        <v>131</v>
      </c>
      <c r="B40" s="31">
        <f>SUM(C40:J40)+-23713330</f>
        <v>-19202037</v>
      </c>
      <c r="C40" s="50">
        <v>2309460</v>
      </c>
      <c r="D40" s="50">
        <v>23250565</v>
      </c>
      <c r="E40" s="50">
        <v>2298327</v>
      </c>
      <c r="F40" s="50">
        <v>68600</v>
      </c>
      <c r="G40" s="50">
        <v>27084</v>
      </c>
      <c r="H40" s="50">
        <v>204733</v>
      </c>
      <c r="I40" s="50">
        <v>65854</v>
      </c>
      <c r="J40" s="49">
        <v>-23713330</v>
      </c>
      <c r="K40" s="32"/>
    </row>
    <row r="41" spans="1:11" ht="15.75">
      <c r="A41" s="42" t="s">
        <v>132</v>
      </c>
      <c r="B41" s="31">
        <f>SUM(C41:J41)</f>
        <v>-4317329</v>
      </c>
      <c r="C41" s="31">
        <v>-27229177</v>
      </c>
      <c r="D41" s="31">
        <v>-664488</v>
      </c>
      <c r="E41" s="31">
        <v>-52567</v>
      </c>
      <c r="F41" s="50">
        <v>0</v>
      </c>
      <c r="G41" s="50">
        <v>0</v>
      </c>
      <c r="H41" s="50">
        <v>-1150</v>
      </c>
      <c r="I41" s="31">
        <v>-83277</v>
      </c>
      <c r="J41" s="31">
        <v>23713330</v>
      </c>
      <c r="K41" s="32"/>
    </row>
    <row r="42" spans="1:11" ht="15.75">
      <c r="A42" s="42" t="s">
        <v>133</v>
      </c>
      <c r="B42" s="31">
        <f>SUM(C42:J42)</f>
        <v>93966</v>
      </c>
      <c r="C42" s="31">
        <v>53015</v>
      </c>
      <c r="D42" s="50">
        <v>0</v>
      </c>
      <c r="E42" s="31">
        <v>40951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32"/>
    </row>
    <row r="43" spans="1:11" ht="15.75">
      <c r="A43" s="42" t="s">
        <v>134</v>
      </c>
      <c r="B43" s="31">
        <f>SUM(C43:J43)</f>
        <v>-170746</v>
      </c>
      <c r="C43" s="31">
        <v>-36715</v>
      </c>
      <c r="D43" s="31">
        <v>-117155</v>
      </c>
      <c r="E43" s="31">
        <v>-2131</v>
      </c>
      <c r="F43" s="50">
        <v>0</v>
      </c>
      <c r="G43" s="50">
        <v>0</v>
      </c>
      <c r="H43" s="31">
        <v>-14745</v>
      </c>
      <c r="I43" s="50">
        <v>0</v>
      </c>
      <c r="J43" s="50">
        <v>0</v>
      </c>
      <c r="K43" s="32"/>
    </row>
    <row r="44" spans="1:11" ht="15.75">
      <c r="A44" s="42" t="s">
        <v>99</v>
      </c>
      <c r="B44" s="31">
        <f>SUM(C44:J44)</f>
        <v>276034</v>
      </c>
      <c r="C44" s="50">
        <v>0</v>
      </c>
      <c r="D44" s="31">
        <v>276034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32"/>
    </row>
    <row r="45" spans="1:11" ht="15.75">
      <c r="A45" s="30"/>
      <c r="B45" s="31"/>
      <c r="C45" s="31" t="s">
        <v>0</v>
      </c>
      <c r="D45" s="31" t="s">
        <v>0</v>
      </c>
      <c r="E45" s="31" t="s">
        <v>0</v>
      </c>
      <c r="F45" s="31" t="s">
        <v>0</v>
      </c>
      <c r="G45" s="31"/>
      <c r="H45" s="31"/>
      <c r="I45" s="31"/>
      <c r="J45" s="31"/>
      <c r="K45" s="32"/>
    </row>
    <row r="46" spans="1:11" ht="15.75">
      <c r="A46" s="30" t="s">
        <v>135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1" ht="15.75">
      <c r="A47" s="30" t="s">
        <v>122</v>
      </c>
      <c r="B47" s="29">
        <v>1561803</v>
      </c>
      <c r="C47" s="29">
        <v>1199061</v>
      </c>
      <c r="D47" s="29">
        <v>68431</v>
      </c>
      <c r="E47" s="29">
        <v>99319</v>
      </c>
      <c r="F47" s="29">
        <v>68600</v>
      </c>
      <c r="G47" s="29">
        <v>27084</v>
      </c>
      <c r="H47" s="29">
        <v>96240</v>
      </c>
      <c r="I47" s="29">
        <v>3068</v>
      </c>
      <c r="J47" s="50">
        <v>0</v>
      </c>
      <c r="K47" s="32"/>
    </row>
    <row r="48" spans="1:11" ht="15.75">
      <c r="A48" s="42" t="s">
        <v>157</v>
      </c>
      <c r="B48" s="29">
        <v>-994514</v>
      </c>
      <c r="C48" s="29">
        <v>904833</v>
      </c>
      <c r="D48" s="29">
        <v>-2321218</v>
      </c>
      <c r="E48" s="29">
        <v>34809</v>
      </c>
      <c r="F48" s="29">
        <v>331373</v>
      </c>
      <c r="G48" s="29">
        <v>41129</v>
      </c>
      <c r="H48" s="29">
        <v>55756</v>
      </c>
      <c r="I48" s="29">
        <v>-41196</v>
      </c>
      <c r="J48" s="50">
        <v>0</v>
      </c>
      <c r="K48" s="32"/>
    </row>
    <row r="49" spans="1:11" ht="15.75">
      <c r="A49" s="42" t="s">
        <v>158</v>
      </c>
      <c r="B49" s="29">
        <v>567289</v>
      </c>
      <c r="C49" s="29">
        <v>2103894</v>
      </c>
      <c r="D49" s="29">
        <v>-2252787</v>
      </c>
      <c r="E49" s="29">
        <v>134128</v>
      </c>
      <c r="F49" s="29">
        <v>399973</v>
      </c>
      <c r="G49" s="29">
        <v>68213</v>
      </c>
      <c r="H49" s="29">
        <v>151996</v>
      </c>
      <c r="I49" s="29">
        <v>-38128</v>
      </c>
      <c r="J49" s="50">
        <v>0</v>
      </c>
      <c r="K49" s="32"/>
    </row>
    <row r="50" spans="1:11" ht="15.75">
      <c r="A50" s="43" t="s">
        <v>0</v>
      </c>
      <c r="B50" s="58"/>
      <c r="C50" s="58"/>
      <c r="D50" s="58"/>
      <c r="E50" s="58"/>
      <c r="F50" s="59"/>
      <c r="G50" s="38"/>
      <c r="H50" s="38"/>
      <c r="I50" s="38"/>
      <c r="J50" s="38"/>
      <c r="K50" s="30"/>
    </row>
    <row r="51" spans="1:11" ht="15.75">
      <c r="A51" s="39" t="s">
        <v>159</v>
      </c>
      <c r="B51" s="39"/>
      <c r="C51" s="30"/>
      <c r="D51" s="39"/>
      <c r="E51" s="39"/>
      <c r="F51" s="39"/>
      <c r="G51" s="30"/>
      <c r="H51" s="30"/>
      <c r="I51" s="30"/>
      <c r="J51" s="30"/>
      <c r="K51" s="30"/>
    </row>
    <row r="52" spans="1:11" ht="15.75">
      <c r="A52" s="30" t="s">
        <v>118</v>
      </c>
      <c r="B52" s="39"/>
      <c r="C52" s="39"/>
      <c r="D52" s="39"/>
      <c r="E52" s="39"/>
      <c r="F52" s="39"/>
      <c r="G52" s="30"/>
      <c r="H52" s="30"/>
      <c r="I52" s="30"/>
      <c r="J52" s="30"/>
      <c r="K52" s="30"/>
    </row>
    <row r="53" spans="1:11" ht="15.75">
      <c r="A53" s="30"/>
      <c r="B53" s="39"/>
      <c r="C53" s="39"/>
      <c r="D53" s="39"/>
      <c r="E53" s="39"/>
      <c r="F53" s="39"/>
      <c r="G53" s="30"/>
      <c r="H53" s="30"/>
      <c r="I53" s="30"/>
      <c r="J53" s="30"/>
      <c r="K53" s="30"/>
    </row>
    <row r="54" spans="1:11" ht="15.75">
      <c r="A54" s="30"/>
      <c r="B54" s="39"/>
      <c r="C54" s="39"/>
      <c r="D54" s="39"/>
      <c r="E54" s="39"/>
      <c r="F54" s="39"/>
      <c r="G54" s="30"/>
      <c r="H54" s="30"/>
      <c r="I54" s="30"/>
      <c r="J54" s="30"/>
      <c r="K54" s="30"/>
    </row>
    <row r="55" spans="1:11" ht="15.75">
      <c r="A55" s="30"/>
      <c r="B55" s="30"/>
      <c r="C55" s="30"/>
      <c r="D55" s="30"/>
      <c r="E55" s="39"/>
      <c r="F55" s="30"/>
      <c r="G55" s="30"/>
      <c r="H55" s="30"/>
      <c r="I55" s="30"/>
      <c r="J55" s="30"/>
      <c r="K55" s="30"/>
    </row>
    <row r="56" spans="1:11" ht="15.75">
      <c r="A56" s="42"/>
      <c r="B56" s="39"/>
      <c r="C56" s="39"/>
      <c r="D56" s="39"/>
      <c r="E56" s="39"/>
      <c r="F56" s="30"/>
      <c r="G56" s="30"/>
      <c r="H56" s="30"/>
      <c r="I56" s="30"/>
      <c r="J56" s="30"/>
      <c r="K56" s="30"/>
    </row>
    <row r="57" spans="1:11" ht="15.75">
      <c r="A57" s="30"/>
      <c r="B57" s="39"/>
      <c r="C57" s="39"/>
      <c r="D57" s="39"/>
      <c r="E57" s="39"/>
      <c r="F57" s="39"/>
      <c r="G57" s="30"/>
      <c r="H57" s="30"/>
      <c r="I57" s="30"/>
      <c r="J57" s="30"/>
      <c r="K57" s="30"/>
    </row>
    <row r="58" spans="1:11" ht="15.75">
      <c r="A58" s="30"/>
      <c r="B58" s="30"/>
      <c r="C58" s="30"/>
      <c r="D58" s="39"/>
      <c r="E58" s="39"/>
      <c r="F58" s="30"/>
      <c r="G58" s="30"/>
      <c r="H58" s="30"/>
      <c r="I58" s="30"/>
      <c r="J58" s="30"/>
      <c r="K58" s="30"/>
    </row>
    <row r="59" spans="1:11" ht="15.75">
      <c r="A59" s="42"/>
      <c r="B59" s="39"/>
      <c r="C59" s="39"/>
      <c r="D59" s="39"/>
      <c r="E59" s="39"/>
      <c r="F59" s="39"/>
      <c r="G59" s="30"/>
      <c r="H59" s="30"/>
      <c r="I59" s="30"/>
      <c r="J59" s="30"/>
      <c r="K59" s="30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28" ht="20.25">
      <c r="A1" s="64" t="s">
        <v>140</v>
      </c>
      <c r="B1" s="60"/>
      <c r="C1" s="60"/>
      <c r="D1" s="60"/>
      <c r="E1" s="60"/>
      <c r="F1" s="29"/>
      <c r="G1" s="6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20.25">
      <c r="A2" s="64" t="s">
        <v>160</v>
      </c>
      <c r="B2" s="60"/>
      <c r="C2" s="60"/>
      <c r="D2" s="60"/>
      <c r="E2" s="60"/>
      <c r="F2" s="60"/>
      <c r="G2" s="6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20.25">
      <c r="A3" s="64" t="s">
        <v>127</v>
      </c>
      <c r="B3" s="60"/>
      <c r="C3" s="60"/>
      <c r="D3" s="60"/>
      <c r="E3" s="60"/>
      <c r="F3" s="60"/>
      <c r="G3" s="6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5.75">
      <c r="A4" s="60"/>
      <c r="B4" s="60"/>
      <c r="C4" s="60"/>
      <c r="D4" s="60"/>
      <c r="E4" s="60"/>
      <c r="F4" s="60"/>
      <c r="G4" s="6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29.25">
      <c r="A5" s="65" t="s">
        <v>0</v>
      </c>
      <c r="B5" s="25" t="s">
        <v>46</v>
      </c>
      <c r="C5" s="25" t="s">
        <v>47</v>
      </c>
      <c r="D5" s="25" t="s">
        <v>48</v>
      </c>
      <c r="E5" s="25" t="s">
        <v>102</v>
      </c>
      <c r="F5" s="25" t="s">
        <v>50</v>
      </c>
      <c r="G5" s="26" t="s">
        <v>107</v>
      </c>
      <c r="H5" s="26" t="s">
        <v>51</v>
      </c>
      <c r="I5" s="66" t="s">
        <v>166</v>
      </c>
      <c r="J5" s="66" t="s">
        <v>167</v>
      </c>
      <c r="K5" s="66" t="s">
        <v>168</v>
      </c>
      <c r="L5" s="66" t="s">
        <v>169</v>
      </c>
      <c r="M5" s="66" t="s">
        <v>170</v>
      </c>
      <c r="N5" s="66" t="s">
        <v>171</v>
      </c>
      <c r="O5" s="66" t="s">
        <v>172</v>
      </c>
      <c r="P5" s="66" t="s">
        <v>173</v>
      </c>
      <c r="Q5" s="66" t="s">
        <v>174</v>
      </c>
      <c r="R5" s="66" t="s">
        <v>175</v>
      </c>
      <c r="S5" s="66" t="s">
        <v>1</v>
      </c>
      <c r="T5" s="66" t="s">
        <v>2</v>
      </c>
      <c r="U5" s="30"/>
      <c r="V5" s="30"/>
      <c r="W5" s="30"/>
      <c r="X5" s="30"/>
      <c r="Y5" s="30"/>
      <c r="Z5" s="30"/>
      <c r="AA5" s="30"/>
      <c r="AB5" s="30"/>
    </row>
    <row r="6" spans="1:28" ht="15.75">
      <c r="A6" s="60"/>
      <c r="B6" s="60"/>
      <c r="C6" s="61"/>
      <c r="D6" s="61"/>
      <c r="E6" s="61"/>
      <c r="F6" s="60"/>
      <c r="G6" s="60"/>
      <c r="H6" s="30"/>
      <c r="I6" s="30"/>
      <c r="J6" s="30"/>
      <c r="K6" s="30"/>
      <c r="L6" s="30"/>
      <c r="M6" s="30"/>
      <c r="N6" s="39"/>
      <c r="O6" s="30"/>
      <c r="P6" s="3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5.75">
      <c r="A7" s="60" t="s">
        <v>3</v>
      </c>
      <c r="B7" s="29">
        <v>33891723</v>
      </c>
      <c r="C7" s="29">
        <v>32563104</v>
      </c>
      <c r="D7" s="29">
        <v>4441</v>
      </c>
      <c r="E7" s="29">
        <v>1243024</v>
      </c>
      <c r="F7" s="29">
        <v>0</v>
      </c>
      <c r="G7" s="29">
        <v>0</v>
      </c>
      <c r="H7" s="29" t="s">
        <v>164</v>
      </c>
      <c r="I7" s="29">
        <v>107</v>
      </c>
      <c r="J7" s="29">
        <v>227487</v>
      </c>
      <c r="K7" s="29">
        <v>7815</v>
      </c>
      <c r="L7" s="29">
        <v>26361</v>
      </c>
      <c r="M7" s="29">
        <v>34458</v>
      </c>
      <c r="N7" s="29">
        <v>2934</v>
      </c>
      <c r="O7" s="29">
        <v>2685</v>
      </c>
      <c r="P7" s="29">
        <v>1313</v>
      </c>
      <c r="Q7" s="29">
        <v>4769</v>
      </c>
      <c r="R7" s="29">
        <v>50733</v>
      </c>
      <c r="S7" s="29">
        <v>10383</v>
      </c>
      <c r="T7" s="29">
        <v>-287891</v>
      </c>
      <c r="U7" s="30"/>
      <c r="V7" s="30"/>
      <c r="W7" s="30"/>
      <c r="X7" s="30"/>
      <c r="Y7" s="30"/>
      <c r="Z7" s="30"/>
      <c r="AA7" s="30"/>
      <c r="AB7" s="30"/>
    </row>
    <row r="8" spans="1:28" ht="15.75">
      <c r="A8" s="60"/>
      <c r="B8" s="68"/>
      <c r="C8" s="68"/>
      <c r="D8" s="68"/>
      <c r="E8" s="68"/>
      <c r="F8" s="68"/>
      <c r="G8" s="68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  <c r="AB8" s="30"/>
    </row>
    <row r="9" spans="1:28" ht="15.75">
      <c r="A9" s="62" t="s">
        <v>4</v>
      </c>
      <c r="B9" s="68"/>
      <c r="C9" s="68"/>
      <c r="D9" s="68"/>
      <c r="E9" s="68"/>
      <c r="F9" s="68"/>
      <c r="G9" s="68"/>
      <c r="H9" s="31"/>
      <c r="I9" s="31"/>
      <c r="J9" s="31"/>
      <c r="K9" s="31"/>
      <c r="L9" s="31"/>
      <c r="M9" s="31"/>
      <c r="N9" s="50"/>
      <c r="O9" s="50"/>
      <c r="P9" s="50"/>
      <c r="Q9" s="31"/>
      <c r="R9" s="31"/>
      <c r="S9" s="31"/>
      <c r="T9" s="31"/>
      <c r="U9" s="30"/>
      <c r="V9" s="30"/>
      <c r="W9" s="30"/>
      <c r="X9" s="30"/>
      <c r="Y9" s="30"/>
      <c r="Z9" s="30"/>
      <c r="AA9" s="30"/>
      <c r="AB9" s="30"/>
    </row>
    <row r="10" spans="1:28" ht="15.75">
      <c r="A10" s="62" t="s">
        <v>5</v>
      </c>
      <c r="B10" s="68">
        <v>17950086</v>
      </c>
      <c r="C10" s="68">
        <v>17950086</v>
      </c>
      <c r="D10" s="67">
        <v>0</v>
      </c>
      <c r="E10" s="67">
        <v>0</v>
      </c>
      <c r="F10" s="67">
        <v>0</v>
      </c>
      <c r="G10" s="67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30"/>
      <c r="V10" s="30"/>
      <c r="W10" s="30"/>
      <c r="X10" s="30"/>
      <c r="Y10" s="30"/>
      <c r="Z10" s="30"/>
      <c r="AA10" s="30"/>
      <c r="AB10" s="30"/>
    </row>
    <row r="11" spans="1:28" ht="15.75">
      <c r="A11" s="62" t="s">
        <v>6</v>
      </c>
      <c r="B11" s="68">
        <v>6717275</v>
      </c>
      <c r="C11" s="68">
        <v>6714975</v>
      </c>
      <c r="D11" s="67">
        <v>0</v>
      </c>
      <c r="E11" s="67">
        <v>2300</v>
      </c>
      <c r="F11" s="67">
        <v>0</v>
      </c>
      <c r="G11" s="67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30"/>
      <c r="V11" s="30"/>
      <c r="W11" s="30"/>
      <c r="X11" s="30"/>
      <c r="Y11" s="30"/>
      <c r="Z11" s="30"/>
      <c r="AA11" s="30"/>
      <c r="AB11" s="30"/>
    </row>
    <row r="12" spans="1:28" ht="15.75">
      <c r="A12" s="60" t="s">
        <v>7</v>
      </c>
      <c r="B12" s="68">
        <v>5075583</v>
      </c>
      <c r="C12" s="68">
        <v>5075583</v>
      </c>
      <c r="D12" s="67">
        <v>0</v>
      </c>
      <c r="E12" s="67">
        <v>0</v>
      </c>
      <c r="F12" s="67">
        <v>0</v>
      </c>
      <c r="G12" s="67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30"/>
      <c r="V12" s="30"/>
      <c r="W12" s="30"/>
      <c r="X12" s="30"/>
      <c r="Y12" s="30"/>
      <c r="Z12" s="30"/>
      <c r="AA12" s="30"/>
      <c r="AB12" s="30"/>
    </row>
    <row r="13" spans="1:28" ht="15.75">
      <c r="A13" s="60" t="s">
        <v>8</v>
      </c>
      <c r="B13" s="68">
        <v>1159168</v>
      </c>
      <c r="C13" s="68">
        <v>1159168</v>
      </c>
      <c r="D13" s="67">
        <v>0</v>
      </c>
      <c r="E13" s="67">
        <v>0</v>
      </c>
      <c r="F13" s="67">
        <v>0</v>
      </c>
      <c r="G13" s="67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30"/>
      <c r="V13" s="30"/>
      <c r="W13" s="30"/>
      <c r="X13" s="30"/>
      <c r="Y13" s="30"/>
      <c r="Z13" s="30"/>
      <c r="AA13" s="30"/>
      <c r="AB13" s="30"/>
    </row>
    <row r="14" spans="1:28" ht="15.75">
      <c r="A14" s="62" t="s">
        <v>64</v>
      </c>
      <c r="B14" s="68">
        <v>576</v>
      </c>
      <c r="C14" s="68">
        <v>576</v>
      </c>
      <c r="D14" s="67">
        <v>0</v>
      </c>
      <c r="E14" s="67">
        <v>0</v>
      </c>
      <c r="F14" s="67">
        <v>0</v>
      </c>
      <c r="G14" s="67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30"/>
      <c r="V14" s="30"/>
      <c r="W14" s="30"/>
      <c r="X14" s="30"/>
      <c r="Y14" s="30"/>
      <c r="Z14" s="30"/>
      <c r="AA14" s="30"/>
      <c r="AB14" s="30"/>
    </row>
    <row r="15" spans="1:28" ht="15.75">
      <c r="A15" s="62" t="s">
        <v>9</v>
      </c>
      <c r="B15" s="68">
        <v>2989035</v>
      </c>
      <c r="C15" s="68">
        <v>1662716</v>
      </c>
      <c r="D15" s="67">
        <v>4441</v>
      </c>
      <c r="E15" s="68">
        <v>1240724</v>
      </c>
      <c r="F15" s="67">
        <v>0</v>
      </c>
      <c r="G15" s="67">
        <v>0</v>
      </c>
      <c r="H15" s="50">
        <v>0</v>
      </c>
      <c r="I15" s="29">
        <v>107</v>
      </c>
      <c r="J15" s="29">
        <v>227487</v>
      </c>
      <c r="K15" s="29">
        <v>7815</v>
      </c>
      <c r="L15" s="29">
        <v>26361</v>
      </c>
      <c r="M15" s="29">
        <v>34458</v>
      </c>
      <c r="N15" s="29">
        <v>2934</v>
      </c>
      <c r="O15" s="29">
        <v>2685</v>
      </c>
      <c r="P15" s="29">
        <v>1313</v>
      </c>
      <c r="Q15" s="29">
        <v>4769</v>
      </c>
      <c r="R15" s="29">
        <v>50733</v>
      </c>
      <c r="S15" s="29">
        <v>10383</v>
      </c>
      <c r="T15" s="29">
        <v>-287891</v>
      </c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62"/>
      <c r="B16" s="68"/>
      <c r="C16" s="68"/>
      <c r="D16" s="67"/>
      <c r="E16" s="68"/>
      <c r="F16" s="68"/>
      <c r="G16" s="68"/>
      <c r="H16" s="31"/>
      <c r="I16" s="31"/>
      <c r="J16" s="31"/>
      <c r="K16" s="31"/>
      <c r="L16" s="31"/>
      <c r="M16" s="31"/>
      <c r="N16" s="50"/>
      <c r="O16" s="50"/>
      <c r="P16" s="50"/>
      <c r="Q16" s="50"/>
      <c r="R16" s="50"/>
      <c r="S16" s="50"/>
      <c r="T16" s="50"/>
      <c r="U16" s="30"/>
      <c r="V16" s="30"/>
      <c r="W16" s="30"/>
      <c r="X16" s="30"/>
      <c r="Y16" s="30"/>
      <c r="Z16" s="30"/>
      <c r="AA16" s="30"/>
      <c r="AB16" s="30"/>
    </row>
    <row r="17" spans="1:28" ht="15.75">
      <c r="A17" s="62" t="s">
        <v>10</v>
      </c>
      <c r="B17" s="29">
        <v>33192804</v>
      </c>
      <c r="C17" s="29">
        <v>7310668</v>
      </c>
      <c r="D17" s="29">
        <v>22355069</v>
      </c>
      <c r="E17" s="29">
        <v>3381766</v>
      </c>
      <c r="F17" s="29">
        <v>0</v>
      </c>
      <c r="G17" s="29">
        <v>0</v>
      </c>
      <c r="H17" s="29">
        <v>90372</v>
      </c>
      <c r="I17" s="29">
        <v>0</v>
      </c>
      <c r="J17" s="29">
        <v>149318</v>
      </c>
      <c r="K17" s="29">
        <v>6495</v>
      </c>
      <c r="L17" s="29">
        <v>28372</v>
      </c>
      <c r="M17" s="29">
        <v>59071</v>
      </c>
      <c r="N17" s="29">
        <v>2192</v>
      </c>
      <c r="O17" s="29">
        <v>2738</v>
      </c>
      <c r="P17" s="29">
        <v>92</v>
      </c>
      <c r="Q17" s="29">
        <v>13129</v>
      </c>
      <c r="R17" s="29">
        <v>56493</v>
      </c>
      <c r="S17" s="29">
        <v>24920</v>
      </c>
      <c r="T17" s="29">
        <v>-287891</v>
      </c>
      <c r="U17" s="30"/>
      <c r="V17" s="30"/>
      <c r="W17" s="30"/>
      <c r="X17" s="30"/>
      <c r="Y17" s="30"/>
      <c r="Z17" s="30"/>
      <c r="AA17" s="30"/>
      <c r="AB17" s="30"/>
    </row>
    <row r="18" spans="1:28" ht="15.75">
      <c r="A18" s="60"/>
      <c r="B18" s="68"/>
      <c r="C18" s="68"/>
      <c r="D18" s="68"/>
      <c r="E18" s="68"/>
      <c r="F18" s="68"/>
      <c r="G18" s="6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0"/>
      <c r="V18" s="30"/>
      <c r="W18" s="30"/>
      <c r="X18" s="30"/>
      <c r="Y18" s="30"/>
      <c r="Z18" s="30"/>
      <c r="AA18" s="30"/>
      <c r="AB18" s="30"/>
    </row>
    <row r="19" spans="1:28" ht="15.75">
      <c r="A19" s="62" t="s">
        <v>11</v>
      </c>
      <c r="B19" s="68"/>
      <c r="C19" s="68"/>
      <c r="D19" s="68"/>
      <c r="E19" s="68"/>
      <c r="F19" s="68"/>
      <c r="G19" s="68"/>
      <c r="H19" s="31"/>
      <c r="I19" s="31"/>
      <c r="J19" s="31"/>
      <c r="K19" s="31"/>
      <c r="L19" s="31"/>
      <c r="M19" s="31"/>
      <c r="N19" s="50"/>
      <c r="O19" s="50"/>
      <c r="P19" s="50"/>
      <c r="Q19" s="50"/>
      <c r="R19" s="50"/>
      <c r="S19" s="50"/>
      <c r="T19" s="50"/>
      <c r="U19" s="30"/>
      <c r="V19" s="30"/>
      <c r="W19" s="30"/>
      <c r="X19" s="30"/>
      <c r="Y19" s="30"/>
      <c r="Z19" s="30"/>
      <c r="AA19" s="30"/>
      <c r="AB19" s="30"/>
    </row>
    <row r="20" spans="1:28" ht="15.75">
      <c r="A20" s="62" t="s">
        <v>71</v>
      </c>
      <c r="B20" s="29">
        <v>9000242</v>
      </c>
      <c r="C20" s="29">
        <v>0</v>
      </c>
      <c r="D20" s="29">
        <v>8626538</v>
      </c>
      <c r="E20" s="29">
        <v>365232</v>
      </c>
      <c r="F20" s="29">
        <v>0</v>
      </c>
      <c r="G20" s="29">
        <v>0</v>
      </c>
      <c r="H20" s="29">
        <v>8472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30"/>
      <c r="V20" s="30"/>
      <c r="W20" s="30"/>
      <c r="X20" s="30"/>
      <c r="Y20" s="30"/>
      <c r="Z20" s="30"/>
      <c r="AA20" s="30"/>
      <c r="AB20" s="30"/>
    </row>
    <row r="21" spans="1:28" ht="15.75">
      <c r="A21" s="62" t="s">
        <v>12</v>
      </c>
      <c r="B21" s="68">
        <v>10769974</v>
      </c>
      <c r="C21" s="67">
        <v>0</v>
      </c>
      <c r="D21" s="68">
        <v>10733284</v>
      </c>
      <c r="E21" s="68">
        <v>3995</v>
      </c>
      <c r="F21" s="67">
        <v>0</v>
      </c>
      <c r="G21" s="67">
        <v>0</v>
      </c>
      <c r="H21" s="31">
        <v>32695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30"/>
      <c r="V21" s="30"/>
      <c r="W21" s="30"/>
      <c r="X21" s="30"/>
      <c r="Y21" s="30"/>
      <c r="Z21" s="30"/>
      <c r="AA21" s="30"/>
      <c r="AB21" s="30"/>
    </row>
    <row r="22" spans="1:28" ht="15.75">
      <c r="A22" s="62" t="s">
        <v>72</v>
      </c>
      <c r="B22" s="68">
        <v>966587</v>
      </c>
      <c r="C22" s="67">
        <v>0</v>
      </c>
      <c r="D22" s="68">
        <v>769995</v>
      </c>
      <c r="E22" s="68">
        <v>194599</v>
      </c>
      <c r="F22" s="67">
        <v>0</v>
      </c>
      <c r="G22" s="67">
        <v>0</v>
      </c>
      <c r="H22" s="31">
        <v>1993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31" t="s">
        <v>165</v>
      </c>
      <c r="O22" s="31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30"/>
      <c r="V22" s="30"/>
      <c r="W22" s="30"/>
      <c r="X22" s="30"/>
      <c r="Y22" s="30"/>
      <c r="Z22" s="30"/>
      <c r="AA22" s="30"/>
      <c r="AB22" s="30"/>
    </row>
    <row r="23" spans="1:28" ht="15.75">
      <c r="A23" s="62" t="s">
        <v>73</v>
      </c>
      <c r="B23" s="68">
        <v>816379</v>
      </c>
      <c r="C23" s="67">
        <v>0</v>
      </c>
      <c r="D23" s="68">
        <v>816229</v>
      </c>
      <c r="E23" s="67">
        <v>0</v>
      </c>
      <c r="F23" s="67">
        <v>0</v>
      </c>
      <c r="G23" s="67">
        <v>0</v>
      </c>
      <c r="H23" s="31">
        <v>150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30"/>
      <c r="V23" s="30"/>
      <c r="W23" s="30"/>
      <c r="X23" s="30"/>
      <c r="Y23" s="30"/>
      <c r="Z23" s="30"/>
      <c r="AA23" s="30"/>
      <c r="AB23" s="30"/>
    </row>
    <row r="24" spans="1:28" ht="15.75">
      <c r="A24" s="62" t="s">
        <v>74</v>
      </c>
      <c r="B24" s="68">
        <v>507063</v>
      </c>
      <c r="C24" s="67">
        <v>0</v>
      </c>
      <c r="D24" s="68">
        <v>439325</v>
      </c>
      <c r="E24" s="68">
        <v>61102</v>
      </c>
      <c r="F24" s="67">
        <v>0</v>
      </c>
      <c r="G24" s="67">
        <v>0</v>
      </c>
      <c r="H24" s="31">
        <v>6636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30"/>
      <c r="V24" s="30"/>
      <c r="W24" s="30"/>
      <c r="X24" s="30"/>
      <c r="Y24" s="30"/>
      <c r="Z24" s="30"/>
      <c r="AA24" s="30"/>
      <c r="AB24" s="30"/>
    </row>
    <row r="25" spans="1:28" ht="15.75">
      <c r="A25" s="60" t="s">
        <v>13</v>
      </c>
      <c r="B25" s="68">
        <v>336338</v>
      </c>
      <c r="C25" s="67">
        <v>0</v>
      </c>
      <c r="D25" s="68">
        <v>335934</v>
      </c>
      <c r="E25" s="67">
        <v>0</v>
      </c>
      <c r="F25" s="67">
        <v>0</v>
      </c>
      <c r="G25" s="67">
        <v>0</v>
      </c>
      <c r="H25" s="31">
        <v>404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30"/>
      <c r="V25" s="30"/>
      <c r="W25" s="30"/>
      <c r="X25" s="30"/>
      <c r="Y25" s="30"/>
      <c r="Z25" s="30"/>
      <c r="AA25" s="30"/>
      <c r="AB25" s="30"/>
    </row>
    <row r="26" spans="1:28" ht="15.75">
      <c r="A26" s="60" t="s">
        <v>75</v>
      </c>
      <c r="B26" s="68">
        <v>244281</v>
      </c>
      <c r="C26" s="67">
        <v>0</v>
      </c>
      <c r="D26" s="68">
        <v>230846</v>
      </c>
      <c r="E26" s="68">
        <v>11133</v>
      </c>
      <c r="F26" s="67">
        <v>0</v>
      </c>
      <c r="G26" s="67">
        <v>0</v>
      </c>
      <c r="H26" s="31">
        <v>2302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30"/>
      <c r="V26" s="30"/>
      <c r="W26" s="30"/>
      <c r="X26" s="30"/>
      <c r="Y26" s="30"/>
      <c r="Z26" s="30"/>
      <c r="AA26" s="30"/>
      <c r="AB26" s="30"/>
    </row>
    <row r="27" spans="1:28" ht="15.75">
      <c r="A27" s="62" t="s">
        <v>76</v>
      </c>
      <c r="B27" s="68">
        <v>445626</v>
      </c>
      <c r="C27" s="67">
        <v>0</v>
      </c>
      <c r="D27" s="68">
        <v>402918</v>
      </c>
      <c r="E27" s="68">
        <v>8246</v>
      </c>
      <c r="F27" s="67">
        <v>0</v>
      </c>
      <c r="G27" s="67">
        <v>0</v>
      </c>
      <c r="H27" s="31">
        <v>34462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30"/>
      <c r="V27" s="30"/>
      <c r="W27" s="30"/>
      <c r="X27" s="30"/>
      <c r="Y27" s="30"/>
      <c r="Z27" s="30"/>
      <c r="AA27" s="30"/>
      <c r="AB27" s="30"/>
    </row>
    <row r="28" spans="1:28" ht="15.75">
      <c r="A28" s="62" t="s">
        <v>14</v>
      </c>
      <c r="B28" s="68"/>
      <c r="C28" s="68"/>
      <c r="D28" s="68"/>
      <c r="E28" s="68"/>
      <c r="F28" s="68"/>
      <c r="G28" s="6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0"/>
      <c r="W28" s="30"/>
      <c r="X28" s="30"/>
      <c r="Y28" s="30"/>
      <c r="Z28" s="30"/>
      <c r="AA28" s="30"/>
      <c r="AB28" s="30"/>
    </row>
    <row r="29" spans="1:28" ht="15.75">
      <c r="A29" s="60" t="s">
        <v>15</v>
      </c>
      <c r="B29" s="68">
        <v>5842316</v>
      </c>
      <c r="C29" s="67" t="s">
        <v>161</v>
      </c>
      <c r="D29" s="67">
        <v>0</v>
      </c>
      <c r="E29" s="68">
        <v>2073985</v>
      </c>
      <c r="F29" s="67">
        <v>0</v>
      </c>
      <c r="G29" s="67">
        <v>0</v>
      </c>
      <c r="H29" s="31">
        <v>2010</v>
      </c>
      <c r="I29" s="50">
        <v>0</v>
      </c>
      <c r="J29" s="29">
        <v>36078</v>
      </c>
      <c r="K29" s="29">
        <v>1299</v>
      </c>
      <c r="L29" s="29">
        <v>1985</v>
      </c>
      <c r="M29" s="29">
        <v>10847</v>
      </c>
      <c r="N29" s="29">
        <v>985</v>
      </c>
      <c r="O29" s="29">
        <v>677</v>
      </c>
      <c r="P29" s="29">
        <v>44</v>
      </c>
      <c r="Q29" s="29">
        <v>7938</v>
      </c>
      <c r="R29" s="29">
        <v>19304</v>
      </c>
      <c r="S29" s="29">
        <v>4579</v>
      </c>
      <c r="T29" s="29">
        <v>0</v>
      </c>
      <c r="U29" s="30"/>
      <c r="V29" s="30"/>
      <c r="W29" s="30"/>
      <c r="X29" s="30"/>
      <c r="Y29" s="30"/>
      <c r="Z29" s="30"/>
      <c r="AA29" s="30"/>
      <c r="AB29" s="30"/>
    </row>
    <row r="30" spans="1:28" ht="15.75">
      <c r="A30" s="62" t="s">
        <v>81</v>
      </c>
      <c r="B30" s="68">
        <v>2007973</v>
      </c>
      <c r="C30" s="68">
        <v>1544136</v>
      </c>
      <c r="D30" s="67">
        <v>0</v>
      </c>
      <c r="E30" s="68">
        <v>533917</v>
      </c>
      <c r="F30" s="67">
        <v>0</v>
      </c>
      <c r="G30" s="67">
        <v>0</v>
      </c>
      <c r="H30" s="31">
        <v>284</v>
      </c>
      <c r="I30" s="50">
        <v>0</v>
      </c>
      <c r="J30" s="50">
        <v>100966</v>
      </c>
      <c r="K30" s="50">
        <v>5057</v>
      </c>
      <c r="L30" s="31">
        <v>26387</v>
      </c>
      <c r="M30" s="50">
        <v>44629</v>
      </c>
      <c r="N30" s="31">
        <v>1202</v>
      </c>
      <c r="O30" s="31">
        <v>1821</v>
      </c>
      <c r="P30" s="31">
        <v>30</v>
      </c>
      <c r="Q30" s="31">
        <v>2474</v>
      </c>
      <c r="R30" s="31">
        <v>30593</v>
      </c>
      <c r="S30" s="31">
        <v>4368</v>
      </c>
      <c r="T30" s="31">
        <v>-287891</v>
      </c>
      <c r="U30" s="30"/>
      <c r="V30" s="30"/>
      <c r="W30" s="30"/>
      <c r="X30" s="30"/>
      <c r="Y30" s="30"/>
      <c r="Z30" s="30"/>
      <c r="AA30" s="30"/>
      <c r="AB30" s="30"/>
    </row>
    <row r="31" spans="1:28" ht="15.75">
      <c r="A31" s="62" t="s">
        <v>16</v>
      </c>
      <c r="B31" s="68">
        <v>772868</v>
      </c>
      <c r="C31" s="68">
        <v>772868</v>
      </c>
      <c r="D31" s="67">
        <v>0</v>
      </c>
      <c r="E31" s="67">
        <v>0</v>
      </c>
      <c r="F31" s="67">
        <v>0</v>
      </c>
      <c r="G31" s="67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30"/>
      <c r="V31" s="30"/>
      <c r="W31" s="30"/>
      <c r="X31" s="30"/>
      <c r="Y31" s="30"/>
      <c r="Z31" s="30"/>
      <c r="AA31" s="30"/>
      <c r="AB31" s="30"/>
    </row>
    <row r="32" spans="1:28" ht="15.75">
      <c r="A32" s="62" t="s">
        <v>17</v>
      </c>
      <c r="B32" s="68">
        <v>1463900</v>
      </c>
      <c r="C32" s="68">
        <v>1291822</v>
      </c>
      <c r="D32" s="67">
        <v>0</v>
      </c>
      <c r="E32" s="68">
        <v>129557</v>
      </c>
      <c r="F32" s="67">
        <v>0</v>
      </c>
      <c r="G32" s="67">
        <v>0</v>
      </c>
      <c r="H32" s="31">
        <v>964</v>
      </c>
      <c r="I32" s="50">
        <v>0</v>
      </c>
      <c r="J32" s="50">
        <v>12274</v>
      </c>
      <c r="K32" s="31">
        <v>139</v>
      </c>
      <c r="L32" s="50">
        <v>0</v>
      </c>
      <c r="M32" s="50">
        <v>3595</v>
      </c>
      <c r="N32" s="31">
        <v>5</v>
      </c>
      <c r="O32" s="31">
        <v>240</v>
      </c>
      <c r="P32" s="31">
        <v>18</v>
      </c>
      <c r="Q32" s="31">
        <v>2717</v>
      </c>
      <c r="R32" s="31">
        <v>6596</v>
      </c>
      <c r="S32" s="31">
        <v>15973</v>
      </c>
      <c r="T32" s="50">
        <v>0</v>
      </c>
      <c r="U32" s="30"/>
      <c r="V32" s="30"/>
      <c r="W32" s="30"/>
      <c r="X32" s="30"/>
      <c r="Y32" s="30"/>
      <c r="Z32" s="30"/>
      <c r="AA32" s="30"/>
      <c r="AB32" s="30"/>
    </row>
    <row r="33" spans="1:28" ht="15.75">
      <c r="A33" s="62" t="s">
        <v>128</v>
      </c>
      <c r="B33" s="68" t="s">
        <v>0</v>
      </c>
      <c r="C33" s="68"/>
      <c r="D33" s="68" t="s">
        <v>0</v>
      </c>
      <c r="E33" s="68"/>
      <c r="F33" s="68"/>
      <c r="G33" s="6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/>
      <c r="V33" s="30"/>
      <c r="W33" s="30"/>
      <c r="X33" s="30"/>
      <c r="Y33" s="30"/>
      <c r="Z33" s="30"/>
      <c r="AA33" s="30"/>
      <c r="AB33" s="30"/>
    </row>
    <row r="34" spans="1:28" ht="15.75">
      <c r="A34" s="62" t="s">
        <v>129</v>
      </c>
      <c r="B34" s="68">
        <v>19257</v>
      </c>
      <c r="C34" s="68">
        <v>19257</v>
      </c>
      <c r="D34" s="67">
        <v>0</v>
      </c>
      <c r="E34" s="67">
        <v>0</v>
      </c>
      <c r="F34" s="67">
        <v>0</v>
      </c>
      <c r="G34" s="67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30"/>
      <c r="V34" s="30"/>
      <c r="W34" s="30"/>
      <c r="X34" s="30"/>
      <c r="Y34" s="30"/>
      <c r="Z34" s="30"/>
      <c r="AA34" s="30"/>
      <c r="AB34" s="30"/>
    </row>
    <row r="35" spans="1:28" ht="15.75">
      <c r="A35" s="60"/>
      <c r="B35" s="68"/>
      <c r="C35" s="68"/>
      <c r="D35" s="68"/>
      <c r="E35" s="68"/>
      <c r="F35" s="68"/>
      <c r="G35" s="6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  <c r="V35" s="30"/>
      <c r="W35" s="30"/>
      <c r="X35" s="30"/>
      <c r="Y35" s="30"/>
      <c r="Z35" s="30"/>
      <c r="AA35" s="30"/>
      <c r="AB35" s="30"/>
    </row>
    <row r="36" spans="1:28" ht="15.75">
      <c r="A36" s="60" t="s">
        <v>18</v>
      </c>
      <c r="B36" s="29">
        <v>698919</v>
      </c>
      <c r="C36" s="29">
        <v>25252436</v>
      </c>
      <c r="D36" s="29">
        <v>-22350628</v>
      </c>
      <c r="E36" s="29">
        <v>-2138742</v>
      </c>
      <c r="F36" s="29">
        <v>0</v>
      </c>
      <c r="G36" s="29">
        <v>0</v>
      </c>
      <c r="H36" s="29">
        <v>-90372</v>
      </c>
      <c r="I36" s="29">
        <v>107</v>
      </c>
      <c r="J36" s="29">
        <v>78169</v>
      </c>
      <c r="K36" s="29">
        <v>1320</v>
      </c>
      <c r="L36" s="29">
        <v>-2011</v>
      </c>
      <c r="M36" s="29">
        <v>-24613</v>
      </c>
      <c r="N36" s="29">
        <v>742</v>
      </c>
      <c r="O36" s="29">
        <v>-53</v>
      </c>
      <c r="P36" s="29">
        <v>1221</v>
      </c>
      <c r="Q36" s="29">
        <v>-8360</v>
      </c>
      <c r="R36" s="29">
        <v>-5760</v>
      </c>
      <c r="S36" s="29">
        <v>-14537</v>
      </c>
      <c r="T36" s="29">
        <v>0</v>
      </c>
      <c r="U36" s="30"/>
      <c r="V36" s="30"/>
      <c r="W36" s="30"/>
      <c r="X36" s="30"/>
      <c r="Y36" s="30"/>
      <c r="Z36" s="30"/>
      <c r="AA36" s="30"/>
      <c r="AB36" s="30"/>
    </row>
    <row r="37" spans="1:28" ht="15.75">
      <c r="A37" s="6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</row>
    <row r="38" spans="1:28" ht="15.75">
      <c r="A38" s="62" t="s">
        <v>156</v>
      </c>
      <c r="B38" s="29">
        <v>1234509</v>
      </c>
      <c r="C38" s="29">
        <v>-23334587</v>
      </c>
      <c r="D38" s="29">
        <v>22204128</v>
      </c>
      <c r="E38" s="29">
        <v>2218219</v>
      </c>
      <c r="F38" s="29">
        <v>65000</v>
      </c>
      <c r="G38" s="29">
        <v>0</v>
      </c>
      <c r="H38" s="29">
        <v>146128</v>
      </c>
      <c r="I38" s="29">
        <v>-20869</v>
      </c>
      <c r="J38" s="29">
        <v>-75769</v>
      </c>
      <c r="K38" s="29">
        <v>-92</v>
      </c>
      <c r="L38" s="29">
        <v>0</v>
      </c>
      <c r="M38" s="29">
        <v>18490</v>
      </c>
      <c r="N38" s="29">
        <v>0</v>
      </c>
      <c r="O38" s="29">
        <v>0</v>
      </c>
      <c r="P38" s="29">
        <v>-1149</v>
      </c>
      <c r="Q38" s="29">
        <v>8669</v>
      </c>
      <c r="R38" s="29">
        <v>0</v>
      </c>
      <c r="S38" s="29">
        <v>6341</v>
      </c>
      <c r="T38" s="29">
        <v>0</v>
      </c>
      <c r="U38" s="30"/>
      <c r="V38" s="30"/>
      <c r="W38" s="30"/>
      <c r="X38" s="30"/>
      <c r="Y38" s="30"/>
      <c r="Z38" s="30"/>
      <c r="AA38" s="30"/>
      <c r="AB38" s="30"/>
    </row>
    <row r="39" spans="1:28" ht="15.75">
      <c r="A39" s="6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</row>
    <row r="40" spans="1:28" ht="15.75">
      <c r="A40" s="62" t="s">
        <v>131</v>
      </c>
      <c r="B40" s="29">
        <v>4080538</v>
      </c>
      <c r="C40" s="29">
        <v>1904350</v>
      </c>
      <c r="D40" s="29">
        <v>22907915</v>
      </c>
      <c r="E40" s="29">
        <v>2274538</v>
      </c>
      <c r="F40" s="29">
        <v>65000</v>
      </c>
      <c r="G40" s="29">
        <v>0</v>
      </c>
      <c r="H40" s="29">
        <v>160220</v>
      </c>
      <c r="I40" s="29">
        <v>0</v>
      </c>
      <c r="J40" s="29">
        <v>0</v>
      </c>
      <c r="K40" s="29">
        <v>0</v>
      </c>
      <c r="L40" s="29">
        <v>0</v>
      </c>
      <c r="M40" s="29">
        <v>18651</v>
      </c>
      <c r="N40" s="29">
        <v>0</v>
      </c>
      <c r="O40" s="29">
        <v>0</v>
      </c>
      <c r="P40" s="29">
        <v>0</v>
      </c>
      <c r="Q40" s="29">
        <v>8669</v>
      </c>
      <c r="R40" s="29">
        <v>0</v>
      </c>
      <c r="S40" s="29">
        <v>15500</v>
      </c>
      <c r="T40" s="29">
        <v>-23274305</v>
      </c>
      <c r="U40" s="30"/>
      <c r="V40" s="30"/>
      <c r="W40" s="30"/>
      <c r="X40" s="30"/>
      <c r="Y40" s="30"/>
      <c r="Z40" s="30"/>
      <c r="AA40" s="30"/>
      <c r="AB40" s="30"/>
    </row>
    <row r="41" spans="1:28" ht="15.75">
      <c r="A41" s="62" t="s">
        <v>132</v>
      </c>
      <c r="B41" s="68">
        <v>-3855771</v>
      </c>
      <c r="C41" s="68">
        <v>-26103782</v>
      </c>
      <c r="D41" s="68">
        <v>-821094</v>
      </c>
      <c r="E41" s="68">
        <v>-91326</v>
      </c>
      <c r="F41" s="67">
        <v>0</v>
      </c>
      <c r="G41" s="67">
        <v>0</v>
      </c>
      <c r="H41" s="50">
        <v>-2175</v>
      </c>
      <c r="I41" s="50">
        <v>-25369</v>
      </c>
      <c r="J41" s="50">
        <v>-75769</v>
      </c>
      <c r="K41" s="50">
        <v>-92</v>
      </c>
      <c r="L41" s="50">
        <v>0</v>
      </c>
      <c r="M41" s="50">
        <v>-161</v>
      </c>
      <c r="N41" s="50">
        <v>0</v>
      </c>
      <c r="O41" s="50">
        <v>0</v>
      </c>
      <c r="P41" s="50">
        <v>-1149</v>
      </c>
      <c r="Q41" s="50">
        <v>0</v>
      </c>
      <c r="R41" s="50">
        <v>0</v>
      </c>
      <c r="S41" s="31">
        <v>-9159</v>
      </c>
      <c r="T41" s="31">
        <v>23274305</v>
      </c>
      <c r="U41" s="30"/>
      <c r="V41" s="30"/>
      <c r="W41" s="30"/>
      <c r="X41" s="30"/>
      <c r="Y41" s="30"/>
      <c r="Z41" s="30"/>
      <c r="AA41" s="30"/>
      <c r="AB41" s="30"/>
    </row>
    <row r="42" spans="1:28" ht="15.75">
      <c r="A42" s="62" t="s">
        <v>133</v>
      </c>
      <c r="B42" s="68">
        <v>161396</v>
      </c>
      <c r="C42" s="68">
        <v>117824</v>
      </c>
      <c r="D42" s="67">
        <v>0</v>
      </c>
      <c r="E42" s="68">
        <v>39072</v>
      </c>
      <c r="F42" s="67">
        <v>0</v>
      </c>
      <c r="G42" s="67">
        <v>0</v>
      </c>
      <c r="H42" s="31">
        <v>0</v>
      </c>
      <c r="I42" s="31">
        <v>4500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30"/>
      <c r="V42" s="30"/>
      <c r="W42" s="30"/>
      <c r="X42" s="30"/>
      <c r="Y42" s="30"/>
      <c r="Z42" s="30"/>
      <c r="AA42" s="30"/>
      <c r="AB42" s="30"/>
    </row>
    <row r="43" spans="1:28" ht="15.75">
      <c r="A43" s="62" t="s">
        <v>134</v>
      </c>
      <c r="B43" s="68">
        <v>-153440</v>
      </c>
      <c r="C43" s="68">
        <v>-21842</v>
      </c>
      <c r="D43" s="68">
        <v>-115616</v>
      </c>
      <c r="E43" s="68">
        <v>-4065</v>
      </c>
      <c r="F43" s="67">
        <v>0</v>
      </c>
      <c r="G43" s="67">
        <v>0</v>
      </c>
      <c r="H43" s="31">
        <v>-11917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30"/>
      <c r="V43" s="30"/>
      <c r="W43" s="30"/>
      <c r="X43" s="30"/>
      <c r="Y43" s="30"/>
      <c r="Z43" s="30"/>
      <c r="AA43" s="30"/>
      <c r="AB43" s="30"/>
    </row>
    <row r="44" spans="1:28" ht="15.75">
      <c r="A44" s="62" t="s">
        <v>99</v>
      </c>
      <c r="B44" s="68">
        <v>1001786</v>
      </c>
      <c r="C44" s="68">
        <v>768863</v>
      </c>
      <c r="D44" s="68">
        <v>232923</v>
      </c>
      <c r="E44" s="67">
        <v>0</v>
      </c>
      <c r="F44" s="67">
        <v>0</v>
      </c>
      <c r="G44" s="67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30"/>
      <c r="V44" s="30"/>
      <c r="W44" s="30"/>
      <c r="X44" s="30"/>
      <c r="Y44" s="30"/>
      <c r="Z44" s="30"/>
      <c r="AA44" s="30"/>
      <c r="AB44" s="30"/>
    </row>
    <row r="45" spans="1:28" ht="15.75">
      <c r="A45" s="60"/>
      <c r="B45" s="68"/>
      <c r="C45" s="68" t="s">
        <v>0</v>
      </c>
      <c r="D45" s="68" t="s">
        <v>0</v>
      </c>
      <c r="E45" s="68" t="s">
        <v>0</v>
      </c>
      <c r="F45" s="68" t="s">
        <v>0</v>
      </c>
      <c r="G45" s="6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0"/>
      <c r="V45" s="30"/>
      <c r="W45" s="30"/>
      <c r="X45" s="30"/>
      <c r="Y45" s="30"/>
      <c r="Z45" s="30"/>
      <c r="AA45" s="30"/>
      <c r="AB45" s="30"/>
    </row>
    <row r="46" spans="1:28" ht="15.75">
      <c r="A46" s="60" t="s">
        <v>135</v>
      </c>
      <c r="B46" s="68"/>
      <c r="C46" s="68"/>
      <c r="D46" s="68"/>
      <c r="E46" s="68"/>
      <c r="F46" s="68"/>
      <c r="G46" s="6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0"/>
      <c r="V46" s="30"/>
      <c r="W46" s="30"/>
      <c r="X46" s="30"/>
      <c r="Y46" s="30"/>
      <c r="Z46" s="30"/>
      <c r="AA46" s="30"/>
      <c r="AB46" s="30"/>
    </row>
    <row r="47" spans="1:28" ht="15.75">
      <c r="A47" s="60" t="s">
        <v>122</v>
      </c>
      <c r="B47" s="29">
        <v>1933428</v>
      </c>
      <c r="C47" s="29">
        <v>1917849</v>
      </c>
      <c r="D47" s="29">
        <v>-146500</v>
      </c>
      <c r="E47" s="29">
        <v>79477</v>
      </c>
      <c r="F47" s="29">
        <v>65000</v>
      </c>
      <c r="G47" s="29">
        <v>0</v>
      </c>
      <c r="H47" s="29">
        <v>55756</v>
      </c>
      <c r="I47" s="29">
        <v>-20762</v>
      </c>
      <c r="J47" s="29">
        <v>2400</v>
      </c>
      <c r="K47" s="29">
        <v>1228</v>
      </c>
      <c r="L47" s="29">
        <v>-2011</v>
      </c>
      <c r="M47" s="29">
        <v>-6123</v>
      </c>
      <c r="N47" s="29">
        <v>742</v>
      </c>
      <c r="O47" s="29">
        <v>-53</v>
      </c>
      <c r="P47" s="29">
        <v>72</v>
      </c>
      <c r="Q47" s="29">
        <v>309</v>
      </c>
      <c r="R47" s="29">
        <v>-5760</v>
      </c>
      <c r="S47" s="29">
        <v>-8196</v>
      </c>
      <c r="T47" s="29">
        <v>0</v>
      </c>
      <c r="U47" s="30"/>
      <c r="V47" s="30"/>
      <c r="W47" s="30"/>
      <c r="X47" s="30"/>
      <c r="Y47" s="30"/>
      <c r="Z47" s="30"/>
      <c r="AA47" s="30"/>
      <c r="AB47" s="30"/>
    </row>
    <row r="48" spans="1:28" ht="15.75">
      <c r="A48" s="62" t="s">
        <v>162</v>
      </c>
      <c r="B48" s="29">
        <v>-2927942</v>
      </c>
      <c r="C48" s="29">
        <v>-1013016</v>
      </c>
      <c r="D48" s="29">
        <v>-2174718</v>
      </c>
      <c r="E48" s="29">
        <v>-44668</v>
      </c>
      <c r="F48" s="29">
        <v>266373</v>
      </c>
      <c r="G48" s="29">
        <v>41129</v>
      </c>
      <c r="H48" s="29" t="s">
        <v>164</v>
      </c>
      <c r="I48" s="29">
        <v>43921</v>
      </c>
      <c r="J48" s="29">
        <v>-16245</v>
      </c>
      <c r="K48" s="29">
        <v>789</v>
      </c>
      <c r="L48" s="29">
        <v>1538</v>
      </c>
      <c r="M48" s="29">
        <v>-17422</v>
      </c>
      <c r="N48" s="29">
        <v>4309</v>
      </c>
      <c r="O48" s="29">
        <v>3225</v>
      </c>
      <c r="P48" s="29">
        <v>944</v>
      </c>
      <c r="Q48" s="29">
        <v>-16497</v>
      </c>
      <c r="R48" s="29">
        <v>-17940</v>
      </c>
      <c r="S48" s="29">
        <v>10336</v>
      </c>
      <c r="T48" s="29">
        <v>0</v>
      </c>
      <c r="U48" s="30"/>
      <c r="V48" s="30"/>
      <c r="W48" s="30"/>
      <c r="X48" s="30"/>
      <c r="Y48" s="30"/>
      <c r="Z48" s="30"/>
      <c r="AA48" s="30"/>
      <c r="AB48" s="30"/>
    </row>
    <row r="49" spans="1:28" ht="15.75">
      <c r="A49" s="62" t="s">
        <v>163</v>
      </c>
      <c r="B49" s="29">
        <v>-994514</v>
      </c>
      <c r="C49" s="29">
        <v>904833</v>
      </c>
      <c r="D49" s="29">
        <v>-2321218</v>
      </c>
      <c r="E49" s="29">
        <v>34809</v>
      </c>
      <c r="F49" s="29">
        <v>331373</v>
      </c>
      <c r="G49" s="29">
        <v>41129</v>
      </c>
      <c r="H49" s="29">
        <v>55756</v>
      </c>
      <c r="I49" s="29">
        <v>23159</v>
      </c>
      <c r="J49" s="29">
        <v>-13845</v>
      </c>
      <c r="K49" s="29">
        <v>2017</v>
      </c>
      <c r="L49" s="29">
        <v>-473</v>
      </c>
      <c r="M49" s="29">
        <v>-23545</v>
      </c>
      <c r="N49" s="29">
        <v>5051</v>
      </c>
      <c r="O49" s="29">
        <v>3172</v>
      </c>
      <c r="P49" s="29">
        <v>1016</v>
      </c>
      <c r="Q49" s="29">
        <v>-16188</v>
      </c>
      <c r="R49" s="29">
        <v>-23700</v>
      </c>
      <c r="S49" s="29">
        <v>2140</v>
      </c>
      <c r="T49" s="29">
        <v>0</v>
      </c>
      <c r="U49" s="30"/>
      <c r="V49" s="30"/>
      <c r="W49" s="30"/>
      <c r="X49" s="30"/>
      <c r="Y49" s="30"/>
      <c r="Z49" s="30"/>
      <c r="AA49" s="30"/>
      <c r="AB49" s="30"/>
    </row>
    <row r="50" spans="1:28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30"/>
      <c r="V50" s="30"/>
      <c r="W50" s="30"/>
      <c r="X50" s="30"/>
      <c r="Y50" s="30"/>
      <c r="Z50" s="30"/>
      <c r="AA50" s="30"/>
      <c r="AB50" s="30"/>
    </row>
    <row r="51" spans="1:28" ht="15.75">
      <c r="A51" s="42" t="s">
        <v>177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5.75">
      <c r="A52" s="30" t="s">
        <v>176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46.6640625" style="1" customWidth="1"/>
    <col min="2" max="5" width="17.6640625" style="1" customWidth="1"/>
    <col min="6" max="12" width="15.6640625" style="1" customWidth="1"/>
    <col min="13" max="234" width="11.6640625" style="1" customWidth="1"/>
    <col min="235" max="16384" width="11.4453125" style="1" customWidth="1"/>
  </cols>
  <sheetData>
    <row r="1" spans="1:15" ht="20.25">
      <c r="A1" s="22" t="s">
        <v>24</v>
      </c>
      <c r="B1" s="9"/>
      <c r="C1" s="9"/>
      <c r="D1" s="9"/>
      <c r="E1" s="10"/>
      <c r="F1" s="9"/>
      <c r="G1" s="9"/>
      <c r="H1" s="9"/>
      <c r="I1" s="9"/>
      <c r="J1" s="5"/>
      <c r="K1" s="5"/>
      <c r="L1" s="5"/>
      <c r="M1" s="5"/>
      <c r="N1" s="5"/>
      <c r="O1" s="5"/>
    </row>
    <row r="2" spans="1:15" ht="20.25">
      <c r="A2" s="22" t="s">
        <v>186</v>
      </c>
      <c r="B2" s="9"/>
      <c r="C2" s="9"/>
      <c r="D2" s="9"/>
      <c r="E2" s="9"/>
      <c r="F2" s="9"/>
      <c r="G2" s="9"/>
      <c r="H2" s="9"/>
      <c r="I2" s="9"/>
      <c r="J2" s="5"/>
      <c r="K2" s="5"/>
      <c r="L2" s="5"/>
      <c r="M2" s="5"/>
      <c r="N2" s="5"/>
      <c r="O2" s="5"/>
    </row>
    <row r="3" spans="1:15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</row>
    <row r="4" spans="1:15" ht="15.75">
      <c r="A4" s="9"/>
      <c r="B4" s="11"/>
      <c r="C4" s="12"/>
      <c r="D4" s="12"/>
      <c r="E4" s="12"/>
      <c r="F4" s="12"/>
      <c r="G4" s="12"/>
      <c r="H4" s="12"/>
      <c r="I4" s="12"/>
      <c r="J4" s="6"/>
      <c r="K4" s="6"/>
      <c r="L4" s="6"/>
      <c r="N4" s="5"/>
      <c r="O4" s="5"/>
    </row>
    <row r="5" spans="1:15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  <c r="M5" s="5"/>
      <c r="N5" s="5"/>
      <c r="O5" s="5"/>
    </row>
    <row r="6" spans="1:15" ht="15.75">
      <c r="A6" s="9"/>
      <c r="B6" s="9"/>
      <c r="C6" s="9"/>
      <c r="D6" s="9"/>
      <c r="E6" s="9"/>
      <c r="F6" s="15"/>
      <c r="G6" s="15"/>
      <c r="H6" s="15"/>
      <c r="I6" s="15"/>
      <c r="J6" s="15"/>
      <c r="K6" s="15"/>
      <c r="L6" s="16"/>
      <c r="M6" s="5"/>
      <c r="N6" s="5"/>
      <c r="O6" s="5"/>
    </row>
    <row r="7" spans="1:17" ht="15.75">
      <c r="A7" s="9" t="s">
        <v>3</v>
      </c>
      <c r="B7" s="29">
        <v>50793</v>
      </c>
      <c r="C7" s="29">
        <v>46855</v>
      </c>
      <c r="D7" s="29">
        <v>7</v>
      </c>
      <c r="E7" s="29">
        <v>2745</v>
      </c>
      <c r="F7" s="29">
        <v>0</v>
      </c>
      <c r="G7" s="29">
        <v>0</v>
      </c>
      <c r="H7" s="29">
        <v>0</v>
      </c>
      <c r="I7" s="29">
        <v>0</v>
      </c>
      <c r="J7" s="29">
        <v>2680</v>
      </c>
      <c r="K7" s="29">
        <v>728</v>
      </c>
      <c r="L7" s="29">
        <v>-2222</v>
      </c>
      <c r="M7" s="7"/>
      <c r="N7" s="7"/>
      <c r="O7" s="7"/>
      <c r="P7" s="2"/>
      <c r="Q7" s="2"/>
    </row>
    <row r="8" spans="1:17" ht="15.75">
      <c r="A8" s="17" t="s">
        <v>4</v>
      </c>
      <c r="B8" s="27"/>
      <c r="C8" s="29"/>
      <c r="D8" s="27"/>
      <c r="E8" s="27"/>
      <c r="F8" s="29"/>
      <c r="G8" s="29"/>
      <c r="H8" s="29"/>
      <c r="I8" s="29"/>
      <c r="J8" s="29"/>
      <c r="K8" s="29"/>
      <c r="L8" s="29"/>
      <c r="M8" s="7"/>
      <c r="N8" s="7"/>
      <c r="O8" s="7"/>
      <c r="P8" s="2"/>
      <c r="Q8" s="2"/>
    </row>
    <row r="9" spans="1:17" ht="15.75">
      <c r="A9" s="17" t="s">
        <v>5</v>
      </c>
      <c r="B9" s="29">
        <v>30821</v>
      </c>
      <c r="C9" s="29">
        <v>30821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7"/>
      <c r="N9" s="7"/>
      <c r="O9" s="7"/>
      <c r="P9" s="2"/>
      <c r="Q9" s="2"/>
    </row>
    <row r="10" spans="1:17" ht="15.75">
      <c r="A10" s="17" t="s">
        <v>6</v>
      </c>
      <c r="B10" s="29">
        <v>6770</v>
      </c>
      <c r="C10" s="29">
        <v>6770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7"/>
      <c r="N10" s="7"/>
      <c r="O10" s="7"/>
      <c r="P10" s="2"/>
      <c r="Q10" s="2"/>
    </row>
    <row r="11" spans="1:17" ht="15.75">
      <c r="A11" s="9" t="s">
        <v>7</v>
      </c>
      <c r="B11" s="29">
        <v>5079</v>
      </c>
      <c r="C11" s="29">
        <v>5079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7"/>
      <c r="N11" s="7"/>
      <c r="O11" s="7"/>
      <c r="P11" s="2"/>
      <c r="Q11" s="2"/>
    </row>
    <row r="12" spans="1:17" ht="15.75">
      <c r="A12" s="9" t="s">
        <v>8</v>
      </c>
      <c r="B12" s="29">
        <v>1063</v>
      </c>
      <c r="C12" s="29">
        <v>1063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7"/>
      <c r="N12" s="7"/>
      <c r="O12" s="7"/>
      <c r="P12" s="2"/>
      <c r="Q12" s="2"/>
    </row>
    <row r="13" spans="1:17" ht="15.75">
      <c r="A13" s="17" t="s">
        <v>9</v>
      </c>
      <c r="B13" s="29">
        <v>7060</v>
      </c>
      <c r="C13" s="29">
        <v>3122</v>
      </c>
      <c r="D13" s="28">
        <v>7</v>
      </c>
      <c r="E13" s="28">
        <v>2745</v>
      </c>
      <c r="F13" s="28">
        <v>0</v>
      </c>
      <c r="G13" s="28">
        <v>0</v>
      </c>
      <c r="H13" s="28">
        <v>0</v>
      </c>
      <c r="I13" s="28">
        <v>0</v>
      </c>
      <c r="J13" s="28">
        <v>2680</v>
      </c>
      <c r="K13" s="28">
        <v>728</v>
      </c>
      <c r="L13" s="28">
        <v>-2222</v>
      </c>
      <c r="M13" s="7"/>
      <c r="N13" s="7"/>
      <c r="O13" s="7"/>
      <c r="P13" s="2"/>
      <c r="Q13" s="2"/>
    </row>
    <row r="14" spans="1:17" ht="15.75">
      <c r="A14" s="17"/>
      <c r="B14" s="29"/>
      <c r="C14" s="29"/>
      <c r="D14" s="27"/>
      <c r="E14" s="29"/>
      <c r="F14" s="29"/>
      <c r="G14" s="29"/>
      <c r="H14" s="29"/>
      <c r="I14" s="29"/>
      <c r="J14" s="29"/>
      <c r="K14" s="29"/>
      <c r="L14" s="27"/>
      <c r="M14" s="7"/>
      <c r="N14" s="7"/>
      <c r="O14" s="7"/>
      <c r="P14" s="2"/>
      <c r="Q14" s="2"/>
    </row>
    <row r="15" spans="1:17" ht="15.75">
      <c r="A15" s="17" t="s">
        <v>10</v>
      </c>
      <c r="B15" s="29">
        <v>64454</v>
      </c>
      <c r="C15" s="29">
        <v>11735</v>
      </c>
      <c r="D15" s="29">
        <v>43161</v>
      </c>
      <c r="E15" s="29">
        <v>8271</v>
      </c>
      <c r="F15" s="29">
        <v>0</v>
      </c>
      <c r="G15" s="29">
        <v>8</v>
      </c>
      <c r="H15" s="29">
        <v>0</v>
      </c>
      <c r="I15" s="29">
        <v>0</v>
      </c>
      <c r="J15" s="29">
        <v>2696</v>
      </c>
      <c r="K15" s="29">
        <v>805</v>
      </c>
      <c r="L15" s="29">
        <v>-2222</v>
      </c>
      <c r="M15" s="7"/>
      <c r="N15" s="7"/>
      <c r="O15" s="7"/>
      <c r="P15" s="2"/>
      <c r="Q15" s="2"/>
    </row>
    <row r="16" spans="1:17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"/>
      <c r="N16" s="7"/>
      <c r="O16" s="7"/>
      <c r="P16" s="2"/>
      <c r="Q16" s="2"/>
    </row>
    <row r="17" spans="1:17" ht="15.75">
      <c r="A17" s="17" t="s">
        <v>12</v>
      </c>
      <c r="B17" s="29">
        <v>24746</v>
      </c>
      <c r="C17" s="28">
        <v>0</v>
      </c>
      <c r="D17" s="28">
        <v>24745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7"/>
      <c r="N17" s="7"/>
      <c r="O17" s="7"/>
      <c r="P17" s="2"/>
      <c r="Q17" s="2"/>
    </row>
    <row r="18" spans="1:17" ht="15.75">
      <c r="A18" s="17" t="s">
        <v>29</v>
      </c>
      <c r="B18" s="29">
        <v>16399</v>
      </c>
      <c r="C18" s="28">
        <v>0</v>
      </c>
      <c r="D18" s="29">
        <v>13944</v>
      </c>
      <c r="E18" s="29">
        <v>2455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"/>
      <c r="N18" s="7"/>
      <c r="O18" s="7"/>
      <c r="P18" s="2"/>
      <c r="Q18" s="2"/>
    </row>
    <row r="19" spans="1:17" ht="15.75">
      <c r="A19" s="17" t="s">
        <v>30</v>
      </c>
      <c r="B19" s="29">
        <v>3013</v>
      </c>
      <c r="C19" s="28">
        <v>0</v>
      </c>
      <c r="D19" s="29">
        <v>3009</v>
      </c>
      <c r="E19" s="29">
        <v>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"/>
      <c r="N19" s="7"/>
      <c r="O19" s="7"/>
      <c r="P19" s="2"/>
      <c r="Q19" s="2"/>
    </row>
    <row r="20" spans="1:17" ht="15.75">
      <c r="A20" s="17" t="s">
        <v>31</v>
      </c>
      <c r="B20" s="29">
        <v>258</v>
      </c>
      <c r="C20" s="28">
        <v>0</v>
      </c>
      <c r="D20" s="29">
        <v>170</v>
      </c>
      <c r="E20" s="28">
        <v>86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2</v>
      </c>
      <c r="L20" s="28">
        <v>0</v>
      </c>
      <c r="M20" s="7"/>
      <c r="N20" s="7"/>
      <c r="O20" s="7"/>
      <c r="P20" s="2"/>
      <c r="Q20" s="2"/>
    </row>
    <row r="21" spans="1:17" ht="15.75">
      <c r="A21" s="17" t="s">
        <v>13</v>
      </c>
      <c r="B21" s="29">
        <v>106</v>
      </c>
      <c r="C21" s="28">
        <v>0</v>
      </c>
      <c r="D21" s="29">
        <v>106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7"/>
      <c r="N21" s="7"/>
      <c r="O21" s="7"/>
      <c r="P21" s="2"/>
      <c r="Q21" s="2"/>
    </row>
    <row r="22" spans="1:17" ht="15.75">
      <c r="A22" s="9" t="s">
        <v>32</v>
      </c>
      <c r="B22" s="29">
        <v>9</v>
      </c>
      <c r="C22" s="28">
        <v>0</v>
      </c>
      <c r="D22" s="29">
        <v>5</v>
      </c>
      <c r="E22" s="28">
        <v>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7"/>
      <c r="N22" s="7"/>
      <c r="O22" s="7"/>
      <c r="P22" s="2"/>
      <c r="Q22" s="2"/>
    </row>
    <row r="23" spans="1:17" ht="15.75">
      <c r="A23" s="9" t="s">
        <v>33</v>
      </c>
      <c r="B23" s="29">
        <v>266</v>
      </c>
      <c r="C23" s="28">
        <v>0</v>
      </c>
      <c r="D23" s="29">
        <v>197</v>
      </c>
      <c r="E23" s="29">
        <v>69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7"/>
      <c r="N23" s="7"/>
      <c r="O23" s="7"/>
      <c r="P23" s="2"/>
      <c r="Q23" s="2"/>
    </row>
    <row r="24" spans="1:17" ht="15.75">
      <c r="A24" s="9" t="s">
        <v>28</v>
      </c>
      <c r="B24" s="29">
        <v>1076</v>
      </c>
      <c r="C24" s="28">
        <v>0</v>
      </c>
      <c r="D24" s="29">
        <v>985</v>
      </c>
      <c r="E24" s="29">
        <v>82</v>
      </c>
      <c r="F24" s="28">
        <v>0</v>
      </c>
      <c r="G24" s="27">
        <v>8</v>
      </c>
      <c r="H24" s="28">
        <v>0</v>
      </c>
      <c r="I24" s="28">
        <v>0</v>
      </c>
      <c r="J24" s="28">
        <v>0</v>
      </c>
      <c r="K24" s="28">
        <v>1</v>
      </c>
      <c r="L24" s="28">
        <v>0</v>
      </c>
      <c r="M24" s="7"/>
      <c r="N24" s="7"/>
      <c r="O24" s="7"/>
      <c r="P24" s="2"/>
      <c r="Q24" s="2"/>
    </row>
    <row r="25" spans="1:17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  <c r="M25" s="7"/>
      <c r="N25" s="7"/>
      <c r="O25" s="7"/>
      <c r="P25" s="2"/>
      <c r="Q25" s="2"/>
    </row>
    <row r="26" spans="1:17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  <c r="N26" s="7"/>
      <c r="O26" s="7"/>
      <c r="P26" s="2"/>
      <c r="Q26" s="2"/>
    </row>
    <row r="27" spans="1:17" ht="15.75">
      <c r="A27" s="9" t="s">
        <v>15</v>
      </c>
      <c r="B27" s="29">
        <v>9083</v>
      </c>
      <c r="C27" s="29">
        <v>6038</v>
      </c>
      <c r="D27" s="29">
        <v>0</v>
      </c>
      <c r="E27" s="29">
        <v>2947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>
        <v>98</v>
      </c>
      <c r="L27" s="28">
        <v>0</v>
      </c>
      <c r="M27" s="7"/>
      <c r="N27" s="7"/>
      <c r="O27" s="7"/>
      <c r="P27" s="2"/>
      <c r="Q27" s="2"/>
    </row>
    <row r="28" spans="1:17" ht="15.75">
      <c r="A28" s="17" t="s">
        <v>25</v>
      </c>
      <c r="B28" s="29">
        <v>3141</v>
      </c>
      <c r="C28" s="29">
        <v>2086</v>
      </c>
      <c r="D28" s="28">
        <v>0</v>
      </c>
      <c r="E28" s="29">
        <v>994</v>
      </c>
      <c r="F28" s="28">
        <v>0</v>
      </c>
      <c r="G28" s="28">
        <v>0</v>
      </c>
      <c r="H28" s="28">
        <v>0</v>
      </c>
      <c r="I28" s="28">
        <v>0</v>
      </c>
      <c r="J28" s="29">
        <v>122</v>
      </c>
      <c r="K28" s="29">
        <v>455</v>
      </c>
      <c r="L28" s="29">
        <v>-516</v>
      </c>
      <c r="M28" s="7"/>
      <c r="N28" s="7"/>
      <c r="O28" s="7"/>
      <c r="P28" s="2"/>
      <c r="Q28" s="2"/>
    </row>
    <row r="29" spans="1:17" ht="15.75">
      <c r="A29" s="17" t="s">
        <v>16</v>
      </c>
      <c r="B29" s="29">
        <v>2137</v>
      </c>
      <c r="C29" s="29">
        <v>1410</v>
      </c>
      <c r="D29" s="28">
        <v>0</v>
      </c>
      <c r="E29" s="28">
        <v>3</v>
      </c>
      <c r="F29" s="28">
        <v>0</v>
      </c>
      <c r="G29" s="28">
        <v>0</v>
      </c>
      <c r="H29" s="28">
        <v>0</v>
      </c>
      <c r="I29" s="28">
        <v>0</v>
      </c>
      <c r="J29" s="28">
        <v>724</v>
      </c>
      <c r="K29" s="28">
        <v>0</v>
      </c>
      <c r="L29" s="28">
        <v>0</v>
      </c>
      <c r="M29" s="7"/>
      <c r="N29" s="7"/>
      <c r="O29" s="7"/>
      <c r="P29" s="2"/>
      <c r="Q29" s="2"/>
    </row>
    <row r="30" spans="1:17" ht="15.75">
      <c r="A30" s="17" t="s">
        <v>17</v>
      </c>
      <c r="B30" s="29">
        <v>4220</v>
      </c>
      <c r="C30" s="29">
        <v>2201</v>
      </c>
      <c r="D30" s="28">
        <v>0</v>
      </c>
      <c r="E30" s="28">
        <v>1626</v>
      </c>
      <c r="F30" s="28">
        <v>0</v>
      </c>
      <c r="G30" s="28">
        <v>0</v>
      </c>
      <c r="H30" s="28">
        <v>0</v>
      </c>
      <c r="I30" s="28">
        <v>0</v>
      </c>
      <c r="J30" s="28">
        <v>1850</v>
      </c>
      <c r="K30" s="29">
        <v>249</v>
      </c>
      <c r="L30" s="28">
        <v>-1706</v>
      </c>
      <c r="M30" s="7"/>
      <c r="N30" s="7"/>
      <c r="O30" s="7"/>
      <c r="P30" s="2"/>
      <c r="Q30" s="2"/>
    </row>
    <row r="31" spans="1:17" ht="15.75">
      <c r="A31" s="9"/>
      <c r="B31" s="27"/>
      <c r="C31" s="29"/>
      <c r="D31" s="27"/>
      <c r="E31" s="27"/>
      <c r="F31" s="29"/>
      <c r="G31" s="29"/>
      <c r="H31" s="29"/>
      <c r="I31" s="29"/>
      <c r="J31" s="29"/>
      <c r="K31" s="29"/>
      <c r="L31" s="29"/>
      <c r="M31" s="7"/>
      <c r="N31" s="7"/>
      <c r="O31" s="7"/>
      <c r="P31" s="2"/>
      <c r="Q31" s="2"/>
    </row>
    <row r="32" spans="1:17" ht="15.75">
      <c r="A32" s="9" t="s">
        <v>18</v>
      </c>
      <c r="B32" s="27" t="s">
        <v>196</v>
      </c>
      <c r="C32" s="27" t="s">
        <v>205</v>
      </c>
      <c r="D32" s="27" t="s">
        <v>206</v>
      </c>
      <c r="E32" s="27">
        <v>-5526</v>
      </c>
      <c r="F32" s="28">
        <v>0</v>
      </c>
      <c r="G32" s="27" t="s">
        <v>207</v>
      </c>
      <c r="H32" s="28">
        <v>0</v>
      </c>
      <c r="I32" s="28">
        <v>0</v>
      </c>
      <c r="J32" s="27">
        <v>-16</v>
      </c>
      <c r="K32" s="27">
        <v>-77</v>
      </c>
      <c r="L32" s="28">
        <v>0</v>
      </c>
      <c r="M32" s="7"/>
      <c r="N32" s="7"/>
      <c r="O32" s="7"/>
      <c r="P32" s="2"/>
      <c r="Q32" s="2"/>
    </row>
    <row r="33" spans="1:17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9"/>
      <c r="L33" s="27"/>
      <c r="M33" s="7"/>
      <c r="N33" s="7"/>
      <c r="O33" s="7"/>
      <c r="P33" s="2"/>
      <c r="Q33" s="2"/>
    </row>
    <row r="34" spans="1:17" ht="15.75">
      <c r="A34" s="17" t="s">
        <v>19</v>
      </c>
      <c r="B34" s="29">
        <v>10623</v>
      </c>
      <c r="C34" s="29">
        <v>-36962</v>
      </c>
      <c r="D34" s="29">
        <v>43188</v>
      </c>
      <c r="E34" s="29">
        <v>5537</v>
      </c>
      <c r="F34" s="29">
        <v>0</v>
      </c>
      <c r="G34" s="29">
        <v>1</v>
      </c>
      <c r="H34" s="29">
        <v>0</v>
      </c>
      <c r="I34" s="29">
        <v>-1178</v>
      </c>
      <c r="J34" s="29">
        <v>1</v>
      </c>
      <c r="K34" s="29">
        <v>36</v>
      </c>
      <c r="L34" s="28">
        <v>0</v>
      </c>
      <c r="M34" s="7"/>
      <c r="N34" s="7"/>
      <c r="O34" s="7"/>
      <c r="P34" s="2"/>
      <c r="Q34" s="2"/>
    </row>
    <row r="35" spans="1:17" ht="15.75">
      <c r="A35" s="17" t="s">
        <v>21</v>
      </c>
      <c r="B35" s="29">
        <v>19082</v>
      </c>
      <c r="C35" s="28">
        <v>24844</v>
      </c>
      <c r="D35" s="28">
        <v>45978</v>
      </c>
      <c r="E35" s="28">
        <v>5842</v>
      </c>
      <c r="F35" s="28">
        <v>0</v>
      </c>
      <c r="G35" s="28">
        <v>1</v>
      </c>
      <c r="H35" s="28">
        <v>0</v>
      </c>
      <c r="I35" s="28">
        <v>5875</v>
      </c>
      <c r="J35" s="27">
        <v>1</v>
      </c>
      <c r="K35" s="28">
        <v>105</v>
      </c>
      <c r="L35" s="29">
        <v>-63564</v>
      </c>
      <c r="M35" s="7"/>
      <c r="N35" s="7"/>
      <c r="O35" s="7"/>
      <c r="P35" s="2"/>
      <c r="Q35" s="2"/>
    </row>
    <row r="36" spans="1:17" ht="15.75">
      <c r="A36" s="17" t="s">
        <v>22</v>
      </c>
      <c r="B36" s="29">
        <v>-8459</v>
      </c>
      <c r="C36" s="29">
        <v>-61806</v>
      </c>
      <c r="D36" s="29">
        <v>-2790</v>
      </c>
      <c r="E36" s="29">
        <v>-305</v>
      </c>
      <c r="F36" s="28">
        <v>0</v>
      </c>
      <c r="G36" s="28">
        <v>0</v>
      </c>
      <c r="H36" s="28">
        <v>0</v>
      </c>
      <c r="I36" s="28">
        <v>-7053</v>
      </c>
      <c r="J36" s="28">
        <v>0</v>
      </c>
      <c r="K36" s="29">
        <v>-69</v>
      </c>
      <c r="L36" s="29">
        <v>63564</v>
      </c>
      <c r="M36" s="7"/>
      <c r="N36" s="7"/>
      <c r="O36" s="7"/>
      <c r="P36" s="2"/>
      <c r="Q36" s="2"/>
    </row>
    <row r="37" spans="1:17" ht="15.75">
      <c r="A37" s="9"/>
      <c r="B37" s="29"/>
      <c r="C37" s="29"/>
      <c r="D37" s="27"/>
      <c r="E37" s="27"/>
      <c r="F37" s="28"/>
      <c r="G37" s="27"/>
      <c r="H37" s="27"/>
      <c r="I37" s="27"/>
      <c r="J37" s="27"/>
      <c r="K37" s="27"/>
      <c r="L37" s="29"/>
      <c r="M37" s="7"/>
      <c r="N37" s="7"/>
      <c r="O37" s="7"/>
      <c r="P37" s="2"/>
      <c r="Q37" s="2"/>
    </row>
    <row r="38" spans="1:17" ht="15.75">
      <c r="A38" s="9" t="s">
        <v>34</v>
      </c>
      <c r="B38" s="29">
        <v>250</v>
      </c>
      <c r="C38" s="29">
        <v>250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8">
        <v>0</v>
      </c>
      <c r="M38" s="7"/>
      <c r="N38" s="7"/>
      <c r="O38" s="7"/>
      <c r="P38" s="2"/>
      <c r="Q38" s="2"/>
    </row>
    <row r="39" spans="1:17" ht="15.75">
      <c r="A39" s="9" t="s">
        <v>23</v>
      </c>
      <c r="B39" s="29">
        <v>-2788</v>
      </c>
      <c r="C39" s="29">
        <v>-1592</v>
      </c>
      <c r="D39" s="29">
        <v>34</v>
      </c>
      <c r="E39" s="29">
        <v>11</v>
      </c>
      <c r="F39" s="29">
        <v>0</v>
      </c>
      <c r="G39" s="29">
        <v>-7</v>
      </c>
      <c r="H39" s="29">
        <v>0</v>
      </c>
      <c r="I39" s="29">
        <v>-1178</v>
      </c>
      <c r="J39" s="29">
        <v>-15</v>
      </c>
      <c r="K39" s="29">
        <v>-41</v>
      </c>
      <c r="L39" s="28">
        <v>0</v>
      </c>
      <c r="M39" s="7"/>
      <c r="N39" s="7"/>
      <c r="O39" s="7"/>
      <c r="P39" s="2"/>
      <c r="Q39" s="2"/>
    </row>
    <row r="40" spans="1:17" ht="15.75">
      <c r="A40" s="17" t="s">
        <v>187</v>
      </c>
      <c r="B40" s="29">
        <v>5074</v>
      </c>
      <c r="C40" s="29">
        <v>-1118</v>
      </c>
      <c r="D40" s="29">
        <v>-3724</v>
      </c>
      <c r="E40" s="29">
        <v>382</v>
      </c>
      <c r="F40" s="29">
        <v>1258</v>
      </c>
      <c r="G40" s="29">
        <v>61</v>
      </c>
      <c r="H40" s="29">
        <v>540</v>
      </c>
      <c r="I40" s="29">
        <v>7053</v>
      </c>
      <c r="J40" s="29">
        <v>718</v>
      </c>
      <c r="K40" s="29">
        <v>-96</v>
      </c>
      <c r="L40" s="28">
        <v>0</v>
      </c>
      <c r="M40" s="7"/>
      <c r="N40" s="7"/>
      <c r="O40" s="7"/>
      <c r="P40" s="2"/>
      <c r="Q40" s="2"/>
    </row>
    <row r="41" spans="1:17" ht="15.75">
      <c r="A41" s="17" t="s">
        <v>188</v>
      </c>
      <c r="B41" s="29">
        <v>2286</v>
      </c>
      <c r="C41" s="29">
        <v>-2710</v>
      </c>
      <c r="D41" s="29">
        <v>-3690</v>
      </c>
      <c r="E41" s="29">
        <v>393</v>
      </c>
      <c r="F41" s="29">
        <v>1258</v>
      </c>
      <c r="G41" s="29">
        <v>54</v>
      </c>
      <c r="H41" s="29">
        <v>540</v>
      </c>
      <c r="I41" s="29">
        <v>5875</v>
      </c>
      <c r="J41" s="29">
        <v>703</v>
      </c>
      <c r="K41" s="29">
        <v>-137</v>
      </c>
      <c r="L41" s="28">
        <v>0</v>
      </c>
      <c r="M41" s="7"/>
      <c r="N41" s="7"/>
      <c r="O41" s="7"/>
      <c r="P41" s="2"/>
      <c r="Q41" s="2"/>
    </row>
    <row r="42" spans="1:17" ht="15.75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20"/>
      <c r="L42" s="18"/>
      <c r="M42" s="7"/>
      <c r="N42" s="7"/>
      <c r="O42" s="7"/>
      <c r="P42" s="2"/>
      <c r="Q42" s="2"/>
    </row>
    <row r="43" spans="1:15" ht="15.75">
      <c r="A43" s="21" t="s">
        <v>189</v>
      </c>
      <c r="B43" s="15"/>
      <c r="C43" s="15"/>
      <c r="D43" s="15"/>
      <c r="E43" s="15"/>
      <c r="F43" s="15"/>
      <c r="G43" s="15"/>
      <c r="H43" s="15"/>
      <c r="I43" s="15"/>
      <c r="J43" s="7"/>
      <c r="K43" s="7"/>
      <c r="L43" s="7"/>
      <c r="M43" s="5"/>
      <c r="N43" s="5"/>
      <c r="O43" s="5"/>
    </row>
    <row r="44" spans="1:15" ht="15.75">
      <c r="A44" s="9" t="s">
        <v>55</v>
      </c>
      <c r="B44" s="15"/>
      <c r="C44" s="15"/>
      <c r="D44" s="15"/>
      <c r="E44" s="15"/>
      <c r="F44" s="15"/>
      <c r="G44" s="15"/>
      <c r="H44" s="15"/>
      <c r="I44" s="15"/>
      <c r="J44" s="7"/>
      <c r="K44" s="7"/>
      <c r="L44" s="7"/>
      <c r="M44" s="5"/>
      <c r="N44" s="5"/>
      <c r="O44" s="5"/>
    </row>
    <row r="45" spans="1:15" ht="15.75">
      <c r="A45" s="9"/>
      <c r="B45" s="15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5"/>
      <c r="N45" s="5"/>
      <c r="O45" s="5"/>
    </row>
    <row r="46" spans="1:12" ht="15.75">
      <c r="A46" s="9"/>
      <c r="B46" s="15"/>
      <c r="C46" s="15"/>
      <c r="D46" s="15"/>
      <c r="E46" s="15"/>
      <c r="F46" s="15"/>
      <c r="G46" s="15"/>
      <c r="H46" s="15"/>
      <c r="I46" s="15"/>
      <c r="J46" s="2"/>
      <c r="K46" s="2"/>
      <c r="L46" s="2"/>
    </row>
    <row r="47" spans="1:12" ht="15.75">
      <c r="A47" s="9"/>
      <c r="B47" s="15"/>
      <c r="C47" s="15"/>
      <c r="D47" s="15"/>
      <c r="E47" s="15"/>
      <c r="F47" s="15"/>
      <c r="G47" s="15"/>
      <c r="H47" s="15"/>
      <c r="I47" s="15"/>
      <c r="J47" s="2"/>
      <c r="K47" s="2"/>
      <c r="L47" s="2"/>
    </row>
    <row r="48" spans="1:12" ht="15.75">
      <c r="A48" s="17"/>
      <c r="B48" s="15"/>
      <c r="C48" s="15"/>
      <c r="D48" s="15"/>
      <c r="E48" s="15"/>
      <c r="F48" s="15"/>
      <c r="G48" s="15"/>
      <c r="H48" s="15"/>
      <c r="I48" s="15"/>
      <c r="J48" s="2"/>
      <c r="K48" s="2"/>
      <c r="L48" s="2"/>
    </row>
    <row r="49" spans="1:12" ht="15.75">
      <c r="A49" s="9"/>
      <c r="B49" s="15"/>
      <c r="C49" s="15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5.75">
      <c r="A50" s="9"/>
      <c r="B50" s="15"/>
      <c r="C50" s="15"/>
      <c r="D50" s="15"/>
      <c r="E50" s="15"/>
      <c r="F50" s="15"/>
      <c r="G50" s="15"/>
      <c r="H50" s="15"/>
      <c r="I50" s="15"/>
      <c r="J50" s="2"/>
      <c r="K50" s="2"/>
      <c r="L50" s="2"/>
    </row>
    <row r="51" spans="1:12" ht="15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3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5.75">
      <c r="D121" s="8"/>
    </row>
    <row r="122" ht="15.75">
      <c r="D122" s="8"/>
    </row>
  </sheetData>
  <sheetProtection/>
  <printOptions/>
  <pageMargins left="0.323" right="0.417" top="0.25" bottom="0.25" header="0.5" footer="0.5"/>
  <pageSetup cellComments="asDisplayed" fitToHeight="2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46.6640625" style="1" customWidth="1"/>
    <col min="2" max="5" width="17.6640625" style="1" customWidth="1"/>
    <col min="6" max="12" width="15.6640625" style="1" customWidth="1"/>
    <col min="13" max="234" width="11.6640625" style="1" customWidth="1"/>
    <col min="235" max="16384" width="11.4453125" style="1" customWidth="1"/>
  </cols>
  <sheetData>
    <row r="1" spans="1:15" ht="20.25">
      <c r="A1" s="22" t="s">
        <v>24</v>
      </c>
      <c r="B1" s="9"/>
      <c r="C1" s="9"/>
      <c r="D1" s="9"/>
      <c r="E1" s="10"/>
      <c r="F1" s="9"/>
      <c r="G1" s="9"/>
      <c r="H1" s="9"/>
      <c r="I1" s="9"/>
      <c r="J1" s="5"/>
      <c r="K1" s="5"/>
      <c r="L1" s="5"/>
      <c r="M1" s="5"/>
      <c r="N1" s="5"/>
      <c r="O1" s="5"/>
    </row>
    <row r="2" spans="1:15" ht="20.25">
      <c r="A2" s="22" t="s">
        <v>182</v>
      </c>
      <c r="B2" s="9"/>
      <c r="C2" s="9"/>
      <c r="D2" s="9"/>
      <c r="E2" s="9"/>
      <c r="F2" s="9"/>
      <c r="G2" s="9"/>
      <c r="H2" s="9"/>
      <c r="I2" s="9"/>
      <c r="J2" s="5"/>
      <c r="K2" s="5"/>
      <c r="L2" s="5"/>
      <c r="M2" s="5"/>
      <c r="N2" s="5"/>
      <c r="O2" s="5"/>
    </row>
    <row r="3" spans="1:15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</row>
    <row r="4" spans="1:15" ht="15.75">
      <c r="A4" s="9"/>
      <c r="B4" s="11"/>
      <c r="C4" s="12"/>
      <c r="D4" s="12"/>
      <c r="E4" s="12"/>
      <c r="F4" s="12"/>
      <c r="G4" s="12"/>
      <c r="H4" s="12"/>
      <c r="I4" s="12"/>
      <c r="J4" s="6"/>
      <c r="K4" s="6"/>
      <c r="L4" s="6"/>
      <c r="N4" s="5"/>
      <c r="O4" s="5"/>
    </row>
    <row r="5" spans="1:15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  <c r="M5" s="5"/>
      <c r="N5" s="5"/>
      <c r="O5" s="5"/>
    </row>
    <row r="6" spans="1:15" ht="15.75">
      <c r="A6" s="9"/>
      <c r="B6" s="9"/>
      <c r="C6" s="9"/>
      <c r="D6" s="9"/>
      <c r="E6" s="9"/>
      <c r="F6" s="15"/>
      <c r="G6" s="15"/>
      <c r="H6" s="15"/>
      <c r="I6" s="15"/>
      <c r="J6" s="15"/>
      <c r="K6" s="15"/>
      <c r="L6" s="16"/>
      <c r="M6" s="5"/>
      <c r="N6" s="5"/>
      <c r="O6" s="5"/>
    </row>
    <row r="7" spans="1:17" ht="15.75">
      <c r="A7" s="9" t="s">
        <v>3</v>
      </c>
      <c r="B7" s="29">
        <v>50674</v>
      </c>
      <c r="C7" s="29">
        <v>48056</v>
      </c>
      <c r="D7" s="29">
        <v>0</v>
      </c>
      <c r="E7" s="29">
        <v>1674</v>
      </c>
      <c r="F7" s="29">
        <v>0</v>
      </c>
      <c r="G7" s="29">
        <v>0</v>
      </c>
      <c r="H7" s="29">
        <v>0</v>
      </c>
      <c r="I7" s="29">
        <v>0</v>
      </c>
      <c r="J7" s="29">
        <v>2589</v>
      </c>
      <c r="K7" s="29">
        <v>569</v>
      </c>
      <c r="L7" s="29">
        <v>-2214</v>
      </c>
      <c r="M7" s="7"/>
      <c r="N7" s="7"/>
      <c r="O7" s="7"/>
      <c r="P7" s="2"/>
      <c r="Q7" s="2"/>
    </row>
    <row r="8" spans="1:17" ht="15.75">
      <c r="A8" s="17" t="s">
        <v>4</v>
      </c>
      <c r="B8" s="27"/>
      <c r="C8" s="29"/>
      <c r="D8" s="27"/>
      <c r="E8" s="27"/>
      <c r="F8" s="29"/>
      <c r="G8" s="29"/>
      <c r="H8" s="29"/>
      <c r="I8" s="29"/>
      <c r="J8" s="29"/>
      <c r="K8" s="29"/>
      <c r="L8" s="29"/>
      <c r="M8" s="7"/>
      <c r="N8" s="7"/>
      <c r="O8" s="7"/>
      <c r="P8" s="2"/>
      <c r="Q8" s="2"/>
    </row>
    <row r="9" spans="1:17" ht="15.75">
      <c r="A9" s="17" t="s">
        <v>5</v>
      </c>
      <c r="B9" s="29">
        <v>30431</v>
      </c>
      <c r="C9" s="29">
        <v>30431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7"/>
      <c r="N9" s="7"/>
      <c r="O9" s="7"/>
      <c r="P9" s="2"/>
      <c r="Q9" s="2"/>
    </row>
    <row r="10" spans="1:17" ht="15.75">
      <c r="A10" s="17" t="s">
        <v>6</v>
      </c>
      <c r="B10" s="29">
        <v>6551</v>
      </c>
      <c r="C10" s="29">
        <v>6551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7"/>
      <c r="N10" s="7"/>
      <c r="O10" s="7"/>
      <c r="P10" s="2"/>
      <c r="Q10" s="2"/>
    </row>
    <row r="11" spans="1:17" ht="15.75">
      <c r="A11" s="9" t="s">
        <v>7</v>
      </c>
      <c r="B11" s="29">
        <v>5348</v>
      </c>
      <c r="C11" s="29">
        <v>5348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7"/>
      <c r="N11" s="7"/>
      <c r="O11" s="7"/>
      <c r="P11" s="2"/>
      <c r="Q11" s="2"/>
    </row>
    <row r="12" spans="1:17" ht="15.75">
      <c r="A12" s="9" t="s">
        <v>8</v>
      </c>
      <c r="B12" s="29">
        <v>1480</v>
      </c>
      <c r="C12" s="29">
        <v>1480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7"/>
      <c r="N12" s="7"/>
      <c r="O12" s="7"/>
      <c r="P12" s="2"/>
      <c r="Q12" s="2"/>
    </row>
    <row r="13" spans="1:17" ht="15.75">
      <c r="A13" s="17" t="s">
        <v>9</v>
      </c>
      <c r="B13" s="29">
        <v>6864</v>
      </c>
      <c r="C13" s="29">
        <v>4246</v>
      </c>
      <c r="D13" s="28">
        <v>0</v>
      </c>
      <c r="E13" s="28">
        <v>1674</v>
      </c>
      <c r="F13" s="28">
        <v>0</v>
      </c>
      <c r="G13" s="28">
        <v>0</v>
      </c>
      <c r="H13" s="28">
        <v>0</v>
      </c>
      <c r="I13" s="28">
        <v>0</v>
      </c>
      <c r="J13" s="28">
        <v>2589</v>
      </c>
      <c r="K13" s="28">
        <v>569</v>
      </c>
      <c r="L13" s="28">
        <v>-2214</v>
      </c>
      <c r="M13" s="7"/>
      <c r="N13" s="7"/>
      <c r="O13" s="7"/>
      <c r="P13" s="2"/>
      <c r="Q13" s="2"/>
    </row>
    <row r="14" spans="1:17" ht="15.75">
      <c r="A14" s="17"/>
      <c r="B14" s="29"/>
      <c r="C14" s="29"/>
      <c r="D14" s="27"/>
      <c r="E14" s="29"/>
      <c r="F14" s="29"/>
      <c r="G14" s="29"/>
      <c r="H14" s="29"/>
      <c r="I14" s="29"/>
      <c r="J14" s="29"/>
      <c r="K14" s="29"/>
      <c r="L14" s="27"/>
      <c r="M14" s="7"/>
      <c r="N14" s="7"/>
      <c r="O14" s="7"/>
      <c r="P14" s="2"/>
      <c r="Q14" s="2"/>
    </row>
    <row r="15" spans="1:17" ht="15.75">
      <c r="A15" s="17" t="s">
        <v>10</v>
      </c>
      <c r="B15" s="29">
        <v>62756</v>
      </c>
      <c r="C15" s="29">
        <v>11678</v>
      </c>
      <c r="D15" s="29">
        <v>42113</v>
      </c>
      <c r="E15" s="29">
        <v>8116</v>
      </c>
      <c r="F15" s="29">
        <v>0</v>
      </c>
      <c r="G15" s="29">
        <v>11</v>
      </c>
      <c r="H15" s="29">
        <v>0</v>
      </c>
      <c r="I15" s="29">
        <v>0</v>
      </c>
      <c r="J15" s="29">
        <v>2517</v>
      </c>
      <c r="K15" s="29">
        <v>535</v>
      </c>
      <c r="L15" s="29">
        <v>-2214</v>
      </c>
      <c r="M15" s="7"/>
      <c r="N15" s="7"/>
      <c r="O15" s="7"/>
      <c r="P15" s="2"/>
      <c r="Q15" s="2"/>
    </row>
    <row r="16" spans="1:17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"/>
      <c r="N16" s="7"/>
      <c r="O16" s="7"/>
      <c r="P16" s="2"/>
      <c r="Q16" s="2"/>
    </row>
    <row r="17" spans="1:17" ht="15.75">
      <c r="A17" s="17" t="s">
        <v>12</v>
      </c>
      <c r="B17" s="29">
        <v>24053</v>
      </c>
      <c r="C17" s="28">
        <v>0</v>
      </c>
      <c r="D17" s="28">
        <v>24051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7"/>
      <c r="N17" s="7"/>
      <c r="O17" s="7"/>
      <c r="P17" s="2"/>
      <c r="Q17" s="2"/>
    </row>
    <row r="18" spans="1:17" ht="15.75">
      <c r="A18" s="17" t="s">
        <v>29</v>
      </c>
      <c r="B18" s="29">
        <v>16062</v>
      </c>
      <c r="C18" s="28">
        <v>0</v>
      </c>
      <c r="D18" s="29">
        <v>13759</v>
      </c>
      <c r="E18" s="29">
        <v>2303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"/>
      <c r="N18" s="7"/>
      <c r="O18" s="7"/>
      <c r="P18" s="2"/>
      <c r="Q18" s="2"/>
    </row>
    <row r="19" spans="1:17" ht="15.75">
      <c r="A19" s="17" t="s">
        <v>30</v>
      </c>
      <c r="B19" s="29">
        <v>2950</v>
      </c>
      <c r="C19" s="28">
        <v>0</v>
      </c>
      <c r="D19" s="29">
        <v>2948</v>
      </c>
      <c r="E19" s="29">
        <v>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"/>
      <c r="N19" s="7"/>
      <c r="O19" s="7"/>
      <c r="P19" s="2"/>
      <c r="Q19" s="2"/>
    </row>
    <row r="20" spans="1:17" ht="15.75">
      <c r="A20" s="17" t="s">
        <v>31</v>
      </c>
      <c r="B20" s="29">
        <v>200</v>
      </c>
      <c r="C20" s="28">
        <v>0</v>
      </c>
      <c r="D20" s="29">
        <v>134</v>
      </c>
      <c r="E20" s="28">
        <v>66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7"/>
      <c r="N20" s="7"/>
      <c r="O20" s="7"/>
      <c r="P20" s="2"/>
      <c r="Q20" s="2"/>
    </row>
    <row r="21" spans="1:17" ht="15.75">
      <c r="A21" s="17" t="s">
        <v>13</v>
      </c>
      <c r="B21" s="29">
        <v>109</v>
      </c>
      <c r="C21" s="28">
        <v>0</v>
      </c>
      <c r="D21" s="29">
        <v>109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7"/>
      <c r="N21" s="7"/>
      <c r="O21" s="7"/>
      <c r="P21" s="2"/>
      <c r="Q21" s="2"/>
    </row>
    <row r="22" spans="1:17" ht="15.75">
      <c r="A22" s="9" t="s">
        <v>32</v>
      </c>
      <c r="B22" s="29">
        <v>12</v>
      </c>
      <c r="C22" s="28">
        <v>0</v>
      </c>
      <c r="D22" s="29">
        <v>7</v>
      </c>
      <c r="E22" s="28">
        <v>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7"/>
      <c r="N22" s="7"/>
      <c r="O22" s="7"/>
      <c r="P22" s="2"/>
      <c r="Q22" s="2"/>
    </row>
    <row r="23" spans="1:17" ht="15.75">
      <c r="A23" s="9" t="s">
        <v>33</v>
      </c>
      <c r="B23" s="29">
        <v>212</v>
      </c>
      <c r="C23" s="28">
        <v>0</v>
      </c>
      <c r="D23" s="29">
        <v>112</v>
      </c>
      <c r="E23" s="29">
        <v>99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7"/>
      <c r="N23" s="7"/>
      <c r="O23" s="7"/>
      <c r="P23" s="2"/>
      <c r="Q23" s="2"/>
    </row>
    <row r="24" spans="1:17" ht="15.75">
      <c r="A24" s="9" t="s">
        <v>28</v>
      </c>
      <c r="B24" s="29">
        <v>1092</v>
      </c>
      <c r="C24" s="28">
        <v>0</v>
      </c>
      <c r="D24" s="29">
        <v>993</v>
      </c>
      <c r="E24" s="29">
        <v>89</v>
      </c>
      <c r="F24" s="28">
        <v>0</v>
      </c>
      <c r="G24" s="27">
        <v>10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7"/>
      <c r="N24" s="7"/>
      <c r="O24" s="7"/>
      <c r="P24" s="2"/>
      <c r="Q24" s="2"/>
    </row>
    <row r="25" spans="1:17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  <c r="M25" s="7"/>
      <c r="N25" s="7"/>
      <c r="O25" s="7"/>
      <c r="P25" s="2"/>
      <c r="Q25" s="2"/>
    </row>
    <row r="26" spans="1:17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  <c r="N26" s="7"/>
      <c r="O26" s="7"/>
      <c r="P26" s="2"/>
      <c r="Q26" s="2"/>
    </row>
    <row r="27" spans="1:17" ht="15.75">
      <c r="A27" s="9" t="s">
        <v>15</v>
      </c>
      <c r="B27" s="29">
        <v>9116</v>
      </c>
      <c r="C27" s="29">
        <v>6028</v>
      </c>
      <c r="D27" s="29">
        <v>0</v>
      </c>
      <c r="E27" s="29">
        <v>2995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>
        <v>93</v>
      </c>
      <c r="L27" s="28">
        <v>0</v>
      </c>
      <c r="M27" s="7"/>
      <c r="N27" s="7"/>
      <c r="O27" s="7"/>
      <c r="P27" s="2"/>
      <c r="Q27" s="2"/>
    </row>
    <row r="28" spans="1:17" ht="15.75">
      <c r="A28" s="17" t="s">
        <v>25</v>
      </c>
      <c r="B28" s="29">
        <v>3163</v>
      </c>
      <c r="C28" s="29">
        <v>2170</v>
      </c>
      <c r="D28" s="28">
        <v>0</v>
      </c>
      <c r="E28" s="29">
        <v>1027</v>
      </c>
      <c r="F28" s="28">
        <v>0</v>
      </c>
      <c r="G28" s="28">
        <v>0</v>
      </c>
      <c r="H28" s="28">
        <v>0</v>
      </c>
      <c r="I28" s="28">
        <v>0</v>
      </c>
      <c r="J28" s="29">
        <v>119</v>
      </c>
      <c r="K28" s="29">
        <v>395</v>
      </c>
      <c r="L28" s="29">
        <v>-548</v>
      </c>
      <c r="M28" s="7"/>
      <c r="N28" s="7"/>
      <c r="O28" s="7"/>
      <c r="P28" s="2"/>
      <c r="Q28" s="2"/>
    </row>
    <row r="29" spans="1:17" ht="15.75">
      <c r="A29" s="17" t="s">
        <v>16</v>
      </c>
      <c r="B29" s="29">
        <v>1924</v>
      </c>
      <c r="C29" s="29">
        <v>1578</v>
      </c>
      <c r="D29" s="28">
        <v>0</v>
      </c>
      <c r="E29" s="28">
        <v>3</v>
      </c>
      <c r="F29" s="28">
        <v>0</v>
      </c>
      <c r="G29" s="28">
        <v>0</v>
      </c>
      <c r="H29" s="28">
        <v>0</v>
      </c>
      <c r="I29" s="28">
        <v>0</v>
      </c>
      <c r="J29" s="28">
        <v>343</v>
      </c>
      <c r="K29" s="28">
        <v>0</v>
      </c>
      <c r="L29" s="28">
        <v>0</v>
      </c>
      <c r="M29" s="7"/>
      <c r="N29" s="7"/>
      <c r="O29" s="7"/>
      <c r="P29" s="2"/>
      <c r="Q29" s="2"/>
    </row>
    <row r="30" spans="1:17" ht="15.75">
      <c r="A30" s="17" t="s">
        <v>17</v>
      </c>
      <c r="B30" s="29">
        <v>3863</v>
      </c>
      <c r="C30" s="29">
        <v>1902</v>
      </c>
      <c r="D30" s="28">
        <v>0</v>
      </c>
      <c r="E30" s="28">
        <v>1525</v>
      </c>
      <c r="F30" s="28">
        <v>0</v>
      </c>
      <c r="G30" s="28">
        <v>0</v>
      </c>
      <c r="H30" s="28">
        <v>0</v>
      </c>
      <c r="I30" s="28">
        <v>0</v>
      </c>
      <c r="J30" s="28">
        <v>2055</v>
      </c>
      <c r="K30" s="29">
        <v>47</v>
      </c>
      <c r="L30" s="28">
        <v>-1666</v>
      </c>
      <c r="M30" s="7"/>
      <c r="N30" s="7"/>
      <c r="O30" s="7"/>
      <c r="P30" s="2"/>
      <c r="Q30" s="2"/>
    </row>
    <row r="31" spans="1:17" ht="15.75">
      <c r="A31" s="9"/>
      <c r="B31" s="27"/>
      <c r="C31" s="29"/>
      <c r="D31" s="27"/>
      <c r="E31" s="27"/>
      <c r="F31" s="29"/>
      <c r="G31" s="29"/>
      <c r="H31" s="29"/>
      <c r="I31" s="29"/>
      <c r="J31" s="29"/>
      <c r="K31" s="29"/>
      <c r="L31" s="29"/>
      <c r="M31" s="7"/>
      <c r="N31" s="7"/>
      <c r="O31" s="7"/>
      <c r="P31" s="2"/>
      <c r="Q31" s="2"/>
    </row>
    <row r="32" spans="1:17" ht="15.75">
      <c r="A32" s="9" t="s">
        <v>18</v>
      </c>
      <c r="B32" s="27" t="s">
        <v>194</v>
      </c>
      <c r="C32" s="27" t="s">
        <v>198</v>
      </c>
      <c r="D32" s="27" t="s">
        <v>203</v>
      </c>
      <c r="E32" s="27" t="s">
        <v>199</v>
      </c>
      <c r="F32" s="27" t="s">
        <v>202</v>
      </c>
      <c r="G32" s="27" t="s">
        <v>200</v>
      </c>
      <c r="H32" s="27" t="s">
        <v>202</v>
      </c>
      <c r="I32" s="27" t="s">
        <v>202</v>
      </c>
      <c r="J32" s="27" t="s">
        <v>201</v>
      </c>
      <c r="K32" s="27" t="s">
        <v>204</v>
      </c>
      <c r="L32" s="27" t="s">
        <v>202</v>
      </c>
      <c r="M32" s="7"/>
      <c r="N32" s="7"/>
      <c r="O32" s="7"/>
      <c r="P32" s="2"/>
      <c r="Q32" s="2"/>
    </row>
    <row r="33" spans="1:17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9"/>
      <c r="L33" s="27"/>
      <c r="M33" s="7"/>
      <c r="N33" s="7"/>
      <c r="O33" s="7"/>
      <c r="P33" s="2"/>
      <c r="Q33" s="2"/>
    </row>
    <row r="34" spans="1:17" ht="15.75">
      <c r="A34" s="17" t="s">
        <v>19</v>
      </c>
      <c r="B34" s="29">
        <v>10854</v>
      </c>
      <c r="C34" s="29">
        <v>-39084</v>
      </c>
      <c r="D34" s="29">
        <v>42893</v>
      </c>
      <c r="E34" s="29">
        <v>5350</v>
      </c>
      <c r="F34" s="29">
        <v>0</v>
      </c>
      <c r="G34" s="29">
        <v>1</v>
      </c>
      <c r="H34" s="29">
        <v>0</v>
      </c>
      <c r="I34" s="29">
        <v>1646</v>
      </c>
      <c r="J34" s="29">
        <v>1</v>
      </c>
      <c r="K34" s="29">
        <v>47</v>
      </c>
      <c r="L34" s="28">
        <v>0</v>
      </c>
      <c r="M34" s="7"/>
      <c r="N34" s="7"/>
      <c r="O34" s="7"/>
      <c r="P34" s="2"/>
      <c r="Q34" s="2"/>
    </row>
    <row r="35" spans="1:17" ht="15.75">
      <c r="A35" s="17" t="s">
        <v>21</v>
      </c>
      <c r="B35" s="29">
        <v>19683</v>
      </c>
      <c r="C35" s="28">
        <v>23986</v>
      </c>
      <c r="D35" s="28">
        <v>45718</v>
      </c>
      <c r="E35" s="28">
        <v>5874</v>
      </c>
      <c r="F35" s="28">
        <v>0</v>
      </c>
      <c r="G35" s="28">
        <v>1</v>
      </c>
      <c r="H35" s="28">
        <v>0</v>
      </c>
      <c r="I35" s="28">
        <v>7053</v>
      </c>
      <c r="J35" s="27">
        <v>1</v>
      </c>
      <c r="K35" s="28">
        <v>125</v>
      </c>
      <c r="L35" s="29">
        <v>-63075</v>
      </c>
      <c r="M35" s="7"/>
      <c r="N35" s="7"/>
      <c r="O35" s="7"/>
      <c r="P35" s="2"/>
      <c r="Q35" s="2"/>
    </row>
    <row r="36" spans="1:17" ht="15.75">
      <c r="A36" s="17" t="s">
        <v>22</v>
      </c>
      <c r="B36" s="29">
        <v>-8829</v>
      </c>
      <c r="C36" s="29">
        <v>-63070</v>
      </c>
      <c r="D36" s="29">
        <v>-2825</v>
      </c>
      <c r="E36" s="29">
        <v>-524</v>
      </c>
      <c r="F36" s="28">
        <v>0</v>
      </c>
      <c r="G36" s="28">
        <v>0</v>
      </c>
      <c r="H36" s="28">
        <v>0</v>
      </c>
      <c r="I36" s="28">
        <v>-5407</v>
      </c>
      <c r="J36" s="28">
        <v>0</v>
      </c>
      <c r="K36" s="29">
        <v>-78</v>
      </c>
      <c r="L36" s="29">
        <v>63075</v>
      </c>
      <c r="M36" s="7"/>
      <c r="N36" s="7"/>
      <c r="O36" s="7"/>
      <c r="P36" s="2"/>
      <c r="Q36" s="2"/>
    </row>
    <row r="37" spans="1:17" ht="15.75">
      <c r="A37" s="9"/>
      <c r="B37" s="29"/>
      <c r="C37" s="29"/>
      <c r="D37" s="27"/>
      <c r="E37" s="27"/>
      <c r="F37" s="28"/>
      <c r="G37" s="27"/>
      <c r="H37" s="27"/>
      <c r="I37" s="27"/>
      <c r="J37" s="27"/>
      <c r="K37" s="27"/>
      <c r="L37" s="29"/>
      <c r="M37" s="7"/>
      <c r="N37" s="7"/>
      <c r="O37" s="7"/>
      <c r="P37" s="2"/>
      <c r="Q37" s="2"/>
    </row>
    <row r="38" spans="1:17" ht="15.75">
      <c r="A38" s="9" t="s">
        <v>34</v>
      </c>
      <c r="B38" s="29">
        <v>250</v>
      </c>
      <c r="C38" s="29">
        <v>250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8">
        <v>0</v>
      </c>
      <c r="M38" s="7"/>
      <c r="N38" s="7"/>
      <c r="O38" s="7"/>
      <c r="P38" s="2"/>
      <c r="Q38" s="2"/>
    </row>
    <row r="39" spans="1:17" ht="15.75">
      <c r="A39" s="9" t="s">
        <v>23</v>
      </c>
      <c r="B39" s="29">
        <v>-978</v>
      </c>
      <c r="C39" s="29">
        <v>-2456</v>
      </c>
      <c r="D39" s="29">
        <v>780</v>
      </c>
      <c r="E39" s="29">
        <v>-1092</v>
      </c>
      <c r="F39" s="29">
        <v>0</v>
      </c>
      <c r="G39" s="29">
        <v>-10</v>
      </c>
      <c r="H39" s="29">
        <v>0</v>
      </c>
      <c r="I39" s="29">
        <v>1646</v>
      </c>
      <c r="J39" s="29">
        <v>73</v>
      </c>
      <c r="K39" s="29">
        <v>81</v>
      </c>
      <c r="L39" s="28">
        <v>0</v>
      </c>
      <c r="M39" s="7"/>
      <c r="N39" s="7"/>
      <c r="O39" s="7"/>
      <c r="P39" s="2"/>
      <c r="Q39" s="2"/>
    </row>
    <row r="40" spans="1:17" ht="15.75">
      <c r="A40" s="17" t="s">
        <v>183</v>
      </c>
      <c r="B40" s="29">
        <v>6052</v>
      </c>
      <c r="C40" s="29">
        <v>1338</v>
      </c>
      <c r="D40" s="29">
        <v>-4504</v>
      </c>
      <c r="E40" s="29">
        <v>1474</v>
      </c>
      <c r="F40" s="29">
        <v>1258</v>
      </c>
      <c r="G40" s="29">
        <v>71</v>
      </c>
      <c r="H40" s="29">
        <v>540</v>
      </c>
      <c r="I40" s="29">
        <v>5407</v>
      </c>
      <c r="J40" s="29">
        <v>645</v>
      </c>
      <c r="K40" s="29">
        <v>-177</v>
      </c>
      <c r="L40" s="28">
        <v>0</v>
      </c>
      <c r="M40" s="7"/>
      <c r="N40" s="7"/>
      <c r="O40" s="7"/>
      <c r="P40" s="2"/>
      <c r="Q40" s="2"/>
    </row>
    <row r="41" spans="1:17" ht="15.75">
      <c r="A41" s="17" t="s">
        <v>184</v>
      </c>
      <c r="B41" s="29">
        <v>5074</v>
      </c>
      <c r="C41" s="29">
        <v>-1118</v>
      </c>
      <c r="D41" s="29">
        <v>-3724</v>
      </c>
      <c r="E41" s="29">
        <v>382</v>
      </c>
      <c r="F41" s="29">
        <v>1258</v>
      </c>
      <c r="G41" s="29">
        <v>61</v>
      </c>
      <c r="H41" s="29">
        <v>540</v>
      </c>
      <c r="I41" s="29">
        <v>7053</v>
      </c>
      <c r="J41" s="29">
        <v>718</v>
      </c>
      <c r="K41" s="29">
        <v>-96</v>
      </c>
      <c r="L41" s="28">
        <v>0</v>
      </c>
      <c r="M41" s="7"/>
      <c r="N41" s="7"/>
      <c r="O41" s="7"/>
      <c r="P41" s="2"/>
      <c r="Q41" s="2"/>
    </row>
    <row r="42" spans="1:17" ht="15.75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20"/>
      <c r="L42" s="18"/>
      <c r="M42" s="7"/>
      <c r="N42" s="7"/>
      <c r="O42" s="7"/>
      <c r="P42" s="2"/>
      <c r="Q42" s="2"/>
    </row>
    <row r="43" spans="1:15" ht="15.75">
      <c r="A43" s="21" t="s">
        <v>185</v>
      </c>
      <c r="B43" s="15"/>
      <c r="C43" s="15"/>
      <c r="D43" s="15"/>
      <c r="E43" s="15"/>
      <c r="F43" s="15"/>
      <c r="G43" s="15"/>
      <c r="H43" s="15"/>
      <c r="I43" s="15"/>
      <c r="J43" s="7"/>
      <c r="K43" s="7"/>
      <c r="L43" s="7"/>
      <c r="M43" s="5"/>
      <c r="N43" s="5"/>
      <c r="O43" s="5"/>
    </row>
    <row r="44" spans="1:15" ht="15.75">
      <c r="A44" s="9" t="s">
        <v>55</v>
      </c>
      <c r="B44" s="15"/>
      <c r="C44" s="15"/>
      <c r="D44" s="15"/>
      <c r="E44" s="15"/>
      <c r="F44" s="15"/>
      <c r="G44" s="15"/>
      <c r="H44" s="15"/>
      <c r="I44" s="15"/>
      <c r="J44" s="7"/>
      <c r="K44" s="7"/>
      <c r="L44" s="7"/>
      <c r="M44" s="5"/>
      <c r="N44" s="5"/>
      <c r="O44" s="5"/>
    </row>
    <row r="45" spans="1:15" ht="15.75">
      <c r="A45" s="9"/>
      <c r="B45" s="15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5"/>
      <c r="N45" s="5"/>
      <c r="O45" s="5"/>
    </row>
    <row r="46" spans="1:12" ht="15.75">
      <c r="A46" s="9"/>
      <c r="B46" s="15"/>
      <c r="C46" s="15"/>
      <c r="D46" s="15"/>
      <c r="E46" s="15"/>
      <c r="F46" s="15"/>
      <c r="G46" s="15"/>
      <c r="H46" s="15"/>
      <c r="I46" s="15"/>
      <c r="J46" s="2"/>
      <c r="K46" s="2"/>
      <c r="L46" s="2"/>
    </row>
    <row r="47" spans="1:12" ht="15.75">
      <c r="A47" s="9"/>
      <c r="B47" s="15"/>
      <c r="C47" s="15"/>
      <c r="D47" s="15"/>
      <c r="E47" s="15"/>
      <c r="F47" s="15"/>
      <c r="G47" s="15"/>
      <c r="H47" s="15"/>
      <c r="I47" s="15"/>
      <c r="J47" s="2"/>
      <c r="K47" s="2"/>
      <c r="L47" s="2"/>
    </row>
    <row r="48" spans="1:12" ht="15.75">
      <c r="A48" s="17"/>
      <c r="B48" s="15"/>
      <c r="C48" s="15"/>
      <c r="D48" s="15"/>
      <c r="E48" s="15"/>
      <c r="F48" s="15"/>
      <c r="G48" s="15"/>
      <c r="H48" s="15"/>
      <c r="I48" s="15"/>
      <c r="J48" s="2"/>
      <c r="K48" s="2"/>
      <c r="L48" s="2"/>
    </row>
    <row r="49" spans="1:12" ht="15.75">
      <c r="A49" s="9"/>
      <c r="B49" s="15"/>
      <c r="C49" s="15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5.75">
      <c r="A50" s="9"/>
      <c r="B50" s="15"/>
      <c r="C50" s="15"/>
      <c r="D50" s="15"/>
      <c r="E50" s="15"/>
      <c r="F50" s="15"/>
      <c r="G50" s="15"/>
      <c r="H50" s="15"/>
      <c r="I50" s="15"/>
      <c r="J50" s="2"/>
      <c r="K50" s="2"/>
      <c r="L50" s="2"/>
    </row>
    <row r="51" spans="1:12" ht="15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3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5.75">
      <c r="D121" s="8"/>
    </row>
    <row r="122" ht="15.75">
      <c r="D122" s="8"/>
    </row>
  </sheetData>
  <sheetProtection/>
  <printOptions/>
  <pageMargins left="0.323" right="0.417" top="0.25" bottom="0.25" header="0.5" footer="0.5"/>
  <pageSetup cellComments="asDisplayed" fitToHeight="2" fitToWidth="1" horizontalDpi="600" verticalDpi="600" orientation="landscape" paperSize="5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showOutlineSymbols="0" zoomScalePageLayoutView="0" workbookViewId="0" topLeftCell="A10">
      <selection activeCell="B9" sqref="B9"/>
    </sheetView>
  </sheetViews>
  <sheetFormatPr defaultColWidth="11.4453125" defaultRowHeight="15.75"/>
  <cols>
    <col min="1" max="1" width="46.6640625" style="1" customWidth="1"/>
    <col min="2" max="5" width="17.6640625" style="1" customWidth="1"/>
    <col min="6" max="12" width="15.6640625" style="1" customWidth="1"/>
    <col min="13" max="234" width="11.6640625" style="1" customWidth="1"/>
    <col min="235" max="16384" width="11.4453125" style="1" customWidth="1"/>
  </cols>
  <sheetData>
    <row r="1" spans="1:15" ht="20.25">
      <c r="A1" s="22" t="s">
        <v>24</v>
      </c>
      <c r="B1" s="9"/>
      <c r="C1" s="9"/>
      <c r="D1" s="9"/>
      <c r="E1" s="10"/>
      <c r="F1" s="9"/>
      <c r="G1" s="9"/>
      <c r="H1" s="9"/>
      <c r="I1" s="9"/>
      <c r="J1" s="5"/>
      <c r="K1" s="5"/>
      <c r="L1" s="5"/>
      <c r="M1" s="5"/>
      <c r="N1" s="5"/>
      <c r="O1" s="5"/>
    </row>
    <row r="2" spans="1:15" ht="20.25">
      <c r="A2" s="22" t="s">
        <v>35</v>
      </c>
      <c r="B2" s="9"/>
      <c r="C2" s="9"/>
      <c r="D2" s="9"/>
      <c r="E2" s="9"/>
      <c r="F2" s="9"/>
      <c r="G2" s="9"/>
      <c r="H2" s="9"/>
      <c r="I2" s="9"/>
      <c r="J2" s="5"/>
      <c r="K2" s="5"/>
      <c r="L2" s="5"/>
      <c r="M2" s="5"/>
      <c r="N2" s="5"/>
      <c r="O2" s="5"/>
    </row>
    <row r="3" spans="1:15" ht="20.25">
      <c r="A3" s="23" t="s">
        <v>20</v>
      </c>
      <c r="B3" s="9"/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</row>
    <row r="4" spans="1:15" ht="15.75">
      <c r="A4" s="9"/>
      <c r="B4" s="11"/>
      <c r="C4" s="12"/>
      <c r="D4" s="12"/>
      <c r="E4" s="12"/>
      <c r="F4" s="12"/>
      <c r="G4" s="12"/>
      <c r="H4" s="12"/>
      <c r="I4" s="12"/>
      <c r="J4" s="6"/>
      <c r="K4" s="6"/>
      <c r="L4" s="6"/>
      <c r="N4" s="5"/>
      <c r="O4" s="5"/>
    </row>
    <row r="5" spans="1:15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  <c r="M5" s="5"/>
      <c r="N5" s="5"/>
      <c r="O5" s="5"/>
    </row>
    <row r="6" spans="1:15" ht="15.75">
      <c r="A6" s="9"/>
      <c r="B6" s="9"/>
      <c r="C6" s="9"/>
      <c r="D6" s="9"/>
      <c r="E6" s="9"/>
      <c r="F6" s="15"/>
      <c r="G6" s="15"/>
      <c r="H6" s="15"/>
      <c r="I6" s="15"/>
      <c r="J6" s="15"/>
      <c r="K6" s="15"/>
      <c r="L6" s="16"/>
      <c r="M6" s="5"/>
      <c r="N6" s="5"/>
      <c r="O6" s="5"/>
    </row>
    <row r="7" spans="1:17" ht="15.75">
      <c r="A7" s="9" t="s">
        <v>3</v>
      </c>
      <c r="B7" s="29">
        <v>55139</v>
      </c>
      <c r="C7" s="29">
        <v>51189</v>
      </c>
      <c r="D7" s="29">
        <v>0</v>
      </c>
      <c r="E7" s="29">
        <v>3042</v>
      </c>
      <c r="F7" s="29">
        <v>0</v>
      </c>
      <c r="G7" s="29">
        <v>0</v>
      </c>
      <c r="H7" s="29">
        <v>0</v>
      </c>
      <c r="I7" s="29">
        <v>0</v>
      </c>
      <c r="J7" s="29">
        <v>2519</v>
      </c>
      <c r="K7" s="29">
        <v>568</v>
      </c>
      <c r="L7" s="29">
        <v>-2179</v>
      </c>
      <c r="M7" s="7"/>
      <c r="N7" s="7"/>
      <c r="O7" s="7"/>
      <c r="P7" s="2"/>
      <c r="Q7" s="2"/>
    </row>
    <row r="8" spans="1:17" ht="15.75">
      <c r="A8" s="17" t="s">
        <v>4</v>
      </c>
      <c r="B8" s="27"/>
      <c r="C8" s="29"/>
      <c r="D8" s="27"/>
      <c r="E8" s="27"/>
      <c r="F8" s="29"/>
      <c r="G8" s="29"/>
      <c r="H8" s="29"/>
      <c r="I8" s="29"/>
      <c r="J8" s="29"/>
      <c r="K8" s="29"/>
      <c r="L8" s="29"/>
      <c r="M8" s="7"/>
      <c r="N8" s="7"/>
      <c r="O8" s="7"/>
      <c r="P8" s="2"/>
      <c r="Q8" s="2"/>
    </row>
    <row r="9" spans="1:17" ht="15.75">
      <c r="A9" s="17" t="s">
        <v>5</v>
      </c>
      <c r="B9" s="29">
        <v>30380</v>
      </c>
      <c r="C9" s="29">
        <v>30380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7"/>
      <c r="N9" s="7"/>
      <c r="O9" s="7"/>
      <c r="P9" s="2"/>
      <c r="Q9" s="2"/>
    </row>
    <row r="10" spans="1:17" ht="15.75">
      <c r="A10" s="17" t="s">
        <v>6</v>
      </c>
      <c r="B10" s="29">
        <v>6362</v>
      </c>
      <c r="C10" s="29">
        <v>6362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7"/>
      <c r="N10" s="7"/>
      <c r="O10" s="7"/>
      <c r="P10" s="2"/>
      <c r="Q10" s="2"/>
    </row>
    <row r="11" spans="1:17" ht="15.75">
      <c r="A11" s="9" t="s">
        <v>7</v>
      </c>
      <c r="B11" s="29">
        <v>6091</v>
      </c>
      <c r="C11" s="29">
        <v>6091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7"/>
      <c r="N11" s="7"/>
      <c r="O11" s="7"/>
      <c r="P11" s="2"/>
      <c r="Q11" s="2"/>
    </row>
    <row r="12" spans="1:17" ht="15.75">
      <c r="A12" s="9" t="s">
        <v>8</v>
      </c>
      <c r="B12" s="29">
        <v>1202</v>
      </c>
      <c r="C12" s="29">
        <v>1202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7"/>
      <c r="N12" s="7"/>
      <c r="O12" s="7"/>
      <c r="P12" s="2"/>
      <c r="Q12" s="2"/>
    </row>
    <row r="13" spans="1:17" ht="15.75">
      <c r="A13" s="17" t="s">
        <v>9</v>
      </c>
      <c r="B13" s="29">
        <v>11104</v>
      </c>
      <c r="C13" s="29">
        <v>7154</v>
      </c>
      <c r="D13" s="28">
        <v>0</v>
      </c>
      <c r="E13" s="28">
        <v>3042</v>
      </c>
      <c r="F13" s="28">
        <v>0</v>
      </c>
      <c r="G13" s="28">
        <v>0</v>
      </c>
      <c r="H13" s="28">
        <v>0</v>
      </c>
      <c r="I13" s="28">
        <v>0</v>
      </c>
      <c r="J13" s="28">
        <v>2519</v>
      </c>
      <c r="K13" s="28">
        <v>568</v>
      </c>
      <c r="L13" s="28">
        <v>-2179</v>
      </c>
      <c r="M13" s="7"/>
      <c r="N13" s="7"/>
      <c r="O13" s="7"/>
      <c r="P13" s="2"/>
      <c r="Q13" s="2"/>
    </row>
    <row r="14" spans="1:17" ht="15.75">
      <c r="A14" s="17"/>
      <c r="B14" s="29"/>
      <c r="C14" s="29"/>
      <c r="D14" s="27"/>
      <c r="E14" s="29"/>
      <c r="F14" s="29"/>
      <c r="G14" s="29"/>
      <c r="H14" s="29"/>
      <c r="I14" s="29"/>
      <c r="J14" s="29"/>
      <c r="K14" s="29"/>
      <c r="L14" s="27"/>
      <c r="M14" s="7"/>
      <c r="N14" s="7"/>
      <c r="O14" s="7"/>
      <c r="P14" s="2"/>
      <c r="Q14" s="2"/>
    </row>
    <row r="15" spans="1:17" ht="15.75">
      <c r="A15" s="17" t="s">
        <v>10</v>
      </c>
      <c r="B15" s="29">
        <v>60612</v>
      </c>
      <c r="C15" s="29">
        <v>11017</v>
      </c>
      <c r="D15" s="29">
        <v>40009</v>
      </c>
      <c r="E15" s="29">
        <v>8480</v>
      </c>
      <c r="F15" s="29">
        <v>0</v>
      </c>
      <c r="G15" s="29">
        <v>13</v>
      </c>
      <c r="H15" s="29">
        <v>0</v>
      </c>
      <c r="I15" s="29">
        <v>0</v>
      </c>
      <c r="J15" s="29">
        <v>2573</v>
      </c>
      <c r="K15" s="29">
        <v>699</v>
      </c>
      <c r="L15" s="29">
        <v>-2179</v>
      </c>
      <c r="M15" s="7"/>
      <c r="N15" s="7"/>
      <c r="O15" s="7"/>
      <c r="P15" s="2"/>
      <c r="Q15" s="2"/>
    </row>
    <row r="16" spans="1:17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7"/>
      <c r="N16" s="7"/>
      <c r="O16" s="7"/>
      <c r="P16" s="2"/>
      <c r="Q16" s="2"/>
    </row>
    <row r="17" spans="1:17" ht="15.75">
      <c r="A17" s="17" t="s">
        <v>12</v>
      </c>
      <c r="B17" s="29">
        <v>22405</v>
      </c>
      <c r="C17" s="28">
        <v>0</v>
      </c>
      <c r="D17" s="28">
        <v>22370</v>
      </c>
      <c r="E17" s="28">
        <v>35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7"/>
      <c r="N17" s="7"/>
      <c r="O17" s="7"/>
      <c r="P17" s="2"/>
      <c r="Q17" s="2"/>
    </row>
    <row r="18" spans="1:17" ht="15.75">
      <c r="A18" s="17" t="s">
        <v>29</v>
      </c>
      <c r="B18" s="29">
        <v>15812</v>
      </c>
      <c r="C18" s="28">
        <v>0</v>
      </c>
      <c r="D18" s="29">
        <v>13507</v>
      </c>
      <c r="E18" s="29">
        <v>2305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7"/>
      <c r="N18" s="7"/>
      <c r="O18" s="7"/>
      <c r="P18" s="2"/>
      <c r="Q18" s="2"/>
    </row>
    <row r="19" spans="1:17" ht="15.75">
      <c r="A19" s="17" t="s">
        <v>30</v>
      </c>
      <c r="B19" s="29">
        <v>2782</v>
      </c>
      <c r="C19" s="28">
        <v>0</v>
      </c>
      <c r="D19" s="29">
        <v>2780</v>
      </c>
      <c r="E19" s="29">
        <v>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7"/>
      <c r="N19" s="7"/>
      <c r="O19" s="7"/>
      <c r="P19" s="2"/>
      <c r="Q19" s="2"/>
    </row>
    <row r="20" spans="1:17" ht="15.75">
      <c r="A20" s="17" t="s">
        <v>31</v>
      </c>
      <c r="B20" s="29">
        <v>207</v>
      </c>
      <c r="C20" s="28">
        <v>0</v>
      </c>
      <c r="D20" s="29">
        <v>118</v>
      </c>
      <c r="E20" s="28">
        <v>89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7"/>
      <c r="N20" s="7"/>
      <c r="O20" s="7"/>
      <c r="P20" s="2"/>
      <c r="Q20" s="2"/>
    </row>
    <row r="21" spans="1:17" ht="15.75">
      <c r="A21" s="17" t="s">
        <v>13</v>
      </c>
      <c r="B21" s="29">
        <v>97</v>
      </c>
      <c r="C21" s="28">
        <v>0</v>
      </c>
      <c r="D21" s="29">
        <v>97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7"/>
      <c r="N21" s="7"/>
      <c r="O21" s="7"/>
      <c r="P21" s="2"/>
      <c r="Q21" s="2"/>
    </row>
    <row r="22" spans="1:17" ht="15.75">
      <c r="A22" s="9" t="s">
        <v>32</v>
      </c>
      <c r="B22" s="29">
        <v>10</v>
      </c>
      <c r="C22" s="28">
        <v>0</v>
      </c>
      <c r="D22" s="29">
        <v>5</v>
      </c>
      <c r="E22" s="28">
        <v>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7"/>
      <c r="N22" s="7"/>
      <c r="O22" s="7"/>
      <c r="P22" s="2"/>
      <c r="Q22" s="2"/>
    </row>
    <row r="23" spans="1:17" ht="15.75">
      <c r="A23" s="9" t="s">
        <v>33</v>
      </c>
      <c r="B23" s="29">
        <v>362</v>
      </c>
      <c r="C23" s="28">
        <v>0</v>
      </c>
      <c r="D23" s="29">
        <v>135</v>
      </c>
      <c r="E23" s="29">
        <v>227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7"/>
      <c r="N23" s="7"/>
      <c r="O23" s="7"/>
      <c r="P23" s="2"/>
      <c r="Q23" s="2"/>
    </row>
    <row r="24" spans="1:17" ht="15.75">
      <c r="A24" s="9" t="s">
        <v>28</v>
      </c>
      <c r="B24" s="29">
        <v>1076</v>
      </c>
      <c r="C24" s="28">
        <v>0</v>
      </c>
      <c r="D24" s="29">
        <v>997</v>
      </c>
      <c r="E24" s="29">
        <v>66</v>
      </c>
      <c r="F24" s="28">
        <v>0</v>
      </c>
      <c r="G24" s="27" t="s">
        <v>40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7"/>
      <c r="N24" s="7"/>
      <c r="O24" s="7"/>
      <c r="P24" s="2"/>
      <c r="Q24" s="2"/>
    </row>
    <row r="25" spans="1:17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  <c r="M25" s="7"/>
      <c r="N25" s="7"/>
      <c r="O25" s="7"/>
      <c r="P25" s="2"/>
      <c r="Q25" s="2"/>
    </row>
    <row r="26" spans="1:17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7"/>
      <c r="N26" s="7"/>
      <c r="O26" s="7"/>
      <c r="P26" s="2"/>
      <c r="Q26" s="2"/>
    </row>
    <row r="27" spans="1:17" ht="15.75">
      <c r="A27" s="9" t="s">
        <v>15</v>
      </c>
      <c r="B27" s="29">
        <v>8959</v>
      </c>
      <c r="C27" s="29">
        <v>5865</v>
      </c>
      <c r="D27" s="29">
        <v>0</v>
      </c>
      <c r="E27" s="29">
        <v>3000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 t="s">
        <v>43</v>
      </c>
      <c r="L27" s="28">
        <v>0</v>
      </c>
      <c r="M27" s="7"/>
      <c r="N27" s="7"/>
      <c r="O27" s="7"/>
      <c r="P27" s="2"/>
      <c r="Q27" s="2"/>
    </row>
    <row r="28" spans="1:17" ht="15.75">
      <c r="A28" s="17" t="s">
        <v>25</v>
      </c>
      <c r="B28" s="29">
        <v>3286</v>
      </c>
      <c r="C28" s="29">
        <v>2003</v>
      </c>
      <c r="D28" s="28">
        <v>0</v>
      </c>
      <c r="E28" s="29">
        <v>1134</v>
      </c>
      <c r="F28" s="28">
        <v>0</v>
      </c>
      <c r="G28" s="28">
        <v>0</v>
      </c>
      <c r="H28" s="28">
        <v>0</v>
      </c>
      <c r="I28" s="28">
        <v>0</v>
      </c>
      <c r="J28" s="29">
        <v>131</v>
      </c>
      <c r="K28" s="29">
        <v>554</v>
      </c>
      <c r="L28" s="29">
        <v>-536</v>
      </c>
      <c r="M28" s="7"/>
      <c r="N28" s="7"/>
      <c r="O28" s="7"/>
      <c r="P28" s="2"/>
      <c r="Q28" s="2"/>
    </row>
    <row r="29" spans="1:17" ht="15.75">
      <c r="A29" s="17" t="s">
        <v>16</v>
      </c>
      <c r="B29" s="29">
        <v>1859</v>
      </c>
      <c r="C29" s="29">
        <v>1401</v>
      </c>
      <c r="D29" s="28">
        <v>0</v>
      </c>
      <c r="E29" s="28">
        <v>3</v>
      </c>
      <c r="F29" s="28">
        <v>0</v>
      </c>
      <c r="G29" s="28">
        <v>0</v>
      </c>
      <c r="H29" s="28">
        <v>0</v>
      </c>
      <c r="I29" s="28">
        <v>0</v>
      </c>
      <c r="J29" s="28">
        <v>455</v>
      </c>
      <c r="K29" s="28">
        <v>0</v>
      </c>
      <c r="L29" s="28">
        <v>0</v>
      </c>
      <c r="M29" s="7"/>
      <c r="N29" s="7"/>
      <c r="O29" s="7"/>
      <c r="P29" s="2"/>
      <c r="Q29" s="2"/>
    </row>
    <row r="30" spans="1:17" ht="15.75">
      <c r="A30" s="17" t="s">
        <v>17</v>
      </c>
      <c r="B30" s="29">
        <v>3757</v>
      </c>
      <c r="C30" s="29">
        <v>1748</v>
      </c>
      <c r="D30" s="28">
        <v>0</v>
      </c>
      <c r="E30" s="28">
        <v>1614</v>
      </c>
      <c r="F30" s="28">
        <v>0</v>
      </c>
      <c r="G30" s="28">
        <v>0</v>
      </c>
      <c r="H30" s="28">
        <v>0</v>
      </c>
      <c r="I30" s="28">
        <v>0</v>
      </c>
      <c r="J30" s="28">
        <v>1987</v>
      </c>
      <c r="K30" s="29">
        <v>51</v>
      </c>
      <c r="L30" s="28">
        <v>-1643</v>
      </c>
      <c r="M30" s="7"/>
      <c r="N30" s="7"/>
      <c r="O30" s="7"/>
      <c r="P30" s="2"/>
      <c r="Q30" s="2"/>
    </row>
    <row r="31" spans="1:17" ht="15.75">
      <c r="A31" s="9"/>
      <c r="B31" s="27"/>
      <c r="C31" s="29"/>
      <c r="D31" s="27"/>
      <c r="E31" s="27"/>
      <c r="F31" s="29"/>
      <c r="G31" s="29"/>
      <c r="H31" s="29"/>
      <c r="I31" s="29"/>
      <c r="J31" s="29"/>
      <c r="K31" s="29"/>
      <c r="L31" s="29"/>
      <c r="M31" s="7"/>
      <c r="N31" s="7"/>
      <c r="O31" s="7"/>
      <c r="P31" s="2"/>
      <c r="Q31" s="2"/>
    </row>
    <row r="32" spans="1:17" ht="15.75">
      <c r="A32" s="9" t="s">
        <v>18</v>
      </c>
      <c r="B32" s="27" t="s">
        <v>44</v>
      </c>
      <c r="C32" s="27" t="s">
        <v>42</v>
      </c>
      <c r="D32" s="27" t="s">
        <v>39</v>
      </c>
      <c r="E32" s="27">
        <v>-5438</v>
      </c>
      <c r="F32" s="28">
        <v>0</v>
      </c>
      <c r="G32" s="27" t="s">
        <v>41</v>
      </c>
      <c r="H32" s="28">
        <v>0</v>
      </c>
      <c r="I32" s="28">
        <v>0</v>
      </c>
      <c r="J32" s="27">
        <v>-54</v>
      </c>
      <c r="K32" s="27" t="s">
        <v>38</v>
      </c>
      <c r="L32" s="28">
        <v>0</v>
      </c>
      <c r="M32" s="7"/>
      <c r="N32" s="7"/>
      <c r="O32" s="7"/>
      <c r="P32" s="2"/>
      <c r="Q32" s="2"/>
    </row>
    <row r="33" spans="1:17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9"/>
      <c r="L33" s="27"/>
      <c r="M33" s="7"/>
      <c r="N33" s="7"/>
      <c r="O33" s="7"/>
      <c r="P33" s="2"/>
      <c r="Q33" s="2"/>
    </row>
    <row r="34" spans="1:17" ht="15.75">
      <c r="A34" s="17" t="s">
        <v>19</v>
      </c>
      <c r="B34" s="29">
        <v>11092</v>
      </c>
      <c r="C34" s="29">
        <v>-39688</v>
      </c>
      <c r="D34" s="29">
        <v>39309</v>
      </c>
      <c r="E34" s="29">
        <v>6375</v>
      </c>
      <c r="F34" s="29">
        <v>127</v>
      </c>
      <c r="G34" s="29">
        <v>-1</v>
      </c>
      <c r="H34" s="29">
        <v>190</v>
      </c>
      <c r="I34" s="29">
        <v>4761</v>
      </c>
      <c r="J34" s="29">
        <v>0</v>
      </c>
      <c r="K34" s="29">
        <v>19</v>
      </c>
      <c r="L34" s="28">
        <v>0</v>
      </c>
      <c r="M34" s="7"/>
      <c r="N34" s="7"/>
      <c r="O34" s="7"/>
      <c r="P34" s="2"/>
      <c r="Q34" s="2"/>
    </row>
    <row r="35" spans="1:17" ht="15.75">
      <c r="A35" s="17" t="s">
        <v>21</v>
      </c>
      <c r="B35" s="29">
        <v>18596</v>
      </c>
      <c r="C35" s="28">
        <v>17511</v>
      </c>
      <c r="D35" s="28">
        <v>43307</v>
      </c>
      <c r="E35" s="28">
        <v>6795</v>
      </c>
      <c r="F35" s="28">
        <v>127</v>
      </c>
      <c r="G35" s="28">
        <v>0</v>
      </c>
      <c r="H35" s="28">
        <v>190</v>
      </c>
      <c r="I35" s="28">
        <v>5407</v>
      </c>
      <c r="J35" s="27" t="s">
        <v>45</v>
      </c>
      <c r="K35" s="28">
        <v>141</v>
      </c>
      <c r="L35" s="29">
        <v>-54882</v>
      </c>
      <c r="M35" s="7"/>
      <c r="N35" s="7"/>
      <c r="O35" s="7"/>
      <c r="P35" s="2"/>
      <c r="Q35" s="2"/>
    </row>
    <row r="36" spans="1:17" ht="15.75">
      <c r="A36" s="17" t="s">
        <v>22</v>
      </c>
      <c r="B36" s="29">
        <v>-7504</v>
      </c>
      <c r="C36" s="29">
        <v>-57199</v>
      </c>
      <c r="D36" s="29">
        <v>-3998</v>
      </c>
      <c r="E36" s="29">
        <v>-420</v>
      </c>
      <c r="F36" s="28">
        <v>0</v>
      </c>
      <c r="G36" s="28">
        <v>-1</v>
      </c>
      <c r="H36" s="28">
        <v>0</v>
      </c>
      <c r="I36" s="28">
        <v>-646</v>
      </c>
      <c r="J36" s="28">
        <v>0</v>
      </c>
      <c r="K36" s="29">
        <v>-122</v>
      </c>
      <c r="L36" s="29">
        <v>54882</v>
      </c>
      <c r="M36" s="7"/>
      <c r="N36" s="7"/>
      <c r="O36" s="7"/>
      <c r="P36" s="2"/>
      <c r="Q36" s="2"/>
    </row>
    <row r="37" spans="1:17" ht="15.75">
      <c r="A37" s="17" t="s">
        <v>26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7"/>
      <c r="N37" s="7"/>
      <c r="O37" s="7"/>
      <c r="P37" s="2"/>
      <c r="Q37" s="2"/>
    </row>
    <row r="38" spans="1:17" ht="15.75">
      <c r="A38" s="9" t="s">
        <v>27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7"/>
      <c r="N38" s="7"/>
      <c r="O38" s="7"/>
      <c r="P38" s="2"/>
      <c r="Q38" s="2"/>
    </row>
    <row r="39" spans="1:17" ht="15.75">
      <c r="A39" s="9"/>
      <c r="B39" s="29"/>
      <c r="C39" s="29"/>
      <c r="D39" s="27"/>
      <c r="E39" s="27"/>
      <c r="F39" s="28"/>
      <c r="G39" s="27"/>
      <c r="H39" s="27"/>
      <c r="I39" s="27"/>
      <c r="J39" s="27"/>
      <c r="K39" s="27"/>
      <c r="L39" s="29"/>
      <c r="M39" s="7"/>
      <c r="N39" s="7"/>
      <c r="O39" s="7"/>
      <c r="P39" s="2"/>
      <c r="Q39" s="2"/>
    </row>
    <row r="40" spans="1:17" ht="15.75">
      <c r="A40" s="9" t="s">
        <v>34</v>
      </c>
      <c r="B40" s="29">
        <v>1000</v>
      </c>
      <c r="C40" s="29">
        <v>1000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8">
        <v>0</v>
      </c>
      <c r="M40" s="7"/>
      <c r="N40" s="7"/>
      <c r="O40" s="7"/>
      <c r="P40" s="2"/>
      <c r="Q40" s="2"/>
    </row>
    <row r="41" spans="1:17" ht="15.75">
      <c r="A41" s="9" t="s">
        <v>23</v>
      </c>
      <c r="B41" s="29">
        <v>6619</v>
      </c>
      <c r="C41" s="29">
        <v>1484</v>
      </c>
      <c r="D41" s="29">
        <v>-700</v>
      </c>
      <c r="E41" s="29">
        <v>937</v>
      </c>
      <c r="F41" s="29">
        <v>127</v>
      </c>
      <c r="G41" s="29">
        <v>-14</v>
      </c>
      <c r="H41" s="29">
        <v>190</v>
      </c>
      <c r="I41" s="29">
        <v>4761</v>
      </c>
      <c r="J41" s="29">
        <v>-54</v>
      </c>
      <c r="K41" s="29">
        <v>-112</v>
      </c>
      <c r="L41" s="28">
        <v>0</v>
      </c>
      <c r="M41" s="7"/>
      <c r="N41" s="7"/>
      <c r="O41" s="7"/>
      <c r="P41" s="2"/>
      <c r="Q41" s="2"/>
    </row>
    <row r="42" spans="1:17" ht="15.75">
      <c r="A42" s="17" t="s">
        <v>37</v>
      </c>
      <c r="B42" s="29">
        <v>-567</v>
      </c>
      <c r="C42" s="29">
        <v>-146</v>
      </c>
      <c r="D42" s="29">
        <v>-3804</v>
      </c>
      <c r="E42" s="29">
        <v>537</v>
      </c>
      <c r="F42" s="29">
        <v>1131</v>
      </c>
      <c r="G42" s="29">
        <v>85</v>
      </c>
      <c r="H42" s="29">
        <v>350</v>
      </c>
      <c r="I42" s="29">
        <v>646</v>
      </c>
      <c r="J42" s="29">
        <v>699</v>
      </c>
      <c r="K42" s="29">
        <v>-65</v>
      </c>
      <c r="L42" s="28">
        <v>0</v>
      </c>
      <c r="M42" s="7"/>
      <c r="N42" s="7"/>
      <c r="O42" s="7"/>
      <c r="P42" s="2"/>
      <c r="Q42" s="2"/>
    </row>
    <row r="43" spans="1:17" ht="15.75">
      <c r="A43" s="17" t="s">
        <v>36</v>
      </c>
      <c r="B43" s="29">
        <v>-6052</v>
      </c>
      <c r="C43" s="29">
        <v>1338</v>
      </c>
      <c r="D43" s="29">
        <v>-4504</v>
      </c>
      <c r="E43" s="29">
        <v>1474</v>
      </c>
      <c r="F43" s="29">
        <v>1258</v>
      </c>
      <c r="G43" s="29">
        <v>71</v>
      </c>
      <c r="H43" s="29">
        <v>540</v>
      </c>
      <c r="I43" s="29">
        <v>5407</v>
      </c>
      <c r="J43" s="29">
        <v>645</v>
      </c>
      <c r="K43" s="29">
        <v>-177</v>
      </c>
      <c r="L43" s="28">
        <v>0</v>
      </c>
      <c r="M43" s="7"/>
      <c r="N43" s="7"/>
      <c r="O43" s="7"/>
      <c r="P43" s="2"/>
      <c r="Q43" s="2"/>
    </row>
    <row r="44" spans="1:17" ht="15.75">
      <c r="A44" s="13"/>
      <c r="B44" s="18"/>
      <c r="C44" s="18"/>
      <c r="D44" s="18"/>
      <c r="E44" s="18"/>
      <c r="F44" s="18"/>
      <c r="G44" s="18"/>
      <c r="H44" s="18"/>
      <c r="I44" s="18"/>
      <c r="J44" s="18"/>
      <c r="K44" s="20"/>
      <c r="L44" s="18"/>
      <c r="M44" s="7"/>
      <c r="N44" s="7"/>
      <c r="O44" s="7"/>
      <c r="P44" s="2"/>
      <c r="Q44" s="2"/>
    </row>
    <row r="45" spans="1:15" ht="15.75">
      <c r="A45" s="21" t="s">
        <v>56</v>
      </c>
      <c r="B45" s="15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5"/>
      <c r="N45" s="5"/>
      <c r="O45" s="5"/>
    </row>
    <row r="46" spans="1:15" ht="15.75">
      <c r="A46" s="9" t="s">
        <v>55</v>
      </c>
      <c r="B46" s="15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5"/>
      <c r="N46" s="5"/>
      <c r="O46" s="5"/>
    </row>
    <row r="47" spans="1:15" ht="15.75">
      <c r="A47" s="9"/>
      <c r="B47" s="15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5"/>
      <c r="N47" s="5"/>
      <c r="O47" s="5"/>
    </row>
    <row r="48" spans="1:12" ht="15.75">
      <c r="A48" s="9"/>
      <c r="B48" s="15"/>
      <c r="C48" s="15"/>
      <c r="D48" s="15"/>
      <c r="E48" s="15"/>
      <c r="F48" s="15"/>
      <c r="G48" s="15"/>
      <c r="H48" s="15"/>
      <c r="I48" s="15"/>
      <c r="J48" s="2"/>
      <c r="K48" s="2"/>
      <c r="L48" s="2"/>
    </row>
    <row r="49" spans="1:12" ht="15.75">
      <c r="A49" s="9"/>
      <c r="B49" s="15"/>
      <c r="C49" s="15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5.75">
      <c r="A50" s="17"/>
      <c r="B50" s="15"/>
      <c r="C50" s="15"/>
      <c r="D50" s="15"/>
      <c r="E50" s="15"/>
      <c r="F50" s="15"/>
      <c r="G50" s="15"/>
      <c r="H50" s="15"/>
      <c r="I50" s="15"/>
      <c r="J50" s="2"/>
      <c r="K50" s="2"/>
      <c r="L50" s="2"/>
    </row>
    <row r="51" spans="1:12" ht="15.75">
      <c r="A51" s="9"/>
      <c r="B51" s="15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5.75">
      <c r="A52" s="9"/>
      <c r="B52" s="15"/>
      <c r="C52" s="15"/>
      <c r="D52" s="15"/>
      <c r="E52" s="15"/>
      <c r="F52" s="15"/>
      <c r="G52" s="15"/>
      <c r="H52" s="15"/>
      <c r="I52" s="15"/>
      <c r="J52" s="2"/>
      <c r="K52" s="2"/>
      <c r="L52" s="2"/>
    </row>
    <row r="53" spans="1:12" ht="15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3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5.75">
      <c r="D123" s="8"/>
    </row>
    <row r="124" ht="15.75">
      <c r="D124" s="8"/>
    </row>
  </sheetData>
  <sheetProtection/>
  <printOptions/>
  <pageMargins left="0.323" right="0.417" top="0.25" bottom="0.25" header="0.5" footer="0.5"/>
  <pageSetup cellComments="asDisplayed" fitToHeight="2" fitToWidth="1" horizontalDpi="600" verticalDpi="600" orientation="landscape" paperSize="5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8" ht="20.25">
      <c r="A1" s="22" t="s">
        <v>24</v>
      </c>
      <c r="B1" s="9"/>
      <c r="C1" s="9"/>
      <c r="D1" s="9"/>
      <c r="E1" s="10"/>
      <c r="F1" s="9"/>
      <c r="G1" s="9"/>
      <c r="H1" s="9"/>
    </row>
    <row r="2" spans="1:8" ht="20.25">
      <c r="A2" s="22" t="s">
        <v>57</v>
      </c>
      <c r="B2" s="9"/>
      <c r="C2" s="9"/>
      <c r="D2" s="9"/>
      <c r="E2" s="9"/>
      <c r="F2" s="9"/>
      <c r="G2" s="9"/>
      <c r="H2" s="9"/>
    </row>
    <row r="3" spans="1:8" ht="20.25">
      <c r="A3" s="23" t="s">
        <v>20</v>
      </c>
      <c r="B3" s="9"/>
      <c r="C3" s="9"/>
      <c r="D3" s="9"/>
      <c r="E3" s="9"/>
      <c r="F3" s="9"/>
      <c r="G3" s="9"/>
      <c r="H3" s="9"/>
    </row>
    <row r="4" spans="1:8" ht="15.75">
      <c r="A4" s="9"/>
      <c r="B4" s="11"/>
      <c r="C4" s="12"/>
      <c r="D4" s="12"/>
      <c r="E4" s="12"/>
      <c r="F4" s="12"/>
      <c r="G4" s="12"/>
      <c r="H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9"/>
      <c r="C6" s="9"/>
      <c r="D6" s="9"/>
      <c r="E6" s="9"/>
      <c r="F6" s="15"/>
      <c r="G6" s="9"/>
      <c r="H6" s="9"/>
      <c r="I6" s="9"/>
      <c r="J6" s="9"/>
      <c r="K6" s="9"/>
      <c r="L6" s="16"/>
    </row>
    <row r="7" spans="1:12" ht="15.75">
      <c r="A7" s="9" t="s">
        <v>3</v>
      </c>
      <c r="B7" s="29">
        <v>48459</v>
      </c>
      <c r="C7" s="29">
        <v>43508</v>
      </c>
      <c r="D7" s="29">
        <v>6</v>
      </c>
      <c r="E7" s="29">
        <v>3928</v>
      </c>
      <c r="F7" s="29">
        <v>0</v>
      </c>
      <c r="G7" s="29">
        <v>0</v>
      </c>
      <c r="H7" s="29">
        <v>0</v>
      </c>
      <c r="I7" s="29">
        <v>0</v>
      </c>
      <c r="J7" s="29">
        <v>2630</v>
      </c>
      <c r="K7" s="29">
        <v>660</v>
      </c>
      <c r="L7" s="29">
        <v>-2273</v>
      </c>
    </row>
    <row r="8" spans="1:12" ht="15.75">
      <c r="A8" s="17" t="s">
        <v>4</v>
      </c>
      <c r="B8" s="27"/>
      <c r="C8" s="27"/>
      <c r="D8" s="27"/>
      <c r="E8" s="27"/>
      <c r="F8" s="29"/>
      <c r="G8" s="29"/>
      <c r="H8" s="29"/>
      <c r="I8" s="29"/>
      <c r="J8" s="29"/>
      <c r="K8" s="29"/>
      <c r="L8" s="29"/>
    </row>
    <row r="9" spans="1:12" ht="15.75">
      <c r="A9" s="17" t="s">
        <v>5</v>
      </c>
      <c r="B9" s="29">
        <v>26811</v>
      </c>
      <c r="C9" s="29">
        <v>26811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5.75">
      <c r="A10" s="17" t="s">
        <v>6</v>
      </c>
      <c r="B10" s="29">
        <v>6264</v>
      </c>
      <c r="C10" s="29">
        <v>6264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9" t="s">
        <v>7</v>
      </c>
      <c r="B11" s="29">
        <v>6200</v>
      </c>
      <c r="C11" s="29">
        <v>6200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8</v>
      </c>
      <c r="B12" s="29">
        <v>1246</v>
      </c>
      <c r="C12" s="29">
        <v>1246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17" t="s">
        <v>9</v>
      </c>
      <c r="B13" s="29">
        <v>7938</v>
      </c>
      <c r="C13" s="29">
        <v>2987</v>
      </c>
      <c r="D13" s="28">
        <v>6</v>
      </c>
      <c r="E13" s="28">
        <v>3928</v>
      </c>
      <c r="F13" s="28">
        <v>0</v>
      </c>
      <c r="G13" s="28">
        <v>0</v>
      </c>
      <c r="H13" s="28">
        <v>0</v>
      </c>
      <c r="I13" s="28">
        <v>0</v>
      </c>
      <c r="J13" s="28">
        <v>2630</v>
      </c>
      <c r="K13" s="28">
        <v>660</v>
      </c>
      <c r="L13" s="28">
        <v>-2273</v>
      </c>
    </row>
    <row r="14" spans="1:12" ht="15.75">
      <c r="A14" s="17"/>
      <c r="B14" s="27"/>
      <c r="C14" s="27"/>
      <c r="D14" s="27"/>
      <c r="E14" s="27"/>
      <c r="F14" s="29"/>
      <c r="G14" s="29"/>
      <c r="H14" s="29"/>
      <c r="I14" s="29"/>
      <c r="J14" s="29"/>
      <c r="K14" s="29"/>
      <c r="L14" s="29"/>
    </row>
    <row r="15" spans="1:12" ht="15.75">
      <c r="A15" s="17" t="s">
        <v>10</v>
      </c>
      <c r="B15" s="29">
        <v>59782</v>
      </c>
      <c r="C15" s="29">
        <v>10524</v>
      </c>
      <c r="D15" s="29">
        <v>39023</v>
      </c>
      <c r="E15" s="29">
        <v>9135</v>
      </c>
      <c r="F15" s="29">
        <v>0</v>
      </c>
      <c r="G15" s="29">
        <v>12</v>
      </c>
      <c r="H15" s="29">
        <v>0</v>
      </c>
      <c r="I15" s="29">
        <v>0</v>
      </c>
      <c r="J15" s="29">
        <v>2587</v>
      </c>
      <c r="K15" s="29">
        <v>774</v>
      </c>
      <c r="L15" s="29">
        <v>-2273</v>
      </c>
    </row>
    <row r="16" spans="1:12" ht="15.75">
      <c r="A16" s="17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>
      <c r="A17" s="17" t="s">
        <v>12</v>
      </c>
      <c r="B17" s="29">
        <v>20717</v>
      </c>
      <c r="C17" s="28">
        <v>0</v>
      </c>
      <c r="D17" s="28">
        <v>20683</v>
      </c>
      <c r="E17" s="28">
        <v>34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ht="15.75">
      <c r="A18" s="17" t="s">
        <v>29</v>
      </c>
      <c r="B18" s="29">
        <v>16071</v>
      </c>
      <c r="C18" s="28">
        <v>0</v>
      </c>
      <c r="D18" s="29">
        <v>13415</v>
      </c>
      <c r="E18" s="29">
        <v>2656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5.75">
      <c r="A19" s="17" t="s">
        <v>30</v>
      </c>
      <c r="B19" s="29">
        <v>3041</v>
      </c>
      <c r="C19" s="28">
        <v>0</v>
      </c>
      <c r="D19" s="29">
        <v>3038</v>
      </c>
      <c r="E19" s="29">
        <v>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5.75">
      <c r="A20" s="17" t="s">
        <v>31</v>
      </c>
      <c r="B20" s="29">
        <v>287</v>
      </c>
      <c r="C20" s="28">
        <v>0</v>
      </c>
      <c r="D20" s="29">
        <v>202</v>
      </c>
      <c r="E20" s="28">
        <v>85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13</v>
      </c>
      <c r="B21" s="29">
        <v>575</v>
      </c>
      <c r="C21" s="28">
        <v>0</v>
      </c>
      <c r="D21" s="29">
        <v>575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.75">
      <c r="A22" s="9" t="s">
        <v>32</v>
      </c>
      <c r="B22" s="29">
        <v>10</v>
      </c>
      <c r="C22" s="28">
        <v>0</v>
      </c>
      <c r="D22" s="29">
        <v>6</v>
      </c>
      <c r="E22" s="28">
        <v>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9" t="s">
        <v>33</v>
      </c>
      <c r="B23" s="29">
        <v>376</v>
      </c>
      <c r="C23" s="28">
        <v>0</v>
      </c>
      <c r="D23" s="29">
        <v>124</v>
      </c>
      <c r="E23" s="29">
        <v>252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5.75">
      <c r="A24" s="9" t="s">
        <v>28</v>
      </c>
      <c r="B24" s="29">
        <v>1163</v>
      </c>
      <c r="C24" s="28">
        <v>0</v>
      </c>
      <c r="D24" s="29">
        <v>980</v>
      </c>
      <c r="E24" s="29">
        <v>171</v>
      </c>
      <c r="F24" s="28">
        <v>0</v>
      </c>
      <c r="G24" s="29">
        <v>12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5.75">
      <c r="A25" s="17"/>
      <c r="B25" s="29"/>
      <c r="C25" s="28"/>
      <c r="D25" s="29"/>
      <c r="E25" s="29"/>
      <c r="F25" s="28"/>
      <c r="G25" s="29"/>
      <c r="H25" s="28"/>
      <c r="I25" s="28"/>
      <c r="J25" s="28"/>
      <c r="K25" s="28"/>
      <c r="L25" s="28"/>
    </row>
    <row r="26" spans="1:12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.75">
      <c r="A27" s="9" t="s">
        <v>15</v>
      </c>
      <c r="B27" s="29">
        <v>8744</v>
      </c>
      <c r="C27" s="28">
        <v>5561</v>
      </c>
      <c r="D27" s="28">
        <v>0</v>
      </c>
      <c r="E27" s="29">
        <v>3070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113</v>
      </c>
      <c r="L27" s="28">
        <v>0</v>
      </c>
    </row>
    <row r="28" spans="1:12" ht="15.75">
      <c r="A28" s="17" t="s">
        <v>25</v>
      </c>
      <c r="B28" s="29">
        <v>3310</v>
      </c>
      <c r="C28" s="29">
        <v>1950</v>
      </c>
      <c r="D28" s="28">
        <v>0</v>
      </c>
      <c r="E28" s="29">
        <v>1259</v>
      </c>
      <c r="F28" s="28">
        <v>0</v>
      </c>
      <c r="G28" s="28">
        <v>0</v>
      </c>
      <c r="H28" s="28">
        <v>0</v>
      </c>
      <c r="I28" s="28">
        <v>0</v>
      </c>
      <c r="J28" s="29">
        <v>137</v>
      </c>
      <c r="K28" s="29">
        <v>601</v>
      </c>
      <c r="L28" s="29">
        <v>-637</v>
      </c>
    </row>
    <row r="29" spans="1:12" ht="15.75">
      <c r="A29" s="17" t="s">
        <v>16</v>
      </c>
      <c r="B29" s="29">
        <v>1749</v>
      </c>
      <c r="C29" s="29">
        <v>1374</v>
      </c>
      <c r="D29" s="28">
        <v>0</v>
      </c>
      <c r="E29" s="28">
        <v>4</v>
      </c>
      <c r="F29" s="28">
        <v>0</v>
      </c>
      <c r="G29" s="28">
        <v>0</v>
      </c>
      <c r="H29" s="28">
        <v>0</v>
      </c>
      <c r="I29" s="28">
        <v>0</v>
      </c>
      <c r="J29" s="28">
        <v>371</v>
      </c>
      <c r="K29" s="28">
        <v>0</v>
      </c>
      <c r="L29" s="28">
        <v>0</v>
      </c>
    </row>
    <row r="30" spans="1:12" ht="15.75">
      <c r="A30" s="17" t="s">
        <v>17</v>
      </c>
      <c r="B30" s="29">
        <v>3739</v>
      </c>
      <c r="C30" s="29">
        <v>1639</v>
      </c>
      <c r="D30" s="28">
        <v>0</v>
      </c>
      <c r="E30" s="28">
        <v>1597</v>
      </c>
      <c r="F30" s="28">
        <v>0</v>
      </c>
      <c r="G30" s="28">
        <v>0</v>
      </c>
      <c r="H30" s="28">
        <v>0</v>
      </c>
      <c r="I30" s="28">
        <v>0</v>
      </c>
      <c r="J30" s="28">
        <v>2079</v>
      </c>
      <c r="K30" s="29">
        <v>60</v>
      </c>
      <c r="L30" s="28">
        <v>-1636</v>
      </c>
    </row>
    <row r="31" spans="1:12" ht="15.75">
      <c r="A31" s="9"/>
      <c r="B31" s="27"/>
      <c r="C31" s="27"/>
      <c r="D31" s="27"/>
      <c r="E31" s="27"/>
      <c r="F31" s="29"/>
      <c r="G31" s="29"/>
      <c r="H31" s="29"/>
      <c r="I31" s="29"/>
      <c r="J31" s="29"/>
      <c r="K31" s="29"/>
      <c r="L31" s="29"/>
    </row>
    <row r="32" spans="1:12" ht="15.75">
      <c r="A32" s="9" t="s">
        <v>18</v>
      </c>
      <c r="B32" s="29">
        <v>-11323</v>
      </c>
      <c r="C32" s="29">
        <v>32984</v>
      </c>
      <c r="D32" s="29">
        <v>-39017</v>
      </c>
      <c r="E32" s="29">
        <v>-5207</v>
      </c>
      <c r="F32" s="29">
        <v>0</v>
      </c>
      <c r="G32" s="29">
        <v>-12</v>
      </c>
      <c r="H32" s="29">
        <v>0</v>
      </c>
      <c r="I32" s="29">
        <v>0</v>
      </c>
      <c r="J32" s="29">
        <v>43</v>
      </c>
      <c r="K32" s="29">
        <v>-114</v>
      </c>
      <c r="L32" s="29">
        <v>0</v>
      </c>
    </row>
    <row r="33" spans="1:12" ht="15.75">
      <c r="A33" s="9"/>
      <c r="B33" s="29"/>
      <c r="C33" s="29"/>
      <c r="D33" s="29"/>
      <c r="E33" s="29"/>
      <c r="F33" s="27"/>
      <c r="G33" s="29"/>
      <c r="H33" s="29"/>
      <c r="I33" s="29"/>
      <c r="J33" s="29"/>
      <c r="K33" s="27"/>
      <c r="L33" s="27"/>
    </row>
    <row r="34" spans="1:12" ht="15.75">
      <c r="A34" s="17" t="s">
        <v>19</v>
      </c>
      <c r="B34" s="29">
        <v>11245</v>
      </c>
      <c r="C34" s="29">
        <v>-34481</v>
      </c>
      <c r="D34" s="29">
        <v>39454</v>
      </c>
      <c r="E34" s="29">
        <v>5614</v>
      </c>
      <c r="F34" s="29">
        <v>0</v>
      </c>
      <c r="G34" s="29">
        <v>5</v>
      </c>
      <c r="H34" s="29">
        <v>175</v>
      </c>
      <c r="I34" s="29">
        <v>456</v>
      </c>
      <c r="J34" s="29">
        <v>0</v>
      </c>
      <c r="K34" s="29">
        <v>22</v>
      </c>
      <c r="L34" s="28">
        <v>0</v>
      </c>
    </row>
    <row r="35" spans="1:12" ht="15.75">
      <c r="A35" s="17" t="s">
        <v>21</v>
      </c>
      <c r="B35" s="29">
        <v>18599</v>
      </c>
      <c r="C35" s="28">
        <v>16713</v>
      </c>
      <c r="D35" s="28">
        <v>41856</v>
      </c>
      <c r="E35" s="28">
        <v>6121</v>
      </c>
      <c r="F35" s="28">
        <v>0</v>
      </c>
      <c r="G35" s="28">
        <v>6</v>
      </c>
      <c r="H35" s="28">
        <v>175</v>
      </c>
      <c r="I35" s="28">
        <v>646</v>
      </c>
      <c r="J35" s="27" t="s">
        <v>60</v>
      </c>
      <c r="K35" s="28">
        <v>89</v>
      </c>
      <c r="L35" s="27" t="s">
        <v>61</v>
      </c>
    </row>
    <row r="36" spans="1:12" ht="15.75">
      <c r="A36" s="17" t="s">
        <v>22</v>
      </c>
      <c r="B36" s="29">
        <v>-7923</v>
      </c>
      <c r="C36" s="29">
        <v>-51194</v>
      </c>
      <c r="D36" s="29">
        <v>-2971</v>
      </c>
      <c r="E36" s="29">
        <v>-507</v>
      </c>
      <c r="F36" s="28">
        <v>0</v>
      </c>
      <c r="G36" s="28">
        <v>-1</v>
      </c>
      <c r="H36" s="28">
        <v>0</v>
      </c>
      <c r="I36" s="28">
        <v>-190</v>
      </c>
      <c r="J36" s="28">
        <v>-2438</v>
      </c>
      <c r="K36" s="29">
        <v>-67</v>
      </c>
      <c r="L36" s="29">
        <v>49445</v>
      </c>
    </row>
    <row r="37" spans="1:12" ht="15.75">
      <c r="A37" s="17" t="s">
        <v>26</v>
      </c>
      <c r="B37" s="29">
        <v>521</v>
      </c>
      <c r="C37" s="28">
        <v>0</v>
      </c>
      <c r="D37" s="29">
        <v>521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</row>
    <row r="38" spans="1:12" ht="15.75">
      <c r="A38" s="9" t="s">
        <v>27</v>
      </c>
      <c r="B38" s="29">
        <v>48</v>
      </c>
      <c r="C38" s="28">
        <v>0</v>
      </c>
      <c r="D38" s="29">
        <v>48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15.75">
      <c r="A39" s="9"/>
      <c r="B39" s="27"/>
      <c r="C39" s="27"/>
      <c r="D39" s="27"/>
      <c r="E39" s="27"/>
      <c r="F39" s="28"/>
      <c r="G39" s="27"/>
      <c r="H39" s="27"/>
      <c r="I39" s="27"/>
      <c r="J39" s="27"/>
      <c r="K39" s="27"/>
      <c r="L39" s="29"/>
    </row>
    <row r="40" spans="1:12" ht="15.75">
      <c r="A40" s="9" t="s">
        <v>34</v>
      </c>
      <c r="B40" s="29">
        <v>250</v>
      </c>
      <c r="C40" s="29">
        <v>250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</row>
    <row r="41" spans="1:12" ht="15.75">
      <c r="A41" s="9" t="s">
        <v>23</v>
      </c>
      <c r="B41" s="29">
        <v>172</v>
      </c>
      <c r="C41" s="29">
        <v>-1247</v>
      </c>
      <c r="D41" s="29">
        <v>437</v>
      </c>
      <c r="E41" s="29">
        <v>407</v>
      </c>
      <c r="F41" s="29">
        <v>0</v>
      </c>
      <c r="G41" s="29">
        <v>-7</v>
      </c>
      <c r="H41" s="29">
        <v>175</v>
      </c>
      <c r="I41" s="29">
        <v>456</v>
      </c>
      <c r="J41" s="29">
        <v>43</v>
      </c>
      <c r="K41" s="29">
        <v>-92</v>
      </c>
      <c r="L41" s="28">
        <v>0</v>
      </c>
    </row>
    <row r="42" spans="1:12" ht="15.75">
      <c r="A42" s="17" t="s">
        <v>58</v>
      </c>
      <c r="B42" s="29">
        <v>-739</v>
      </c>
      <c r="C42" s="29">
        <v>1101</v>
      </c>
      <c r="D42" s="29">
        <v>-4241</v>
      </c>
      <c r="E42" s="29">
        <v>130</v>
      </c>
      <c r="F42" s="29">
        <v>1131</v>
      </c>
      <c r="G42" s="29">
        <v>92</v>
      </c>
      <c r="H42" s="29">
        <v>175</v>
      </c>
      <c r="I42" s="29">
        <v>190</v>
      </c>
      <c r="J42" s="29">
        <v>656</v>
      </c>
      <c r="K42" s="29">
        <v>27</v>
      </c>
      <c r="L42" s="28">
        <v>0</v>
      </c>
    </row>
    <row r="43" spans="1:12" ht="15.75">
      <c r="A43" s="17" t="s">
        <v>59</v>
      </c>
      <c r="B43" s="29">
        <v>-567</v>
      </c>
      <c r="C43" s="29">
        <v>-146</v>
      </c>
      <c r="D43" s="29">
        <v>-3804</v>
      </c>
      <c r="E43" s="29">
        <v>537</v>
      </c>
      <c r="F43" s="29">
        <v>1131</v>
      </c>
      <c r="G43" s="29">
        <v>85</v>
      </c>
      <c r="H43" s="29">
        <v>350</v>
      </c>
      <c r="I43" s="29">
        <v>646</v>
      </c>
      <c r="J43" s="29">
        <v>699</v>
      </c>
      <c r="K43" s="29">
        <v>-65</v>
      </c>
      <c r="L43" s="28">
        <v>0</v>
      </c>
    </row>
    <row r="44" spans="1:12" ht="15.75">
      <c r="A44" s="13"/>
      <c r="B44" s="14"/>
      <c r="C44" s="14"/>
      <c r="D44" s="14"/>
      <c r="E44" s="14"/>
      <c r="F44" s="14"/>
      <c r="G44" s="18"/>
      <c r="H44" s="18"/>
      <c r="I44" s="18"/>
      <c r="J44" s="18"/>
      <c r="K44" s="20"/>
      <c r="L44" s="18"/>
    </row>
    <row r="45" spans="1:8" ht="15.75">
      <c r="A45" s="21" t="s">
        <v>62</v>
      </c>
      <c r="B45" s="15"/>
      <c r="C45" s="15"/>
      <c r="D45" s="15"/>
      <c r="E45" s="15"/>
      <c r="F45" s="15"/>
      <c r="G45" s="15"/>
      <c r="H45" s="15"/>
    </row>
    <row r="46" spans="1:8" ht="15.75">
      <c r="A46" s="9" t="s">
        <v>55</v>
      </c>
      <c r="B46" s="15"/>
      <c r="C46" s="15"/>
      <c r="D46" s="15"/>
      <c r="E46" s="15"/>
      <c r="F46" s="15"/>
      <c r="G46" s="15"/>
      <c r="H46" s="15"/>
    </row>
    <row r="47" spans="1:8" ht="15.75">
      <c r="A47" s="9"/>
      <c r="B47" s="15"/>
      <c r="C47" s="15"/>
      <c r="D47" s="15"/>
      <c r="E47" s="15"/>
      <c r="F47" s="15"/>
      <c r="G47" s="15"/>
      <c r="H47" s="15"/>
    </row>
    <row r="48" spans="1:8" ht="15.75">
      <c r="A48" s="9"/>
      <c r="B48" s="15"/>
      <c r="C48" s="15"/>
      <c r="D48" s="15"/>
      <c r="E48" s="15"/>
      <c r="F48" s="15"/>
      <c r="G48" s="15"/>
      <c r="H48" s="15"/>
    </row>
    <row r="49" spans="1:8" ht="15.75">
      <c r="A49" s="9"/>
      <c r="B49" s="15"/>
      <c r="C49" s="15"/>
      <c r="D49" s="15"/>
      <c r="E49" s="15"/>
      <c r="F49" s="15"/>
      <c r="G49" s="15"/>
      <c r="H49" s="15"/>
    </row>
    <row r="50" spans="1:8" ht="15.75">
      <c r="A50" s="17"/>
      <c r="B50" s="15"/>
      <c r="C50" s="15"/>
      <c r="D50" s="15"/>
      <c r="E50" s="15"/>
      <c r="F50" s="15"/>
      <c r="G50" s="15"/>
      <c r="H50" s="15"/>
    </row>
    <row r="51" spans="1:8" ht="15.75">
      <c r="A51" s="9"/>
      <c r="B51" s="15"/>
      <c r="C51" s="15"/>
      <c r="D51" s="15"/>
      <c r="E51" s="15"/>
      <c r="F51" s="15"/>
      <c r="G51" s="15"/>
      <c r="H51" s="15"/>
    </row>
    <row r="52" spans="1:8" ht="15.75">
      <c r="A52" s="9"/>
      <c r="B52" s="15"/>
      <c r="C52" s="15"/>
      <c r="D52" s="15"/>
      <c r="E52" s="15"/>
      <c r="F52" s="15"/>
      <c r="G52" s="15"/>
      <c r="H52" s="15"/>
    </row>
    <row r="53" spans="1:8" ht="15.75">
      <c r="A53" s="17"/>
      <c r="B53" s="15"/>
      <c r="C53" s="15"/>
      <c r="D53" s="15"/>
      <c r="E53" s="15"/>
      <c r="F53" s="15"/>
      <c r="G53" s="15"/>
      <c r="H53" s="15"/>
    </row>
    <row r="54" spans="1:8" ht="15.75">
      <c r="A54" s="17"/>
      <c r="B54" s="15"/>
      <c r="C54" s="15"/>
      <c r="D54" s="15"/>
      <c r="E54" s="15"/>
      <c r="F54" s="15"/>
      <c r="G54" s="15"/>
      <c r="H54" s="15"/>
    </row>
    <row r="55" spans="1:8" ht="15.75">
      <c r="A55" s="9"/>
      <c r="B55" s="15"/>
      <c r="C55" s="15"/>
      <c r="D55" s="15"/>
      <c r="E55" s="15"/>
      <c r="F55" s="15"/>
      <c r="G55" s="15"/>
      <c r="H55" s="15"/>
    </row>
    <row r="56" spans="1:8" ht="15.75">
      <c r="A56" s="9"/>
      <c r="B56" s="15"/>
      <c r="C56" s="15"/>
      <c r="D56" s="15"/>
      <c r="E56" s="15"/>
      <c r="F56" s="15"/>
      <c r="G56" s="15"/>
      <c r="H56" s="15"/>
    </row>
    <row r="57" spans="1:8" ht="15.75">
      <c r="A57" s="17"/>
      <c r="B57" s="15"/>
      <c r="C57" s="15"/>
      <c r="D57" s="15"/>
      <c r="E57" s="15"/>
      <c r="F57" s="15"/>
      <c r="G57" s="15"/>
      <c r="H57" s="15"/>
    </row>
    <row r="58" spans="1:8" ht="15.75">
      <c r="A58" s="9"/>
      <c r="B58" s="15"/>
      <c r="C58" s="15"/>
      <c r="D58" s="15"/>
      <c r="E58" s="15"/>
      <c r="F58" s="15"/>
      <c r="G58" s="15"/>
      <c r="H58" s="15"/>
    </row>
    <row r="59" spans="1:8" ht="15.75">
      <c r="A59" s="9"/>
      <c r="B59" s="15"/>
      <c r="C59" s="15"/>
      <c r="D59" s="15"/>
      <c r="E59" s="15"/>
      <c r="F59" s="15"/>
      <c r="G59" s="15"/>
      <c r="H59" s="15"/>
    </row>
    <row r="60" spans="1:8" ht="15.75">
      <c r="A60" s="9"/>
      <c r="B60" s="15"/>
      <c r="C60" s="15"/>
      <c r="D60" s="15"/>
      <c r="E60" s="15"/>
      <c r="F60" s="15"/>
      <c r="G60" s="15"/>
      <c r="H60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4.77734375" defaultRowHeight="15.75"/>
  <cols>
    <col min="1" max="1" width="46.77734375" style="0" customWidth="1"/>
  </cols>
  <sheetData>
    <row r="1" spans="1:8" ht="20.25">
      <c r="A1" s="22" t="s">
        <v>24</v>
      </c>
      <c r="B1" s="9"/>
      <c r="C1" s="9"/>
      <c r="D1" s="9"/>
      <c r="E1" s="10"/>
      <c r="F1" s="9"/>
      <c r="G1" s="9"/>
      <c r="H1" s="9"/>
    </row>
    <row r="2" spans="1:8" ht="20.25">
      <c r="A2" s="22" t="s">
        <v>63</v>
      </c>
      <c r="B2" s="9"/>
      <c r="C2" s="9"/>
      <c r="D2" s="9"/>
      <c r="E2" s="9"/>
      <c r="F2" s="9"/>
      <c r="G2" s="9"/>
      <c r="H2" s="9"/>
    </row>
    <row r="3" spans="1:8" ht="20.25">
      <c r="A3" s="23" t="s">
        <v>20</v>
      </c>
      <c r="B3" s="9"/>
      <c r="C3" s="9"/>
      <c r="D3" s="9"/>
      <c r="E3" s="9"/>
      <c r="F3" s="9"/>
      <c r="G3" s="9"/>
      <c r="H3" s="9"/>
    </row>
    <row r="4" spans="1:8" ht="15.75">
      <c r="A4" s="9"/>
      <c r="B4" s="11"/>
      <c r="C4" s="12"/>
      <c r="D4" s="12"/>
      <c r="E4" s="12"/>
      <c r="F4" s="12"/>
      <c r="G4" s="12"/>
      <c r="H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15"/>
      <c r="C6" s="15"/>
      <c r="D6" s="15"/>
      <c r="E6" s="15"/>
      <c r="F6" s="15"/>
      <c r="G6" s="15"/>
      <c r="H6" s="15"/>
      <c r="I6" s="15"/>
      <c r="J6" s="15"/>
      <c r="K6" s="30"/>
      <c r="L6" s="16"/>
    </row>
    <row r="7" spans="1:12" ht="15.75">
      <c r="A7" s="9" t="s">
        <v>3</v>
      </c>
      <c r="B7" s="29">
        <v>50798</v>
      </c>
      <c r="C7" s="29">
        <v>46919</v>
      </c>
      <c r="D7" s="29">
        <v>1</v>
      </c>
      <c r="E7" s="29">
        <v>3006</v>
      </c>
      <c r="F7" s="29">
        <v>0</v>
      </c>
      <c r="G7" s="29">
        <v>0</v>
      </c>
      <c r="H7" s="29">
        <v>0</v>
      </c>
      <c r="I7" s="29">
        <v>0</v>
      </c>
      <c r="J7" s="29">
        <v>2384</v>
      </c>
      <c r="K7" s="29">
        <v>562</v>
      </c>
      <c r="L7" s="29">
        <v>-2074</v>
      </c>
    </row>
    <row r="8" spans="1:12" ht="15.75">
      <c r="A8" s="17" t="s">
        <v>4</v>
      </c>
      <c r="B8" s="27"/>
      <c r="C8" s="27"/>
      <c r="D8" s="27"/>
      <c r="E8" s="27"/>
      <c r="F8" s="29"/>
      <c r="G8" s="31"/>
      <c r="H8" s="31"/>
      <c r="I8" s="31"/>
      <c r="J8" s="31"/>
      <c r="K8" s="31"/>
      <c r="L8" s="29"/>
    </row>
    <row r="9" spans="1:12" ht="15.75">
      <c r="A9" s="17" t="s">
        <v>5</v>
      </c>
      <c r="B9" s="29">
        <v>27807</v>
      </c>
      <c r="C9" s="29">
        <v>27807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5.75">
      <c r="A10" s="17" t="s">
        <v>6</v>
      </c>
      <c r="B10" s="29">
        <v>8795</v>
      </c>
      <c r="C10" s="29">
        <v>8795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9" t="s">
        <v>7</v>
      </c>
      <c r="B11" s="29">
        <v>6072</v>
      </c>
      <c r="C11" s="29">
        <v>6072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8</v>
      </c>
      <c r="B12" s="29">
        <v>1021</v>
      </c>
      <c r="C12" s="29">
        <v>1021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9" t="s">
        <v>64</v>
      </c>
      <c r="B13" s="29">
        <v>61</v>
      </c>
      <c r="C13" s="28">
        <v>61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5.75">
      <c r="A14" s="17" t="s">
        <v>9</v>
      </c>
      <c r="B14" s="29">
        <v>7042</v>
      </c>
      <c r="C14" s="29">
        <v>3163</v>
      </c>
      <c r="D14" s="28">
        <v>1</v>
      </c>
      <c r="E14" s="28">
        <v>3006</v>
      </c>
      <c r="F14" s="28">
        <v>0</v>
      </c>
      <c r="G14" s="28">
        <v>0</v>
      </c>
      <c r="H14" s="28">
        <v>0</v>
      </c>
      <c r="I14" s="28">
        <v>0</v>
      </c>
      <c r="J14" s="28">
        <v>2384</v>
      </c>
      <c r="K14" s="28">
        <v>562</v>
      </c>
      <c r="L14" s="28">
        <v>-2074</v>
      </c>
    </row>
    <row r="15" spans="1:12" ht="15.75">
      <c r="A15" s="17"/>
      <c r="B15" s="29"/>
      <c r="C15" s="29"/>
      <c r="D15" s="31"/>
      <c r="E15" s="29"/>
      <c r="F15" s="29"/>
      <c r="G15" s="31"/>
      <c r="H15" s="31"/>
      <c r="I15" s="31"/>
      <c r="J15" s="31"/>
      <c r="K15" s="31"/>
      <c r="L15" s="31"/>
    </row>
    <row r="16" spans="1:12" ht="15.75">
      <c r="A16" s="17" t="s">
        <v>10</v>
      </c>
      <c r="B16" s="29">
        <v>59796</v>
      </c>
      <c r="C16" s="29">
        <v>10263</v>
      </c>
      <c r="D16" s="29">
        <v>39886</v>
      </c>
      <c r="E16" s="29">
        <v>8824</v>
      </c>
      <c r="F16" s="29">
        <v>0</v>
      </c>
      <c r="G16" s="29">
        <v>13</v>
      </c>
      <c r="H16" s="29">
        <v>0</v>
      </c>
      <c r="I16" s="29">
        <v>0</v>
      </c>
      <c r="J16" s="29">
        <v>2296</v>
      </c>
      <c r="K16" s="29">
        <v>588</v>
      </c>
      <c r="L16" s="29">
        <v>-2074</v>
      </c>
    </row>
    <row r="17" spans="1:12" ht="15.75">
      <c r="A17" s="17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>
      <c r="A18" s="17" t="s">
        <v>12</v>
      </c>
      <c r="B18" s="29">
        <v>20890</v>
      </c>
      <c r="C18" s="28">
        <v>0</v>
      </c>
      <c r="D18" s="28">
        <v>20859</v>
      </c>
      <c r="E18" s="28">
        <v>31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5.75">
      <c r="A19" s="17" t="s">
        <v>29</v>
      </c>
      <c r="B19" s="29">
        <v>16717</v>
      </c>
      <c r="C19" s="28">
        <v>0</v>
      </c>
      <c r="D19" s="29">
        <v>14133</v>
      </c>
      <c r="E19" s="29">
        <v>2584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5.75">
      <c r="A20" s="17" t="s">
        <v>30</v>
      </c>
      <c r="B20" s="29">
        <v>3017</v>
      </c>
      <c r="C20" s="28">
        <v>0</v>
      </c>
      <c r="D20" s="29">
        <v>3011</v>
      </c>
      <c r="E20" s="29">
        <v>6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31</v>
      </c>
      <c r="B21" s="29">
        <v>314</v>
      </c>
      <c r="C21" s="28">
        <v>0</v>
      </c>
      <c r="D21" s="29">
        <v>249</v>
      </c>
      <c r="E21" s="28">
        <v>65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.75">
      <c r="A22" s="17" t="s">
        <v>13</v>
      </c>
      <c r="B22" s="29">
        <v>557</v>
      </c>
      <c r="C22" s="28">
        <v>0</v>
      </c>
      <c r="D22" s="29">
        <v>557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9" t="s">
        <v>32</v>
      </c>
      <c r="B23" s="29">
        <v>7</v>
      </c>
      <c r="C23" s="28">
        <v>0</v>
      </c>
      <c r="D23" s="29">
        <v>4</v>
      </c>
      <c r="E23" s="28">
        <v>3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5.75">
      <c r="A24" s="9" t="s">
        <v>33</v>
      </c>
      <c r="B24" s="29">
        <v>360</v>
      </c>
      <c r="C24" s="28">
        <v>0</v>
      </c>
      <c r="D24" s="29">
        <v>127</v>
      </c>
      <c r="E24" s="29">
        <v>233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5.75">
      <c r="A25" s="9" t="s">
        <v>28</v>
      </c>
      <c r="B25" s="29">
        <v>962</v>
      </c>
      <c r="C25" s="28">
        <v>0</v>
      </c>
      <c r="D25" s="29">
        <v>946</v>
      </c>
      <c r="E25" s="29">
        <v>1</v>
      </c>
      <c r="F25" s="28">
        <v>0</v>
      </c>
      <c r="G25" s="29">
        <v>13</v>
      </c>
      <c r="H25" s="28">
        <v>0</v>
      </c>
      <c r="I25" s="28">
        <v>0</v>
      </c>
      <c r="J25" s="28">
        <v>0</v>
      </c>
      <c r="K25" s="28">
        <v>2</v>
      </c>
      <c r="L25" s="28">
        <v>0</v>
      </c>
    </row>
    <row r="26" spans="1:12" ht="15.75">
      <c r="A26" s="17"/>
      <c r="B26" s="29"/>
      <c r="C26" s="28"/>
      <c r="D26" s="29"/>
      <c r="E26" s="29"/>
      <c r="F26" s="28"/>
      <c r="G26" s="29"/>
      <c r="H26" s="28"/>
      <c r="I26" s="28"/>
      <c r="J26" s="28"/>
      <c r="K26" s="28"/>
      <c r="L26" s="28"/>
    </row>
    <row r="27" spans="1:12" ht="15.75">
      <c r="A27" s="17" t="s">
        <v>14</v>
      </c>
      <c r="B27" s="29"/>
      <c r="C27" s="29"/>
      <c r="D27" s="29"/>
      <c r="E27" s="29"/>
      <c r="F27" s="29"/>
      <c r="G27" s="31"/>
      <c r="H27" s="31"/>
      <c r="I27" s="31"/>
      <c r="J27" s="31"/>
      <c r="K27" s="31"/>
      <c r="L27" s="31"/>
    </row>
    <row r="28" spans="1:12" ht="15.75">
      <c r="A28" s="9" t="s">
        <v>15</v>
      </c>
      <c r="B28" s="29">
        <v>8792</v>
      </c>
      <c r="C28" s="28">
        <v>5616</v>
      </c>
      <c r="D28" s="28">
        <v>0</v>
      </c>
      <c r="E28" s="29">
        <v>3070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7">
        <v>106</v>
      </c>
      <c r="L28" s="28">
        <v>0</v>
      </c>
    </row>
    <row r="29" spans="1:12" ht="15.75">
      <c r="A29" s="17" t="s">
        <v>25</v>
      </c>
      <c r="B29" s="29">
        <v>3177</v>
      </c>
      <c r="C29" s="29">
        <v>1827</v>
      </c>
      <c r="D29" s="28">
        <v>0</v>
      </c>
      <c r="E29" s="29">
        <v>1359</v>
      </c>
      <c r="F29" s="28">
        <v>0</v>
      </c>
      <c r="G29" s="28">
        <v>0</v>
      </c>
      <c r="H29" s="28">
        <v>0</v>
      </c>
      <c r="I29" s="28">
        <v>0</v>
      </c>
      <c r="J29" s="27">
        <v>114</v>
      </c>
      <c r="K29" s="29">
        <v>427</v>
      </c>
      <c r="L29" s="27">
        <v>-550</v>
      </c>
    </row>
    <row r="30" spans="1:12" ht="15.75">
      <c r="A30" s="17" t="s">
        <v>16</v>
      </c>
      <c r="B30" s="29">
        <v>1365</v>
      </c>
      <c r="C30" s="29">
        <v>423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942</v>
      </c>
      <c r="K30" s="28">
        <v>0</v>
      </c>
      <c r="L30" s="28">
        <v>0</v>
      </c>
    </row>
    <row r="31" spans="1:12" ht="15.75">
      <c r="A31" s="17" t="s">
        <v>17</v>
      </c>
      <c r="B31" s="29">
        <v>3638</v>
      </c>
      <c r="C31" s="29">
        <v>2397</v>
      </c>
      <c r="D31" s="28">
        <v>0</v>
      </c>
      <c r="E31" s="28">
        <v>1472</v>
      </c>
      <c r="F31" s="28">
        <v>0</v>
      </c>
      <c r="G31" s="28">
        <v>0</v>
      </c>
      <c r="H31" s="28">
        <v>0</v>
      </c>
      <c r="I31" s="28">
        <v>0</v>
      </c>
      <c r="J31" s="28">
        <v>1240</v>
      </c>
      <c r="K31" s="29">
        <v>53</v>
      </c>
      <c r="L31" s="28">
        <v>-1524</v>
      </c>
    </row>
    <row r="32" spans="1:12" ht="15.75">
      <c r="A32" s="9"/>
      <c r="B32" s="29"/>
      <c r="C32" s="29"/>
      <c r="D32" s="29"/>
      <c r="E32" s="29"/>
      <c r="F32" s="29"/>
      <c r="G32" s="29"/>
      <c r="H32" s="29"/>
      <c r="I32" s="29"/>
      <c r="J32" s="31"/>
      <c r="K32" s="29"/>
      <c r="L32" s="29"/>
    </row>
    <row r="33" spans="1:12" ht="15.75">
      <c r="A33" s="9" t="s">
        <v>18</v>
      </c>
      <c r="B33" s="29">
        <v>-8998</v>
      </c>
      <c r="C33" s="29">
        <v>36656</v>
      </c>
      <c r="D33" s="29">
        <v>-39885</v>
      </c>
      <c r="E33" s="29">
        <v>-5818</v>
      </c>
      <c r="F33" s="29">
        <v>0</v>
      </c>
      <c r="G33" s="29">
        <v>-13</v>
      </c>
      <c r="H33" s="29">
        <v>0</v>
      </c>
      <c r="I33" s="29">
        <v>0</v>
      </c>
      <c r="J33" s="29">
        <v>88</v>
      </c>
      <c r="K33" s="29">
        <v>-26</v>
      </c>
      <c r="L33" s="29">
        <v>0</v>
      </c>
    </row>
    <row r="34" spans="1:12" ht="15.75">
      <c r="A34" s="9"/>
      <c r="B34" s="27"/>
      <c r="C34" s="27"/>
      <c r="D34" s="31"/>
      <c r="E34" s="31"/>
      <c r="F34" s="27"/>
      <c r="G34" s="27"/>
      <c r="H34" s="27"/>
      <c r="I34" s="27"/>
      <c r="J34" s="27"/>
      <c r="K34" s="31"/>
      <c r="L34" s="27"/>
    </row>
    <row r="35" spans="1:12" ht="15.75">
      <c r="A35" s="17" t="s">
        <v>19</v>
      </c>
      <c r="B35" s="29">
        <v>10127</v>
      </c>
      <c r="C35" s="29">
        <v>-35051</v>
      </c>
      <c r="D35" s="29">
        <v>39208</v>
      </c>
      <c r="E35" s="29">
        <v>6147</v>
      </c>
      <c r="F35" s="29">
        <v>0</v>
      </c>
      <c r="G35" s="29">
        <v>5</v>
      </c>
      <c r="H35" s="29">
        <v>0</v>
      </c>
      <c r="I35" s="29">
        <v>-168</v>
      </c>
      <c r="J35" s="29">
        <v>0</v>
      </c>
      <c r="K35" s="29">
        <v>-14</v>
      </c>
      <c r="L35" s="29">
        <v>0</v>
      </c>
    </row>
    <row r="36" spans="1:12" ht="15.75">
      <c r="A36" s="17" t="s">
        <v>21</v>
      </c>
      <c r="B36" s="29">
        <v>16618</v>
      </c>
      <c r="C36" s="28">
        <v>13482</v>
      </c>
      <c r="D36" s="28">
        <v>42868</v>
      </c>
      <c r="E36" s="28">
        <v>6417</v>
      </c>
      <c r="F36" s="28">
        <v>0</v>
      </c>
      <c r="G36" s="28">
        <v>5</v>
      </c>
      <c r="H36" s="28">
        <v>0</v>
      </c>
      <c r="I36" s="28">
        <v>190</v>
      </c>
      <c r="J36" s="27">
        <v>2167</v>
      </c>
      <c r="K36" s="28">
        <v>64</v>
      </c>
      <c r="L36" s="27">
        <v>-48575</v>
      </c>
    </row>
    <row r="37" spans="1:12" ht="15.75">
      <c r="A37" s="17" t="s">
        <v>22</v>
      </c>
      <c r="B37" s="29">
        <v>-6906</v>
      </c>
      <c r="C37" s="29">
        <v>-48533</v>
      </c>
      <c r="D37" s="29">
        <v>-4075</v>
      </c>
      <c r="E37" s="29">
        <v>-270</v>
      </c>
      <c r="F37" s="28">
        <v>0</v>
      </c>
      <c r="G37" s="28">
        <v>0</v>
      </c>
      <c r="H37" s="28">
        <v>0</v>
      </c>
      <c r="I37" s="28">
        <v>-358</v>
      </c>
      <c r="J37" s="28">
        <v>-2167</v>
      </c>
      <c r="K37" s="29">
        <v>-78</v>
      </c>
      <c r="L37" s="29">
        <v>48575</v>
      </c>
    </row>
    <row r="38" spans="1:12" ht="15.75">
      <c r="A38" s="17" t="s">
        <v>26</v>
      </c>
      <c r="B38" s="29">
        <v>355</v>
      </c>
      <c r="C38" s="28">
        <v>0</v>
      </c>
      <c r="D38" s="29">
        <v>355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15.75">
      <c r="A39" s="9" t="s">
        <v>27</v>
      </c>
      <c r="B39" s="29">
        <v>60</v>
      </c>
      <c r="C39" s="28">
        <v>0</v>
      </c>
      <c r="D39" s="29">
        <v>60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1:12" ht="15.75">
      <c r="A40" s="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9"/>
    </row>
    <row r="41" spans="1:12" ht="15.75">
      <c r="A41" s="9" t="s">
        <v>23</v>
      </c>
      <c r="B41" s="29">
        <v>1129</v>
      </c>
      <c r="C41" s="29">
        <v>1605</v>
      </c>
      <c r="D41" s="29">
        <v>-677</v>
      </c>
      <c r="E41" s="29">
        <v>329</v>
      </c>
      <c r="F41" s="29">
        <v>0</v>
      </c>
      <c r="G41" s="29">
        <v>-8</v>
      </c>
      <c r="H41" s="29">
        <v>0</v>
      </c>
      <c r="I41" s="29">
        <v>-168</v>
      </c>
      <c r="J41" s="29">
        <v>88</v>
      </c>
      <c r="K41" s="29">
        <v>-40</v>
      </c>
      <c r="L41" s="29">
        <v>0</v>
      </c>
    </row>
    <row r="42" spans="1:12" ht="15.75">
      <c r="A42" s="17" t="s">
        <v>65</v>
      </c>
      <c r="B42" s="29">
        <v>-1868</v>
      </c>
      <c r="C42" s="29">
        <v>-504</v>
      </c>
      <c r="D42" s="29">
        <v>-3564</v>
      </c>
      <c r="E42" s="29">
        <v>-199</v>
      </c>
      <c r="F42" s="29">
        <v>1131</v>
      </c>
      <c r="G42" s="29">
        <v>100</v>
      </c>
      <c r="H42" s="29">
        <v>175</v>
      </c>
      <c r="I42" s="29">
        <v>358</v>
      </c>
      <c r="J42" s="29">
        <v>568</v>
      </c>
      <c r="K42" s="29">
        <v>67</v>
      </c>
      <c r="L42" s="29">
        <v>0</v>
      </c>
    </row>
    <row r="43" spans="1:12" ht="15.75">
      <c r="A43" s="17" t="s">
        <v>66</v>
      </c>
      <c r="B43" s="29">
        <v>-739</v>
      </c>
      <c r="C43" s="29">
        <v>1101</v>
      </c>
      <c r="D43" s="29">
        <v>-4241</v>
      </c>
      <c r="E43" s="29">
        <v>130</v>
      </c>
      <c r="F43" s="29">
        <v>1131</v>
      </c>
      <c r="G43" s="29">
        <v>92</v>
      </c>
      <c r="H43" s="29">
        <v>175</v>
      </c>
      <c r="I43" s="29">
        <v>190</v>
      </c>
      <c r="J43" s="29">
        <v>656</v>
      </c>
      <c r="K43" s="29">
        <v>27</v>
      </c>
      <c r="L43" s="29">
        <v>0</v>
      </c>
    </row>
    <row r="44" spans="1:12" ht="15.75">
      <c r="A44" s="13"/>
      <c r="B44" s="14"/>
      <c r="C44" s="14"/>
      <c r="D44" s="14"/>
      <c r="E44" s="14"/>
      <c r="F44" s="14"/>
      <c r="G44" s="18"/>
      <c r="H44" s="18"/>
      <c r="I44" s="18"/>
      <c r="J44" s="18"/>
      <c r="K44" s="20"/>
      <c r="L44" s="18"/>
    </row>
    <row r="45" spans="1:8" ht="15.75">
      <c r="A45" s="21" t="s">
        <v>68</v>
      </c>
      <c r="B45" s="15"/>
      <c r="C45" s="15"/>
      <c r="D45" s="15"/>
      <c r="E45" s="15"/>
      <c r="F45" s="15"/>
      <c r="G45" s="15"/>
      <c r="H45" s="15"/>
    </row>
    <row r="46" spans="1:8" ht="15.75">
      <c r="A46" s="9" t="s">
        <v>67</v>
      </c>
      <c r="B46" s="15"/>
      <c r="C46" s="15"/>
      <c r="D46" s="15"/>
      <c r="E46" s="15"/>
      <c r="F46" s="15"/>
      <c r="G46" s="15"/>
      <c r="H46" s="15"/>
    </row>
    <row r="47" spans="1:8" ht="15.75">
      <c r="A47" s="9"/>
      <c r="B47" s="15"/>
      <c r="C47" s="15"/>
      <c r="D47" s="15"/>
      <c r="E47" s="15"/>
      <c r="F47" s="15"/>
      <c r="G47" s="15"/>
      <c r="H47" s="15"/>
    </row>
    <row r="48" spans="1:8" ht="15.75">
      <c r="A48" s="9"/>
      <c r="B48" s="15"/>
      <c r="C48" s="15"/>
      <c r="D48" s="15"/>
      <c r="E48" s="15"/>
      <c r="F48" s="15"/>
      <c r="G48" s="15"/>
      <c r="H48" s="15"/>
    </row>
    <row r="49" spans="1:8" ht="15.75">
      <c r="A49" s="9"/>
      <c r="B49" s="15"/>
      <c r="C49" s="15"/>
      <c r="D49" s="15"/>
      <c r="E49" s="15"/>
      <c r="F49" s="15"/>
      <c r="G49" s="15"/>
      <c r="H49" s="15"/>
    </row>
    <row r="50" spans="1:8" ht="15.75">
      <c r="A50" s="17"/>
      <c r="B50" s="15"/>
      <c r="C50" s="15"/>
      <c r="D50" s="15"/>
      <c r="E50" s="15"/>
      <c r="F50" s="15"/>
      <c r="G50" s="15"/>
      <c r="H50" s="15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9" ht="20.25">
      <c r="A1" s="22" t="s">
        <v>24</v>
      </c>
      <c r="B1" s="9"/>
      <c r="C1" s="9"/>
      <c r="D1" s="9"/>
      <c r="E1" s="10"/>
      <c r="F1" s="9"/>
      <c r="G1" s="9"/>
      <c r="I1" s="9"/>
    </row>
    <row r="2" spans="1:9" ht="20.25">
      <c r="A2" s="22" t="s">
        <v>69</v>
      </c>
      <c r="B2" s="9"/>
      <c r="C2" s="9"/>
      <c r="D2" s="9"/>
      <c r="E2" s="9"/>
      <c r="F2" s="9"/>
      <c r="G2" s="9"/>
      <c r="H2" s="9"/>
      <c r="I2" s="9"/>
    </row>
    <row r="3" spans="1:9" ht="20.25">
      <c r="A3" s="23" t="s">
        <v>20</v>
      </c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11"/>
      <c r="C4" s="12"/>
      <c r="D4" s="12"/>
      <c r="E4" s="12"/>
      <c r="F4" s="12"/>
      <c r="G4" s="12"/>
      <c r="H4" s="12"/>
      <c r="I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15"/>
      <c r="C6" s="15"/>
      <c r="D6" s="15"/>
      <c r="E6" s="15"/>
      <c r="F6" s="15"/>
      <c r="G6" s="15"/>
      <c r="H6" s="15"/>
      <c r="I6" s="15"/>
      <c r="J6" s="15"/>
      <c r="K6" s="30"/>
      <c r="L6" s="15"/>
    </row>
    <row r="7" spans="1:12" ht="15.75">
      <c r="A7" s="9" t="s">
        <v>3</v>
      </c>
      <c r="B7" s="29">
        <v>48344</v>
      </c>
      <c r="C7" s="29">
        <v>43967</v>
      </c>
      <c r="D7" s="29">
        <v>0</v>
      </c>
      <c r="E7" s="29">
        <v>3104</v>
      </c>
      <c r="F7" s="29">
        <v>0</v>
      </c>
      <c r="G7" s="29">
        <v>0</v>
      </c>
      <c r="H7" s="29">
        <v>0</v>
      </c>
      <c r="I7" s="29">
        <v>0</v>
      </c>
      <c r="J7" s="29">
        <v>2202</v>
      </c>
      <c r="K7" s="29">
        <v>648</v>
      </c>
      <c r="L7" s="29">
        <v>-1577</v>
      </c>
    </row>
    <row r="8" spans="1:12" ht="15.75">
      <c r="A8" s="17" t="s">
        <v>4</v>
      </c>
      <c r="B8" s="29"/>
      <c r="C8" s="29"/>
      <c r="D8" s="29"/>
      <c r="E8" s="29"/>
      <c r="F8" s="29"/>
      <c r="G8" s="29"/>
      <c r="H8" s="29"/>
      <c r="I8" s="29"/>
      <c r="J8" s="31"/>
      <c r="K8" s="29"/>
      <c r="L8" s="29"/>
    </row>
    <row r="9" spans="1:12" ht="15.75">
      <c r="A9" s="17" t="s">
        <v>5</v>
      </c>
      <c r="B9" s="29">
        <v>25024</v>
      </c>
      <c r="C9" s="29">
        <v>25024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5.75">
      <c r="A10" s="17" t="s">
        <v>6</v>
      </c>
      <c r="B10" s="29">
        <v>8875</v>
      </c>
      <c r="C10" s="29">
        <v>8875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9" t="s">
        <v>7</v>
      </c>
      <c r="B11" s="29">
        <v>5644</v>
      </c>
      <c r="C11" s="29">
        <v>5644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8</v>
      </c>
      <c r="B12" s="29">
        <v>1091</v>
      </c>
      <c r="C12" s="29">
        <v>1091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9" t="s">
        <v>70</v>
      </c>
      <c r="B13" s="29">
        <v>60</v>
      </c>
      <c r="C13" s="28">
        <v>59</v>
      </c>
      <c r="D13" s="28">
        <v>0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5.75">
      <c r="A14" s="17" t="s">
        <v>9</v>
      </c>
      <c r="B14" s="29">
        <v>7650</v>
      </c>
      <c r="C14" s="29">
        <v>3274</v>
      </c>
      <c r="D14" s="28">
        <v>0</v>
      </c>
      <c r="E14" s="28">
        <v>3103</v>
      </c>
      <c r="F14" s="28">
        <v>0</v>
      </c>
      <c r="G14" s="28">
        <v>0</v>
      </c>
      <c r="H14" s="28">
        <v>0</v>
      </c>
      <c r="I14" s="28">
        <v>0</v>
      </c>
      <c r="J14" s="28">
        <v>2202</v>
      </c>
      <c r="K14" s="28">
        <v>648</v>
      </c>
      <c r="L14" s="28">
        <v>-1577</v>
      </c>
    </row>
    <row r="15" spans="1:12" ht="15.75">
      <c r="A15" s="17"/>
      <c r="B15" s="29"/>
      <c r="C15" s="29"/>
      <c r="D15" s="31"/>
      <c r="E15" s="29"/>
      <c r="F15" s="29"/>
      <c r="G15" s="31"/>
      <c r="H15" s="29"/>
      <c r="I15" s="29"/>
      <c r="J15" s="31"/>
      <c r="K15" s="31"/>
      <c r="L15" s="31"/>
    </row>
    <row r="16" spans="1:12" ht="15.75">
      <c r="A16" s="17" t="s">
        <v>10</v>
      </c>
      <c r="B16" s="29">
        <v>57911</v>
      </c>
      <c r="C16" s="29">
        <v>10085</v>
      </c>
      <c r="D16" s="29">
        <v>37129</v>
      </c>
      <c r="E16" s="29">
        <v>9240</v>
      </c>
      <c r="F16" s="29">
        <v>0</v>
      </c>
      <c r="G16" s="29">
        <v>31</v>
      </c>
      <c r="H16" s="29">
        <v>0</v>
      </c>
      <c r="I16" s="29">
        <v>0</v>
      </c>
      <c r="J16" s="29">
        <v>2296</v>
      </c>
      <c r="K16" s="29">
        <v>707</v>
      </c>
      <c r="L16" s="29">
        <v>-1577</v>
      </c>
    </row>
    <row r="17" spans="1:12" ht="15.75">
      <c r="A17" s="17" t="s">
        <v>11</v>
      </c>
      <c r="B17" s="29"/>
      <c r="C17" s="27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>
      <c r="A18" s="17" t="s">
        <v>71</v>
      </c>
      <c r="B18" s="29">
        <v>14351</v>
      </c>
      <c r="C18" s="28">
        <v>0</v>
      </c>
      <c r="D18" s="28">
        <v>13501</v>
      </c>
      <c r="E18" s="28">
        <v>845</v>
      </c>
      <c r="F18" s="28">
        <v>0</v>
      </c>
      <c r="G18" s="28">
        <v>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5.75">
      <c r="A19" s="17" t="s">
        <v>12</v>
      </c>
      <c r="B19" s="29">
        <v>20184</v>
      </c>
      <c r="C19" s="28">
        <v>0</v>
      </c>
      <c r="D19" s="29">
        <v>20155</v>
      </c>
      <c r="E19" s="29">
        <v>21</v>
      </c>
      <c r="F19" s="28">
        <v>0</v>
      </c>
      <c r="G19" s="29">
        <v>4</v>
      </c>
      <c r="H19" s="28">
        <v>0</v>
      </c>
      <c r="I19" s="28">
        <v>0</v>
      </c>
      <c r="J19" s="28">
        <v>0</v>
      </c>
      <c r="K19" s="28">
        <v>4</v>
      </c>
      <c r="L19" s="28">
        <v>0</v>
      </c>
    </row>
    <row r="20" spans="1:12" ht="15.75">
      <c r="A20" s="17" t="s">
        <v>72</v>
      </c>
      <c r="B20" s="29">
        <v>1841</v>
      </c>
      <c r="C20" s="28">
        <v>0</v>
      </c>
      <c r="D20" s="29">
        <v>62</v>
      </c>
      <c r="E20" s="29">
        <v>1779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73</v>
      </c>
      <c r="B21" s="29">
        <v>1042</v>
      </c>
      <c r="C21" s="28">
        <v>0</v>
      </c>
      <c r="D21" s="29">
        <v>1017</v>
      </c>
      <c r="E21" s="28">
        <v>24</v>
      </c>
      <c r="F21" s="28">
        <v>0</v>
      </c>
      <c r="G21" s="28">
        <v>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.75">
      <c r="A22" s="17" t="s">
        <v>74</v>
      </c>
      <c r="B22" s="29">
        <v>1813</v>
      </c>
      <c r="C22" s="28">
        <v>0</v>
      </c>
      <c r="D22" s="29">
        <v>1398</v>
      </c>
      <c r="E22" s="29">
        <v>412</v>
      </c>
      <c r="F22" s="28">
        <v>0</v>
      </c>
      <c r="G22" s="29">
        <v>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9" t="s">
        <v>13</v>
      </c>
      <c r="B23" s="29">
        <v>503</v>
      </c>
      <c r="C23" s="28">
        <v>0</v>
      </c>
      <c r="D23" s="29">
        <v>502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</v>
      </c>
      <c r="L23" s="28">
        <v>0</v>
      </c>
    </row>
    <row r="24" spans="1:12" ht="15.75">
      <c r="A24" s="9" t="s">
        <v>75</v>
      </c>
      <c r="B24" s="29">
        <v>184</v>
      </c>
      <c r="C24" s="28">
        <v>0</v>
      </c>
      <c r="D24" s="29">
        <v>130</v>
      </c>
      <c r="E24" s="29">
        <v>53</v>
      </c>
      <c r="F24" s="28">
        <v>0</v>
      </c>
      <c r="G24" s="29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5.75">
      <c r="A25" s="17" t="s">
        <v>76</v>
      </c>
      <c r="B25" s="29">
        <v>440</v>
      </c>
      <c r="C25" s="28">
        <v>0</v>
      </c>
      <c r="D25" s="29">
        <v>363</v>
      </c>
      <c r="E25" s="29">
        <v>59</v>
      </c>
      <c r="F25" s="28">
        <v>0</v>
      </c>
      <c r="G25" s="29">
        <v>17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</row>
    <row r="26" spans="1:12" ht="15.75">
      <c r="A26" s="17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.75">
      <c r="A27" s="9" t="s">
        <v>15</v>
      </c>
      <c r="B27" s="29">
        <v>8503</v>
      </c>
      <c r="C27" s="28">
        <v>5151</v>
      </c>
      <c r="D27" s="28">
        <v>0</v>
      </c>
      <c r="E27" s="29">
        <v>3236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113</v>
      </c>
      <c r="L27" s="28">
        <v>0</v>
      </c>
    </row>
    <row r="28" spans="1:12" ht="15.75">
      <c r="A28" s="17" t="s">
        <v>25</v>
      </c>
      <c r="B28" s="29">
        <v>3307</v>
      </c>
      <c r="C28" s="29">
        <v>1566</v>
      </c>
      <c r="D28" s="28">
        <v>1</v>
      </c>
      <c r="E28" s="29">
        <v>1376</v>
      </c>
      <c r="F28" s="28">
        <v>0</v>
      </c>
      <c r="G28" s="28">
        <v>0</v>
      </c>
      <c r="H28" s="28">
        <v>0</v>
      </c>
      <c r="I28" s="28">
        <v>0</v>
      </c>
      <c r="J28" s="29">
        <v>142</v>
      </c>
      <c r="K28" s="29">
        <v>344</v>
      </c>
      <c r="L28" s="29">
        <v>-122</v>
      </c>
    </row>
    <row r="29" spans="1:12" ht="15.75">
      <c r="A29" s="17" t="s">
        <v>16</v>
      </c>
      <c r="B29" s="29">
        <v>1460</v>
      </c>
      <c r="C29" s="29">
        <v>1460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</row>
    <row r="30" spans="1:12" ht="15.75">
      <c r="A30" s="17" t="s">
        <v>17</v>
      </c>
      <c r="B30" s="29">
        <v>4283</v>
      </c>
      <c r="C30" s="29">
        <v>1908</v>
      </c>
      <c r="D30" s="28">
        <v>0</v>
      </c>
      <c r="E30" s="28">
        <v>1432</v>
      </c>
      <c r="F30" s="28">
        <v>0</v>
      </c>
      <c r="G30" s="28">
        <v>0</v>
      </c>
      <c r="H30" s="28">
        <v>0</v>
      </c>
      <c r="I30" s="28">
        <v>0</v>
      </c>
      <c r="J30" s="28">
        <v>2154</v>
      </c>
      <c r="K30" s="29">
        <v>244</v>
      </c>
      <c r="L30" s="28">
        <v>-1455</v>
      </c>
    </row>
    <row r="31" spans="1:12" ht="15.75">
      <c r="A31" s="9"/>
      <c r="B31" s="29"/>
      <c r="C31" s="29"/>
      <c r="D31" s="29"/>
      <c r="E31" s="29"/>
      <c r="F31" s="29"/>
      <c r="G31" s="29"/>
      <c r="H31" s="29"/>
      <c r="I31" s="29"/>
      <c r="J31" s="31"/>
      <c r="K31" s="29"/>
      <c r="L31" s="29"/>
    </row>
    <row r="32" spans="1:12" ht="15.75">
      <c r="A32" s="9" t="s">
        <v>18</v>
      </c>
      <c r="B32" s="29">
        <v>-9567</v>
      </c>
      <c r="C32" s="29">
        <v>33882</v>
      </c>
      <c r="D32" s="29">
        <v>-37129</v>
      </c>
      <c r="E32" s="29">
        <v>-6136</v>
      </c>
      <c r="F32" s="29">
        <v>0</v>
      </c>
      <c r="G32" s="29">
        <v>-31</v>
      </c>
      <c r="H32" s="29">
        <v>0</v>
      </c>
      <c r="I32" s="29">
        <v>0</v>
      </c>
      <c r="J32" s="29">
        <v>-94</v>
      </c>
      <c r="K32" s="29">
        <v>-59</v>
      </c>
      <c r="L32" s="29">
        <v>0</v>
      </c>
    </row>
    <row r="33" spans="1:12" ht="15.75">
      <c r="A33" s="9"/>
      <c r="B33" s="31"/>
      <c r="C33" s="31"/>
      <c r="D33" s="31"/>
      <c r="E33" s="31"/>
      <c r="F33" s="27"/>
      <c r="G33" s="31"/>
      <c r="H33" s="27"/>
      <c r="I33" s="31"/>
      <c r="J33" s="27"/>
      <c r="K33" s="31"/>
      <c r="L33" s="28"/>
    </row>
    <row r="34" spans="1:12" ht="15.75">
      <c r="A34" s="17" t="s">
        <v>19</v>
      </c>
      <c r="B34" s="29">
        <v>9704</v>
      </c>
      <c r="C34" s="29">
        <v>-34402</v>
      </c>
      <c r="D34" s="29">
        <v>37733</v>
      </c>
      <c r="E34" s="29">
        <v>5847</v>
      </c>
      <c r="F34" s="29">
        <v>100</v>
      </c>
      <c r="G34" s="29">
        <v>6</v>
      </c>
      <c r="H34" s="29">
        <v>0</v>
      </c>
      <c r="I34" s="29">
        <v>345</v>
      </c>
      <c r="J34" s="29">
        <v>0</v>
      </c>
      <c r="K34" s="29">
        <v>75</v>
      </c>
      <c r="L34" s="29">
        <v>0</v>
      </c>
    </row>
    <row r="35" spans="1:12" ht="15.75">
      <c r="A35" s="17" t="s">
        <v>21</v>
      </c>
      <c r="B35" s="29">
        <v>15537</v>
      </c>
      <c r="C35" s="28">
        <v>12339</v>
      </c>
      <c r="D35" s="28">
        <v>41410</v>
      </c>
      <c r="E35" s="28">
        <v>6755</v>
      </c>
      <c r="F35" s="28">
        <v>100</v>
      </c>
      <c r="G35" s="28">
        <v>6</v>
      </c>
      <c r="H35" s="28">
        <v>0</v>
      </c>
      <c r="I35" s="28">
        <v>358</v>
      </c>
      <c r="J35" s="28">
        <v>0</v>
      </c>
      <c r="K35" s="28">
        <v>173</v>
      </c>
      <c r="L35" s="27">
        <v>-45604</v>
      </c>
    </row>
    <row r="36" spans="1:12" ht="15.75">
      <c r="A36" s="17" t="s">
        <v>22</v>
      </c>
      <c r="B36" s="29">
        <v>-6238</v>
      </c>
      <c r="C36" s="29">
        <v>-46741</v>
      </c>
      <c r="D36" s="29">
        <v>-4082</v>
      </c>
      <c r="E36" s="29">
        <v>-908</v>
      </c>
      <c r="F36" s="28">
        <v>0</v>
      </c>
      <c r="G36" s="28">
        <v>0</v>
      </c>
      <c r="H36" s="28">
        <v>0</v>
      </c>
      <c r="I36" s="28">
        <v>-13</v>
      </c>
      <c r="J36" s="28">
        <v>0</v>
      </c>
      <c r="K36" s="29">
        <v>-98</v>
      </c>
      <c r="L36" s="29">
        <v>45604</v>
      </c>
    </row>
    <row r="37" spans="1:12" ht="15.75">
      <c r="A37" s="17" t="s">
        <v>26</v>
      </c>
      <c r="B37" s="29">
        <v>352</v>
      </c>
      <c r="C37" s="28">
        <v>0</v>
      </c>
      <c r="D37" s="29">
        <v>352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</row>
    <row r="38" spans="1:12" ht="15.75">
      <c r="A38" s="9" t="s">
        <v>27</v>
      </c>
      <c r="B38" s="29">
        <v>53</v>
      </c>
      <c r="C38" s="28">
        <v>0</v>
      </c>
      <c r="D38" s="29">
        <v>53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15.75">
      <c r="A39" s="9"/>
      <c r="B39" s="31"/>
      <c r="C39" s="27"/>
      <c r="D39" s="31"/>
      <c r="E39" s="27"/>
      <c r="F39" s="27"/>
      <c r="G39" s="27"/>
      <c r="H39" s="29"/>
      <c r="I39" s="27"/>
      <c r="J39" s="27"/>
      <c r="K39" s="27"/>
      <c r="L39" s="29"/>
    </row>
    <row r="40" spans="1:12" ht="15.75">
      <c r="A40" s="9" t="s">
        <v>23</v>
      </c>
      <c r="B40" s="29">
        <v>137</v>
      </c>
      <c r="C40" s="29">
        <v>-520</v>
      </c>
      <c r="D40" s="29">
        <v>604</v>
      </c>
      <c r="E40" s="29">
        <v>-289</v>
      </c>
      <c r="F40" s="29">
        <v>100</v>
      </c>
      <c r="G40" s="29">
        <v>-25</v>
      </c>
      <c r="H40" s="29">
        <v>0</v>
      </c>
      <c r="I40" s="29">
        <v>345</v>
      </c>
      <c r="J40" s="29">
        <v>-94</v>
      </c>
      <c r="K40" s="29">
        <v>16</v>
      </c>
      <c r="L40" s="29">
        <v>0</v>
      </c>
    </row>
    <row r="41" spans="1:12" ht="15.75">
      <c r="A41" s="17" t="s">
        <v>77</v>
      </c>
      <c r="B41" s="29">
        <v>-2005</v>
      </c>
      <c r="C41" s="29">
        <v>16</v>
      </c>
      <c r="D41" s="29">
        <v>-4168</v>
      </c>
      <c r="E41" s="29">
        <v>90</v>
      </c>
      <c r="F41" s="29">
        <v>1031</v>
      </c>
      <c r="G41" s="29">
        <v>125</v>
      </c>
      <c r="H41" s="29">
        <v>175</v>
      </c>
      <c r="I41" s="29">
        <v>13</v>
      </c>
      <c r="J41" s="29">
        <v>662</v>
      </c>
      <c r="K41" s="29">
        <v>51</v>
      </c>
      <c r="L41" s="29">
        <v>0</v>
      </c>
    </row>
    <row r="42" spans="1:12" ht="15.75">
      <c r="A42" s="17" t="s">
        <v>78</v>
      </c>
      <c r="B42" s="29">
        <v>-1868</v>
      </c>
      <c r="C42" s="29">
        <v>-504</v>
      </c>
      <c r="D42" s="29">
        <v>-3564</v>
      </c>
      <c r="E42" s="29">
        <v>-199</v>
      </c>
      <c r="F42" s="29">
        <v>1131</v>
      </c>
      <c r="G42" s="29">
        <v>100</v>
      </c>
      <c r="H42" s="29">
        <v>175</v>
      </c>
      <c r="I42" s="29">
        <v>358</v>
      </c>
      <c r="J42" s="29">
        <v>568</v>
      </c>
      <c r="K42" s="29">
        <v>67</v>
      </c>
      <c r="L42" s="29">
        <v>0</v>
      </c>
    </row>
    <row r="43" spans="1:12" ht="15.75">
      <c r="A43" s="13"/>
      <c r="B43" s="14"/>
      <c r="C43" s="14"/>
      <c r="D43" s="14"/>
      <c r="E43" s="14"/>
      <c r="F43" s="14"/>
      <c r="G43" s="18"/>
      <c r="H43" s="18"/>
      <c r="I43" s="18"/>
      <c r="J43" s="18"/>
      <c r="K43" s="20"/>
      <c r="L43" s="18"/>
    </row>
    <row r="44" spans="1:9" ht="15.75">
      <c r="A44" s="21" t="s">
        <v>79</v>
      </c>
      <c r="B44" s="15"/>
      <c r="C44" s="15"/>
      <c r="D44" s="15"/>
      <c r="E44" s="15"/>
      <c r="F44" s="15"/>
      <c r="G44" s="15"/>
      <c r="H44" s="15"/>
      <c r="I44" s="15"/>
    </row>
    <row r="45" spans="1:9" ht="15.75">
      <c r="A45" s="9" t="s">
        <v>67</v>
      </c>
      <c r="B45" s="15"/>
      <c r="C45" s="15"/>
      <c r="D45" s="15"/>
      <c r="E45" s="15"/>
      <c r="F45" s="15"/>
      <c r="G45" s="15"/>
      <c r="H45" s="15"/>
      <c r="I45" s="15"/>
    </row>
    <row r="46" spans="1:9" ht="15.75">
      <c r="A46" s="9"/>
      <c r="B46" s="15"/>
      <c r="C46" s="15"/>
      <c r="D46" s="15"/>
      <c r="E46" s="15"/>
      <c r="F46" s="15"/>
      <c r="G46" s="15"/>
      <c r="H46" s="15"/>
      <c r="I46" s="15"/>
    </row>
    <row r="47" spans="1:9" ht="15.75">
      <c r="A47" s="9"/>
      <c r="B47" s="15"/>
      <c r="C47" s="15"/>
      <c r="D47" s="15"/>
      <c r="E47" s="15"/>
      <c r="F47" s="15"/>
      <c r="G47" s="15"/>
      <c r="H47" s="15"/>
      <c r="I47" s="15"/>
    </row>
    <row r="48" spans="1:9" ht="15.75">
      <c r="A48" s="9"/>
      <c r="B48" s="15"/>
      <c r="C48" s="15"/>
      <c r="D48" s="15"/>
      <c r="E48" s="15"/>
      <c r="F48" s="15"/>
      <c r="G48" s="15"/>
      <c r="H48" s="15"/>
      <c r="I48" s="15"/>
    </row>
    <row r="49" spans="1:9" ht="15.75">
      <c r="A49" s="17"/>
      <c r="B49" s="15"/>
      <c r="C49" s="15"/>
      <c r="D49" s="15"/>
      <c r="E49" s="15"/>
      <c r="F49" s="15"/>
      <c r="G49" s="15"/>
      <c r="H49" s="15"/>
      <c r="I49" s="15"/>
    </row>
    <row r="50" spans="1:9" ht="15.75">
      <c r="A50" s="9"/>
      <c r="B50" s="15"/>
      <c r="C50" s="15"/>
      <c r="D50" s="15"/>
      <c r="E50" s="15"/>
      <c r="F50" s="15"/>
      <c r="G50" s="15"/>
      <c r="H50" s="15"/>
      <c r="I50" s="15"/>
    </row>
    <row r="51" spans="1:9" ht="15.75">
      <c r="A51" s="9"/>
      <c r="B51" s="15"/>
      <c r="C51" s="15"/>
      <c r="D51" s="15"/>
      <c r="E51" s="15"/>
      <c r="F51" s="15"/>
      <c r="G51" s="15"/>
      <c r="H51" s="15"/>
      <c r="I51" s="15"/>
    </row>
    <row r="52" spans="1:9" ht="15.75">
      <c r="A52" s="17"/>
      <c r="B52" s="15"/>
      <c r="C52" s="15"/>
      <c r="D52" s="15"/>
      <c r="E52" s="15"/>
      <c r="F52" s="15"/>
      <c r="G52" s="15"/>
      <c r="H52" s="15"/>
      <c r="I52" s="15"/>
    </row>
  </sheetData>
  <sheetProtection/>
  <printOptions/>
  <pageMargins left="0.7" right="0.7" top="0.75" bottom="0.75" header="0.3" footer="0.3"/>
  <pageSetup fitToHeight="2" fitToWidth="1" horizontalDpi="1200" verticalDpi="1200" orientation="landscape" paperSize="5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46.77734375" style="0" customWidth="1"/>
  </cols>
  <sheetData>
    <row r="1" spans="1:7" ht="20.25">
      <c r="A1" s="22" t="s">
        <v>24</v>
      </c>
      <c r="B1" s="9"/>
      <c r="C1" s="9"/>
      <c r="D1" s="9"/>
      <c r="E1" s="10"/>
      <c r="F1" s="9"/>
      <c r="G1" s="9"/>
    </row>
    <row r="2" spans="1:8" ht="20.25">
      <c r="A2" s="22" t="s">
        <v>80</v>
      </c>
      <c r="B2" s="9"/>
      <c r="C2" s="9"/>
      <c r="D2" s="9"/>
      <c r="E2" s="9"/>
      <c r="F2" s="9"/>
      <c r="G2" s="9"/>
      <c r="H2" s="9"/>
    </row>
    <row r="3" spans="1:8" ht="20.25">
      <c r="A3" s="23" t="s">
        <v>20</v>
      </c>
      <c r="B3" s="9"/>
      <c r="C3" s="9"/>
      <c r="D3" s="9"/>
      <c r="E3" s="9"/>
      <c r="F3" s="9"/>
      <c r="G3" s="9"/>
      <c r="H3" s="9"/>
    </row>
    <row r="4" spans="1:8" ht="15.75">
      <c r="A4" s="9"/>
      <c r="B4" s="11"/>
      <c r="C4" s="12"/>
      <c r="D4" s="12"/>
      <c r="E4" s="12"/>
      <c r="F4" s="12"/>
      <c r="G4" s="12"/>
      <c r="H4" s="12"/>
    </row>
    <row r="5" spans="1:12" ht="29.25">
      <c r="A5" s="24"/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6" t="s">
        <v>51</v>
      </c>
      <c r="H5" s="26" t="s">
        <v>52</v>
      </c>
      <c r="I5" s="26" t="s">
        <v>53</v>
      </c>
      <c r="J5" s="26" t="s">
        <v>54</v>
      </c>
      <c r="K5" s="26" t="s">
        <v>1</v>
      </c>
      <c r="L5" s="26" t="s">
        <v>2</v>
      </c>
    </row>
    <row r="6" spans="1:12" ht="15.75">
      <c r="A6" s="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>
      <c r="A7" s="9" t="s">
        <v>3</v>
      </c>
      <c r="B7" s="29">
        <v>44883</v>
      </c>
      <c r="C7" s="29">
        <v>40500</v>
      </c>
      <c r="D7" s="29">
        <v>32</v>
      </c>
      <c r="E7" s="29">
        <v>3466</v>
      </c>
      <c r="F7" s="29">
        <v>0</v>
      </c>
      <c r="G7" s="29">
        <v>0</v>
      </c>
      <c r="H7" s="29">
        <v>0</v>
      </c>
      <c r="I7" s="29">
        <v>0</v>
      </c>
      <c r="J7" s="29">
        <v>2560</v>
      </c>
      <c r="K7" s="29">
        <v>503</v>
      </c>
      <c r="L7" s="29">
        <v>-2178</v>
      </c>
    </row>
    <row r="8" spans="1:12" ht="15.75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17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.75">
      <c r="A10" s="17" t="s">
        <v>5</v>
      </c>
      <c r="B10" s="29">
        <v>22330</v>
      </c>
      <c r="C10" s="29">
        <v>22330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5.75">
      <c r="A11" s="17" t="s">
        <v>6</v>
      </c>
      <c r="B11" s="29">
        <v>8059</v>
      </c>
      <c r="C11" s="29">
        <v>8059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5.75">
      <c r="A12" s="9" t="s">
        <v>7</v>
      </c>
      <c r="B12" s="29">
        <v>5490</v>
      </c>
      <c r="C12" s="29">
        <v>5490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5.75">
      <c r="A13" s="9" t="s">
        <v>8</v>
      </c>
      <c r="B13" s="29">
        <v>873</v>
      </c>
      <c r="C13" s="29">
        <v>873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5.75">
      <c r="A14" s="9" t="s">
        <v>70</v>
      </c>
      <c r="B14" s="28">
        <v>71</v>
      </c>
      <c r="C14" s="28">
        <v>71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5.75">
      <c r="A15" s="17" t="s">
        <v>9</v>
      </c>
      <c r="B15" s="29">
        <v>8060</v>
      </c>
      <c r="C15" s="29">
        <v>3677</v>
      </c>
      <c r="D15" s="28">
        <v>32</v>
      </c>
      <c r="E15" s="28">
        <v>3466</v>
      </c>
      <c r="F15" s="28">
        <v>0</v>
      </c>
      <c r="G15" s="28">
        <v>0</v>
      </c>
      <c r="H15" s="28">
        <v>0</v>
      </c>
      <c r="I15" s="28">
        <v>0</v>
      </c>
      <c r="J15" s="28">
        <v>2560</v>
      </c>
      <c r="K15" s="28">
        <v>503</v>
      </c>
      <c r="L15" s="28">
        <v>-2178</v>
      </c>
    </row>
    <row r="16" spans="1:12" ht="15.75">
      <c r="A16" s="17"/>
      <c r="B16" s="29"/>
      <c r="C16" s="29"/>
      <c r="D16" s="31"/>
      <c r="E16" s="29"/>
      <c r="F16" s="29"/>
      <c r="G16" s="31"/>
      <c r="H16" s="29"/>
      <c r="I16" s="29"/>
      <c r="J16" s="29"/>
      <c r="K16" s="31"/>
      <c r="L16" s="31"/>
    </row>
    <row r="17" spans="1:12" ht="15.75">
      <c r="A17" s="17" t="s">
        <v>10</v>
      </c>
      <c r="B17" s="29">
        <v>54129</v>
      </c>
      <c r="C17" s="29">
        <v>9268</v>
      </c>
      <c r="D17" s="29">
        <v>35020</v>
      </c>
      <c r="E17" s="29">
        <v>8888</v>
      </c>
      <c r="F17" s="29">
        <v>0</v>
      </c>
      <c r="G17" s="29">
        <v>132</v>
      </c>
      <c r="H17" s="29">
        <v>0</v>
      </c>
      <c r="I17" s="29">
        <v>0</v>
      </c>
      <c r="J17" s="29">
        <v>2396</v>
      </c>
      <c r="K17" s="29">
        <v>603</v>
      </c>
      <c r="L17" s="29">
        <v>-2178</v>
      </c>
    </row>
    <row r="18" spans="1:12" ht="15.75">
      <c r="A18" s="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>
      <c r="A19" s="17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8"/>
      <c r="L19" s="28"/>
    </row>
    <row r="20" spans="1:12" ht="15.75">
      <c r="A20" s="17" t="s">
        <v>71</v>
      </c>
      <c r="B20" s="29">
        <v>11443</v>
      </c>
      <c r="C20" s="28">
        <v>0</v>
      </c>
      <c r="D20" s="28">
        <v>10680</v>
      </c>
      <c r="E20" s="28">
        <v>742</v>
      </c>
      <c r="F20" s="28">
        <v>0</v>
      </c>
      <c r="G20" s="28">
        <v>21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15.75">
      <c r="A21" s="17" t="s">
        <v>12</v>
      </c>
      <c r="B21" s="29">
        <v>20542</v>
      </c>
      <c r="C21" s="28">
        <v>0</v>
      </c>
      <c r="D21" s="29">
        <v>20496</v>
      </c>
      <c r="E21" s="29">
        <v>30</v>
      </c>
      <c r="F21" s="28">
        <v>0</v>
      </c>
      <c r="G21" s="29">
        <v>16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.75">
      <c r="A22" s="17" t="s">
        <v>72</v>
      </c>
      <c r="B22" s="29">
        <v>1644</v>
      </c>
      <c r="C22" s="28">
        <v>0</v>
      </c>
      <c r="D22" s="29">
        <v>296</v>
      </c>
      <c r="E22" s="29">
        <v>1345</v>
      </c>
      <c r="F22" s="28">
        <v>0</v>
      </c>
      <c r="G22" s="29">
        <v>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5.75">
      <c r="A23" s="17" t="s">
        <v>73</v>
      </c>
      <c r="B23" s="29">
        <v>1251</v>
      </c>
      <c r="C23" s="28">
        <v>0</v>
      </c>
      <c r="D23" s="29">
        <v>1251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5.75">
      <c r="A24" s="17" t="s">
        <v>74</v>
      </c>
      <c r="B24" s="29">
        <v>1677</v>
      </c>
      <c r="C24" s="28">
        <v>0</v>
      </c>
      <c r="D24" s="29">
        <v>1314</v>
      </c>
      <c r="E24" s="29">
        <v>351</v>
      </c>
      <c r="F24" s="28">
        <v>0</v>
      </c>
      <c r="G24" s="29">
        <v>12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5.75">
      <c r="A25" s="9" t="s">
        <v>13</v>
      </c>
      <c r="B25" s="29">
        <v>461</v>
      </c>
      <c r="C25" s="28">
        <v>0</v>
      </c>
      <c r="D25" s="29">
        <v>458</v>
      </c>
      <c r="E25" s="28">
        <v>0</v>
      </c>
      <c r="F25" s="28">
        <v>0</v>
      </c>
      <c r="G25" s="29">
        <v>3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5.75">
      <c r="A26" s="9" t="s">
        <v>75</v>
      </c>
      <c r="B26" s="29">
        <v>211</v>
      </c>
      <c r="C26" s="28">
        <v>0</v>
      </c>
      <c r="D26" s="29">
        <v>150</v>
      </c>
      <c r="E26" s="29">
        <v>49</v>
      </c>
      <c r="F26" s="28">
        <v>0</v>
      </c>
      <c r="G26" s="29">
        <v>11</v>
      </c>
      <c r="H26" s="28">
        <v>0</v>
      </c>
      <c r="I26" s="28">
        <v>0</v>
      </c>
      <c r="J26" s="28">
        <v>0</v>
      </c>
      <c r="K26" s="28">
        <v>1</v>
      </c>
      <c r="L26" s="28">
        <v>0</v>
      </c>
    </row>
    <row r="27" spans="1:12" ht="15.75">
      <c r="A27" s="17" t="s">
        <v>76</v>
      </c>
      <c r="B27" s="29">
        <v>493</v>
      </c>
      <c r="C27" s="28">
        <v>0</v>
      </c>
      <c r="D27" s="29">
        <v>375</v>
      </c>
      <c r="E27" s="29">
        <v>52</v>
      </c>
      <c r="F27" s="28">
        <v>0</v>
      </c>
      <c r="G27" s="29">
        <v>66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5.75">
      <c r="A28" s="17" t="s">
        <v>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.75">
      <c r="A29" s="9" t="s">
        <v>15</v>
      </c>
      <c r="B29" s="29">
        <v>8771</v>
      </c>
      <c r="C29" s="28">
        <v>5346</v>
      </c>
      <c r="D29" s="28">
        <v>0</v>
      </c>
      <c r="E29" s="29">
        <v>3304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121</v>
      </c>
      <c r="L29" s="28">
        <v>0</v>
      </c>
    </row>
    <row r="30" spans="1:12" ht="15.75">
      <c r="A30" s="17" t="s">
        <v>81</v>
      </c>
      <c r="B30" s="29">
        <v>3111</v>
      </c>
      <c r="C30" s="29">
        <v>1634</v>
      </c>
      <c r="D30" s="28">
        <v>0</v>
      </c>
      <c r="E30" s="29">
        <v>1392</v>
      </c>
      <c r="F30" s="28">
        <v>0</v>
      </c>
      <c r="G30" s="28">
        <v>0</v>
      </c>
      <c r="H30" s="28">
        <v>0</v>
      </c>
      <c r="I30" s="28">
        <v>0</v>
      </c>
      <c r="J30" s="29">
        <v>159</v>
      </c>
      <c r="K30" s="29">
        <v>427</v>
      </c>
      <c r="L30" s="29">
        <v>-501</v>
      </c>
    </row>
    <row r="31" spans="1:12" ht="15.75">
      <c r="A31" s="17" t="s">
        <v>16</v>
      </c>
      <c r="B31" s="29">
        <v>810</v>
      </c>
      <c r="C31" s="29">
        <v>810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15.75">
      <c r="A32" s="17" t="s">
        <v>17</v>
      </c>
      <c r="B32" s="29">
        <v>3715</v>
      </c>
      <c r="C32" s="29">
        <v>1478</v>
      </c>
      <c r="D32" s="28">
        <v>0</v>
      </c>
      <c r="E32" s="28">
        <v>1623</v>
      </c>
      <c r="F32" s="28">
        <v>0</v>
      </c>
      <c r="G32" s="28">
        <v>0</v>
      </c>
      <c r="H32" s="28">
        <v>0</v>
      </c>
      <c r="I32" s="28">
        <v>0</v>
      </c>
      <c r="J32" s="28">
        <v>2237</v>
      </c>
      <c r="K32" s="29">
        <v>54</v>
      </c>
      <c r="L32" s="28">
        <v>-1677</v>
      </c>
    </row>
    <row r="33" spans="1:12" ht="15.75">
      <c r="A33" s="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5.75">
      <c r="A34" s="9" t="s">
        <v>18</v>
      </c>
      <c r="B34" s="29">
        <v>-9246</v>
      </c>
      <c r="C34" s="29">
        <v>31232</v>
      </c>
      <c r="D34" s="29">
        <v>-34988</v>
      </c>
      <c r="E34" s="29">
        <v>-5422</v>
      </c>
      <c r="F34" s="29">
        <v>0</v>
      </c>
      <c r="G34" s="29">
        <v>-132</v>
      </c>
      <c r="H34" s="29">
        <v>0</v>
      </c>
      <c r="I34" s="29">
        <v>0</v>
      </c>
      <c r="J34" s="29">
        <v>164</v>
      </c>
      <c r="K34" s="29">
        <v>-100</v>
      </c>
      <c r="L34" s="29">
        <v>0</v>
      </c>
    </row>
    <row r="35" spans="1:12" ht="15.75">
      <c r="A35" s="9"/>
      <c r="B35" s="31"/>
      <c r="C35" s="31"/>
      <c r="D35" s="29"/>
      <c r="E35" s="31"/>
      <c r="F35" s="27"/>
      <c r="G35" s="31"/>
      <c r="H35" s="27"/>
      <c r="I35" s="31"/>
      <c r="J35" s="31"/>
      <c r="K35" s="31"/>
      <c r="L35" s="28"/>
    </row>
    <row r="36" spans="1:12" ht="15.75">
      <c r="A36" s="17" t="s">
        <v>19</v>
      </c>
      <c r="B36" s="29">
        <v>8652</v>
      </c>
      <c r="C36" s="29">
        <v>-30842</v>
      </c>
      <c r="D36" s="29">
        <v>33565</v>
      </c>
      <c r="E36" s="29">
        <v>5357</v>
      </c>
      <c r="F36" s="29">
        <v>0</v>
      </c>
      <c r="G36" s="29">
        <v>-93</v>
      </c>
      <c r="H36" s="29">
        <v>0</v>
      </c>
      <c r="I36" s="29">
        <v>401</v>
      </c>
      <c r="J36" s="29">
        <v>0</v>
      </c>
      <c r="K36" s="29">
        <v>78</v>
      </c>
      <c r="L36" s="29">
        <v>0</v>
      </c>
    </row>
    <row r="37" spans="1:12" ht="15.75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.75">
      <c r="A38" s="17" t="s">
        <v>21</v>
      </c>
      <c r="B38" s="29">
        <v>14815</v>
      </c>
      <c r="C38" s="28">
        <v>12287</v>
      </c>
      <c r="D38" s="28">
        <v>36918</v>
      </c>
      <c r="E38" s="28">
        <v>6578</v>
      </c>
      <c r="F38" s="28">
        <v>0</v>
      </c>
      <c r="G38" s="28">
        <v>93</v>
      </c>
      <c r="H38" s="28">
        <v>0</v>
      </c>
      <c r="I38" s="28">
        <v>978</v>
      </c>
      <c r="J38" s="28">
        <v>0</v>
      </c>
      <c r="K38" s="28">
        <v>147</v>
      </c>
      <c r="L38" s="27">
        <v>-42186</v>
      </c>
    </row>
    <row r="39" spans="1:12" ht="15.75">
      <c r="A39" s="17" t="s">
        <v>22</v>
      </c>
      <c r="B39" s="29">
        <v>-6619</v>
      </c>
      <c r="C39" s="29">
        <v>-43129</v>
      </c>
      <c r="D39" s="29">
        <v>-3809</v>
      </c>
      <c r="E39" s="29">
        <v>-1221</v>
      </c>
      <c r="F39" s="28">
        <v>0</v>
      </c>
      <c r="G39" s="28">
        <v>0</v>
      </c>
      <c r="H39" s="28">
        <v>0</v>
      </c>
      <c r="I39" s="28">
        <v>-577</v>
      </c>
      <c r="J39" s="28">
        <v>0</v>
      </c>
      <c r="K39" s="29">
        <v>-69</v>
      </c>
      <c r="L39" s="29">
        <v>42186</v>
      </c>
    </row>
    <row r="40" spans="1:12" ht="15.75">
      <c r="A40" s="17" t="s">
        <v>82</v>
      </c>
      <c r="B40" s="29">
        <v>431</v>
      </c>
      <c r="C40" s="28">
        <v>0</v>
      </c>
      <c r="D40" s="29">
        <v>431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15.75">
      <c r="A41" s="9" t="s">
        <v>83</v>
      </c>
      <c r="B41" s="29">
        <v>25</v>
      </c>
      <c r="C41" s="28">
        <v>0</v>
      </c>
      <c r="D41" s="29">
        <v>25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</row>
    <row r="42" spans="1:12" ht="15.75">
      <c r="A42" s="9"/>
      <c r="B42" s="31"/>
      <c r="C42" s="31"/>
      <c r="D42" s="31"/>
      <c r="E42" s="31"/>
      <c r="F42" s="27"/>
      <c r="G42" s="27"/>
      <c r="H42" s="29"/>
      <c r="I42" s="27"/>
      <c r="J42" s="27"/>
      <c r="K42" s="27"/>
      <c r="L42" s="29"/>
    </row>
    <row r="43" spans="1:12" ht="15.75">
      <c r="A43" s="9" t="s">
        <v>23</v>
      </c>
      <c r="B43" s="29">
        <v>-594</v>
      </c>
      <c r="C43" s="29">
        <v>390</v>
      </c>
      <c r="D43" s="29">
        <v>-1423</v>
      </c>
      <c r="E43" s="29">
        <v>-65</v>
      </c>
      <c r="F43" s="29">
        <v>0</v>
      </c>
      <c r="G43" s="29">
        <v>-39</v>
      </c>
      <c r="H43" s="29">
        <v>0</v>
      </c>
      <c r="I43" s="29">
        <v>401</v>
      </c>
      <c r="J43" s="29">
        <v>164</v>
      </c>
      <c r="K43" s="29">
        <v>-22</v>
      </c>
      <c r="L43" s="29">
        <v>0</v>
      </c>
    </row>
    <row r="44" spans="1:12" ht="15.75">
      <c r="A44" s="17" t="s">
        <v>84</v>
      </c>
      <c r="B44" s="29">
        <v>2944</v>
      </c>
      <c r="C44" s="29">
        <v>-1490</v>
      </c>
      <c r="D44" s="29">
        <v>-4130</v>
      </c>
      <c r="E44" s="29">
        <v>196</v>
      </c>
      <c r="F44" s="29">
        <v>1031</v>
      </c>
      <c r="G44" s="29">
        <v>119</v>
      </c>
      <c r="H44" s="29">
        <v>175</v>
      </c>
      <c r="I44" s="29">
        <v>577</v>
      </c>
      <c r="J44" s="29">
        <v>547</v>
      </c>
      <c r="K44" s="29">
        <v>31</v>
      </c>
      <c r="L44" s="29">
        <v>0</v>
      </c>
    </row>
    <row r="45" spans="1:12" ht="15.75">
      <c r="A45" s="17" t="s">
        <v>85</v>
      </c>
      <c r="B45" s="29">
        <v>-3538</v>
      </c>
      <c r="C45" s="29">
        <v>-1100</v>
      </c>
      <c r="D45" s="29">
        <v>-5553</v>
      </c>
      <c r="E45" s="29">
        <v>131</v>
      </c>
      <c r="F45" s="29">
        <v>1031</v>
      </c>
      <c r="G45" s="29">
        <v>80</v>
      </c>
      <c r="H45" s="29">
        <v>175</v>
      </c>
      <c r="I45" s="29">
        <v>978</v>
      </c>
      <c r="J45" s="29">
        <v>711</v>
      </c>
      <c r="K45" s="29">
        <v>9</v>
      </c>
      <c r="L45" s="29">
        <v>0</v>
      </c>
    </row>
    <row r="46" spans="1:12" ht="15.75">
      <c r="A46" s="13"/>
      <c r="B46" s="14"/>
      <c r="C46" s="14"/>
      <c r="D46" s="14"/>
      <c r="E46" s="14"/>
      <c r="F46" s="14"/>
      <c r="G46" s="18"/>
      <c r="H46" s="18"/>
      <c r="I46" s="18"/>
      <c r="J46" s="18"/>
      <c r="K46" s="20"/>
      <c r="L46" s="18"/>
    </row>
    <row r="47" spans="1:8" ht="15.75">
      <c r="A47" s="21" t="s">
        <v>88</v>
      </c>
      <c r="B47" s="15"/>
      <c r="C47" s="15"/>
      <c r="D47" s="15"/>
      <c r="E47" s="15"/>
      <c r="F47" s="15"/>
      <c r="G47" s="15"/>
      <c r="H47" s="15"/>
    </row>
    <row r="48" spans="1:8" ht="15.75">
      <c r="A48" s="9" t="s">
        <v>87</v>
      </c>
      <c r="B48" s="15"/>
      <c r="C48" s="15"/>
      <c r="D48" s="15"/>
      <c r="E48" s="15"/>
      <c r="F48" s="15"/>
      <c r="G48" s="15"/>
      <c r="H48" s="15"/>
    </row>
    <row r="49" spans="1:8" ht="15.75">
      <c r="A49" s="9"/>
      <c r="B49" s="15"/>
      <c r="C49" s="15"/>
      <c r="D49" s="15"/>
      <c r="E49" s="15"/>
      <c r="F49" s="15"/>
      <c r="G49" s="15"/>
      <c r="H49" s="15"/>
    </row>
    <row r="50" spans="1:8" ht="15.75">
      <c r="A50" s="9"/>
      <c r="B50" s="15"/>
      <c r="C50" s="15"/>
      <c r="D50" s="15"/>
      <c r="E50" s="15"/>
      <c r="F50" s="15"/>
      <c r="G50" s="15"/>
      <c r="H50" s="15"/>
    </row>
    <row r="51" spans="1:8" ht="15.75">
      <c r="A51" s="9"/>
      <c r="B51" s="15"/>
      <c r="C51" s="15"/>
      <c r="D51" s="15"/>
      <c r="E51" s="15"/>
      <c r="F51" s="15"/>
      <c r="G51" s="15"/>
      <c r="H51" s="15"/>
    </row>
    <row r="52" spans="1:8" ht="15.75">
      <c r="A52" s="17"/>
      <c r="B52" s="15"/>
      <c r="C52" s="15"/>
      <c r="D52" s="15"/>
      <c r="E52" s="15"/>
      <c r="F52" s="15"/>
      <c r="G52" s="15"/>
      <c r="H52" s="15"/>
    </row>
  </sheetData>
  <sheetProtection/>
  <printOptions/>
  <pageMargins left="0.7" right="0.7" top="0.75" bottom="0.75" header="0.3" footer="0.3"/>
  <pageSetup fitToHeight="1" fitToWidth="1" horizontalDpi="1200" verticalDpi="12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2020-01-02T15:14:24Z</cp:lastPrinted>
  <dcterms:created xsi:type="dcterms:W3CDTF">1999-08-02T17:48:14Z</dcterms:created>
  <dcterms:modified xsi:type="dcterms:W3CDTF">2020-01-02T15:14:47Z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