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25" sheetId="1" r:id="rId1"/>
  </sheets>
  <definedNames>
    <definedName name="_xlnm.Print_Area" localSheetId="0">'f-25'!$A$1:$I$122</definedName>
  </definedNames>
  <calcPr fullCalcOnLoad="1"/>
</workbook>
</file>

<file path=xl/sharedStrings.xml><?xml version="1.0" encoding="utf-8"?>
<sst xmlns="http://schemas.openxmlformats.org/spreadsheetml/2006/main" count="100" uniqueCount="90">
  <si>
    <t xml:space="preserve">    State Aid</t>
  </si>
  <si>
    <t xml:space="preserve">      Education</t>
  </si>
  <si>
    <t xml:space="preserve">    Federal Aid</t>
  </si>
  <si>
    <t xml:space="preserve">School District Revenues </t>
  </si>
  <si>
    <t>Total Revenue and Other Sources</t>
  </si>
  <si>
    <t xml:space="preserve">  Total Revenues</t>
  </si>
  <si>
    <t xml:space="preserve">    Local Revenue</t>
  </si>
  <si>
    <t xml:space="preserve">      Real Property Taxes and Assessments</t>
  </si>
  <si>
    <t xml:space="preserve">        Real Property Taxes</t>
  </si>
  <si>
    <t xml:space="preserve">        Special Assessments</t>
  </si>
  <si>
    <t xml:space="preserve">      Other Real Property Tax Items</t>
  </si>
  <si>
    <t xml:space="preserve">        STAR Payments</t>
  </si>
  <si>
    <t xml:space="preserve">        Payments in Lieu of Taxes</t>
  </si>
  <si>
    <t xml:space="preserve">        Gain from Sale of Tax Acquired Property</t>
  </si>
  <si>
    <t xml:space="preserve">        Interest and Penalties</t>
  </si>
  <si>
    <t xml:space="preserve">        Miscellaneous Tax Items</t>
  </si>
  <si>
    <t xml:space="preserve">      Sales and Use Tax</t>
  </si>
  <si>
    <t xml:space="preserve">        Sales Tax</t>
  </si>
  <si>
    <t xml:space="preserve">        Sales Tax Distribution</t>
  </si>
  <si>
    <t xml:space="preserve">        Utilities Gross Receipts Tax</t>
  </si>
  <si>
    <t xml:space="preserve">        Miscellaneous Use Taxes</t>
  </si>
  <si>
    <t xml:space="preserve">      Other Nonproperty Taxes</t>
  </si>
  <si>
    <t xml:space="preserve">        Franchises</t>
  </si>
  <si>
    <t xml:space="preserve">        Emergency Telephone System Surcharge</t>
  </si>
  <si>
    <t xml:space="preserve">        City Income Tax</t>
  </si>
  <si>
    <t xml:space="preserve">        Miscellaneous Nonproperty Taxes</t>
  </si>
  <si>
    <t xml:space="preserve">      Charges for Services</t>
  </si>
  <si>
    <t xml:space="preserve">        General Government Fees</t>
  </si>
  <si>
    <t xml:space="preserve">        Education Fees</t>
  </si>
  <si>
    <t xml:space="preserve">        Public Safety Fees</t>
  </si>
  <si>
    <t xml:space="preserve">        Health Fees</t>
  </si>
  <si>
    <t xml:space="preserve">        Transportation Fees</t>
  </si>
  <si>
    <t xml:space="preserve">        Social Services Fees</t>
  </si>
  <si>
    <t xml:space="preserve">        Economic Development Fees</t>
  </si>
  <si>
    <t xml:space="preserve">        Culture and Recreation Fees</t>
  </si>
  <si>
    <t xml:space="preserve">        Community Services Fees</t>
  </si>
  <si>
    <t xml:space="preserve">        Utility Fees</t>
  </si>
  <si>
    <t xml:space="preserve">        Sanitation Fees</t>
  </si>
  <si>
    <t xml:space="preserve">        Miscellaneous Fees</t>
  </si>
  <si>
    <t xml:space="preserve">      Charges to Other Governments</t>
  </si>
  <si>
    <t xml:space="preserve">        General Government Charges</t>
  </si>
  <si>
    <t xml:space="preserve">        Education Charges</t>
  </si>
  <si>
    <t xml:space="preserve">        Public Safety Charges</t>
  </si>
  <si>
    <t xml:space="preserve">        Health Charges</t>
  </si>
  <si>
    <t xml:space="preserve">        Transportation Charges</t>
  </si>
  <si>
    <t xml:space="preserve">        Social Services Charges</t>
  </si>
  <si>
    <t xml:space="preserve">        Culture and Recreation Charges</t>
  </si>
  <si>
    <t xml:space="preserve">        Community Services Charges</t>
  </si>
  <si>
    <t xml:space="preserve">        Utility Charges</t>
  </si>
  <si>
    <t xml:space="preserve">        Sanitation Charges</t>
  </si>
  <si>
    <t xml:space="preserve">        Debt Service Charges</t>
  </si>
  <si>
    <t xml:space="preserve">        Miscellaneous Intergovernmental Charges</t>
  </si>
  <si>
    <t xml:space="preserve">      Use and Sale of Property</t>
  </si>
  <si>
    <t xml:space="preserve">        Interest and Earnings</t>
  </si>
  <si>
    <t xml:space="preserve">        Rental of Property</t>
  </si>
  <si>
    <t xml:space="preserve">        Sale of Property</t>
  </si>
  <si>
    <t xml:space="preserve">      Other Local Revenue</t>
  </si>
  <si>
    <t xml:space="preserve">        Fines</t>
  </si>
  <si>
    <t xml:space="preserve">        Forfeitures</t>
  </si>
  <si>
    <t xml:space="preserve">        Compensation for Loss</t>
  </si>
  <si>
    <t xml:space="preserve">        Library Grants from Local Governments</t>
  </si>
  <si>
    <t xml:space="preserve">        Miscellaneous Grants from Local Governments</t>
  </si>
  <si>
    <t xml:space="preserve">        Gifts</t>
  </si>
  <si>
    <t xml:space="preserve">        Employee Contributions</t>
  </si>
  <si>
    <t xml:space="preserve">        Miscellaneous Revenues</t>
  </si>
  <si>
    <t xml:space="preserve">      General Government</t>
  </si>
  <si>
    <t xml:space="preserve">      Health</t>
  </si>
  <si>
    <t xml:space="preserve">      Public Safety</t>
  </si>
  <si>
    <t xml:space="preserve">      Transportation</t>
  </si>
  <si>
    <t xml:space="preserve">      Social Services</t>
  </si>
  <si>
    <t xml:space="preserve">      Economic Development</t>
  </si>
  <si>
    <t xml:space="preserve">      Culture and Recreation</t>
  </si>
  <si>
    <t xml:space="preserve">      Community Services</t>
  </si>
  <si>
    <t xml:space="preserve">      Utilities</t>
  </si>
  <si>
    <t xml:space="preserve">      Sanitation</t>
  </si>
  <si>
    <t xml:space="preserve">      Unrestricted State Aid</t>
  </si>
  <si>
    <t xml:space="preserve">      Miscellaneous State Aid</t>
  </si>
  <si>
    <t xml:space="preserve">      Mortgage Tax</t>
  </si>
  <si>
    <t xml:space="preserve">      Government</t>
  </si>
  <si>
    <t xml:space="preserve">      Miscellaneous Federal Aid</t>
  </si>
  <si>
    <t xml:space="preserve">  Proceeds of Debt</t>
  </si>
  <si>
    <t xml:space="preserve">    Sale of Obligations</t>
  </si>
  <si>
    <t xml:space="preserve">    Miscellaneous Debt Proceeds</t>
  </si>
  <si>
    <t xml:space="preserve">  Other Sources</t>
  </si>
  <si>
    <t xml:space="preserve">    Transfers</t>
  </si>
  <si>
    <t xml:space="preserve">    Miscellaneous Other Sources</t>
  </si>
  <si>
    <t>1  Bond Anticipation Notes.</t>
  </si>
  <si>
    <t>SOURCE:  New York State Office of the State Comptroller, "Financial Data for Local Governments," https://www.osc.state.ny.us/localgov/datanstat/findata/index_choice.htm (last viewed August 7, 2020).</t>
  </si>
  <si>
    <r>
      <t xml:space="preserve">    BANS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Redeemed from Appropriations</t>
    </r>
  </si>
  <si>
    <t>New York State (Excluding New York City) — 2005-19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</si>
</sst>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#,##0.000000"/>
    <numFmt numFmtId="171" formatCode="&quot;$&quot;#,##0.00"/>
    <numFmt numFmtId="172" formatCode="&quot;$&quot;#,##0.0"/>
    <numFmt numFmtId="173" formatCode="&quot;$&quot;#,##0"/>
    <numFmt numFmtId="174" formatCode="[$-409]dddd\,\ mmmm\ d\,\ yyyy"/>
    <numFmt numFmtId="175" formatCode="[$-409]h:mm:ss\ AM/PM"/>
  </numFmts>
  <fonts count="45">
    <font>
      <sz val="12"/>
      <name val="Times New Roman"/>
      <family val="0"/>
    </font>
    <font>
      <sz val="11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Alignment="1" quotePrefix="1">
      <alignment horizontal="right"/>
    </xf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Alignment="1" quotePrefix="1">
      <alignment/>
    </xf>
    <xf numFmtId="173" fontId="43" fillId="0" borderId="0" xfId="0" applyNumberFormat="1" applyFont="1" applyFill="1" applyAlignment="1">
      <alignment horizontal="right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readingOrder="1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1" fillId="0" borderId="0" xfId="57" applyFont="1" applyFill="1" applyAlignment="1">
      <alignment horizontal="left"/>
      <protection/>
    </xf>
    <xf numFmtId="173" fontId="43" fillId="0" borderId="11" xfId="0" applyNumberFormat="1" applyFont="1" applyFill="1" applyBorder="1" applyAlignment="1">
      <alignment horizontal="right" wrapText="1" readingOrder="1"/>
    </xf>
    <xf numFmtId="173" fontId="44" fillId="0" borderId="0" xfId="0" applyNumberFormat="1" applyFont="1" applyAlignment="1">
      <alignment/>
    </xf>
    <xf numFmtId="0" fontId="1" fillId="0" borderId="0" xfId="57" applyFont="1" applyFill="1" applyBorder="1" applyAlignment="1">
      <alignment horizontal="left" readingOrder="1"/>
      <protection/>
    </xf>
    <xf numFmtId="173" fontId="1" fillId="0" borderId="0" xfId="0" applyNumberFormat="1" applyFont="1" applyFill="1" applyBorder="1" applyAlignment="1" quotePrefix="1">
      <alignment/>
    </xf>
    <xf numFmtId="173" fontId="44" fillId="0" borderId="0" xfId="56" applyNumberFormat="1" applyFont="1" applyFill="1" applyBorder="1">
      <alignment/>
      <protection/>
    </xf>
    <xf numFmtId="173" fontId="44" fillId="0" borderId="0" xfId="0" applyNumberFormat="1" applyFont="1" applyFill="1" applyBorder="1" applyAlignment="1">
      <alignment/>
    </xf>
    <xf numFmtId="173" fontId="44" fillId="0" borderId="0" xfId="0" applyNumberFormat="1" applyFont="1" applyFill="1" applyAlignment="1">
      <alignment/>
    </xf>
    <xf numFmtId="173" fontId="43" fillId="0" borderId="0" xfId="0" applyNumberFormat="1" applyFont="1" applyFill="1" applyAlignment="1">
      <alignment horizontal="right" readingOrder="1"/>
    </xf>
    <xf numFmtId="173" fontId="43" fillId="0" borderId="0" xfId="0" applyNumberFormat="1" applyFont="1" applyFill="1" applyBorder="1" applyAlignment="1">
      <alignment horizontal="right" readingOrder="1"/>
    </xf>
    <xf numFmtId="0" fontId="34" fillId="0" borderId="0" xfId="52" applyNumberFormat="1" applyFill="1" applyAlignment="1" quotePrefix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0"/>
  <sheetViews>
    <sheetView tabSelected="1" zoomScalePageLayoutView="0" workbookViewId="0" topLeftCell="A1">
      <pane xSplit="5670" ySplit="1755" topLeftCell="B5" activePane="topLeft" state="split"/>
      <selection pane="topLeft" activeCell="A2" sqref="A2"/>
      <selection pane="topRight" activeCell="B1" sqref="B1:B16384"/>
      <selection pane="bottomLeft" activeCell="A19" sqref="A19"/>
      <selection pane="bottomRight" activeCell="B119" sqref="B119:K119"/>
    </sheetView>
  </sheetViews>
  <sheetFormatPr defaultColWidth="9.00390625" defaultRowHeight="15.75"/>
  <cols>
    <col min="1" max="1" width="43.625" style="1" customWidth="1"/>
    <col min="2" max="16" width="15.625" style="1" customWidth="1"/>
    <col min="17" max="17" width="11.50390625" style="1" bestFit="1" customWidth="1"/>
    <col min="18" max="16384" width="9.00390625" style="1" customWidth="1"/>
  </cols>
  <sheetData>
    <row r="1" spans="1:25" ht="20.25">
      <c r="A1" s="23" t="s">
        <v>3</v>
      </c>
      <c r="B1" s="23"/>
      <c r="C1" s="3"/>
      <c r="D1" s="3"/>
      <c r="E1" s="4"/>
      <c r="F1" s="4"/>
      <c r="G1" s="5"/>
      <c r="H1" s="4"/>
      <c r="I1" s="4"/>
      <c r="J1" s="4"/>
      <c r="K1" s="6"/>
      <c r="L1" s="6"/>
      <c r="M1" s="6"/>
      <c r="N1" s="6"/>
      <c r="O1" s="6"/>
      <c r="P1" s="6"/>
      <c r="Q1" s="7"/>
      <c r="R1" s="2"/>
      <c r="S1" s="2"/>
      <c r="T1" s="2"/>
      <c r="U1" s="2"/>
      <c r="V1" s="2"/>
      <c r="W1" s="2"/>
      <c r="X1" s="2"/>
      <c r="Y1" s="2"/>
    </row>
    <row r="2" spans="1:25" ht="20.25">
      <c r="A2" s="23" t="s">
        <v>89</v>
      </c>
      <c r="B2" s="23"/>
      <c r="C2" s="3"/>
      <c r="D2" s="3"/>
      <c r="E2" s="4"/>
      <c r="F2" s="4"/>
      <c r="G2" s="4"/>
      <c r="H2" s="4"/>
      <c r="I2" s="4"/>
      <c r="J2" s="4"/>
      <c r="K2" s="6"/>
      <c r="L2" s="6"/>
      <c r="M2" s="6"/>
      <c r="N2" s="6"/>
      <c r="O2" s="6"/>
      <c r="P2" s="6"/>
      <c r="Q2" s="7"/>
      <c r="R2" s="2"/>
      <c r="S2" s="2"/>
      <c r="T2" s="2"/>
      <c r="U2" s="2"/>
      <c r="V2" s="2"/>
      <c r="W2" s="2"/>
      <c r="X2" s="2"/>
      <c r="Y2" s="2"/>
    </row>
    <row r="3" spans="1:25" ht="15.75">
      <c r="A3" s="3"/>
      <c r="B3" s="3"/>
      <c r="C3" s="3"/>
      <c r="D3" s="3"/>
      <c r="E3" s="4"/>
      <c r="F3" s="4"/>
      <c r="G3" s="4"/>
      <c r="H3" s="4"/>
      <c r="I3" s="4"/>
      <c r="J3" s="4"/>
      <c r="K3" s="7"/>
      <c r="L3" s="7"/>
      <c r="M3" s="7"/>
      <c r="N3" s="7"/>
      <c r="O3" s="7"/>
      <c r="P3" s="7"/>
      <c r="Q3" s="7"/>
      <c r="R3" s="2"/>
      <c r="S3" s="2"/>
      <c r="T3" s="2"/>
      <c r="U3" s="2"/>
      <c r="V3" s="2"/>
      <c r="W3" s="2"/>
      <c r="X3" s="2"/>
      <c r="Y3" s="2"/>
    </row>
    <row r="4" spans="1:25" ht="15.75">
      <c r="A4" s="8"/>
      <c r="B4" s="8">
        <v>2019</v>
      </c>
      <c r="C4" s="9">
        <v>2018</v>
      </c>
      <c r="D4" s="10">
        <v>2017</v>
      </c>
      <c r="E4" s="10">
        <v>2016</v>
      </c>
      <c r="F4" s="10">
        <v>2015</v>
      </c>
      <c r="G4" s="10">
        <v>2014</v>
      </c>
      <c r="H4" s="10">
        <v>2013</v>
      </c>
      <c r="I4" s="9">
        <v>2012</v>
      </c>
      <c r="J4" s="9">
        <v>2011</v>
      </c>
      <c r="K4" s="9">
        <v>2010</v>
      </c>
      <c r="L4" s="9">
        <v>2009</v>
      </c>
      <c r="M4" s="9">
        <v>2008</v>
      </c>
      <c r="N4" s="9">
        <v>2007</v>
      </c>
      <c r="O4" s="9">
        <v>2006</v>
      </c>
      <c r="P4" s="9">
        <v>2005</v>
      </c>
      <c r="Q4" s="6"/>
      <c r="R4" s="2"/>
      <c r="S4" s="2"/>
      <c r="T4" s="2"/>
      <c r="U4" s="2"/>
      <c r="V4" s="2"/>
      <c r="W4" s="2"/>
      <c r="X4" s="2"/>
      <c r="Y4" s="2"/>
    </row>
    <row r="5" spans="1:25" ht="15.75">
      <c r="A5" s="11"/>
      <c r="B5" s="11"/>
      <c r="C5" s="12"/>
      <c r="D5" s="12"/>
      <c r="E5" s="12"/>
      <c r="F5" s="12"/>
      <c r="G5" s="12"/>
      <c r="H5" s="12"/>
      <c r="I5" s="12"/>
      <c r="J5" s="6"/>
      <c r="K5" s="6"/>
      <c r="L5" s="6"/>
      <c r="M5" s="6"/>
      <c r="N5" s="6"/>
      <c r="O5" s="6"/>
      <c r="P5" s="6"/>
      <c r="Q5" s="6"/>
      <c r="R5" s="2"/>
      <c r="S5" s="2"/>
      <c r="T5" s="2"/>
      <c r="U5" s="2"/>
      <c r="V5" s="2"/>
      <c r="W5" s="2"/>
      <c r="X5" s="2"/>
      <c r="Y5" s="2"/>
    </row>
    <row r="6" spans="1:25" ht="15.75">
      <c r="A6" s="11" t="s">
        <v>4</v>
      </c>
      <c r="B6" s="13">
        <f>+B8+B108+B113</f>
        <v>46933498601</v>
      </c>
      <c r="C6" s="13">
        <f>+C8+C108+C113</f>
        <v>45855733094</v>
      </c>
      <c r="D6" s="13">
        <f aca="true" t="shared" si="0" ref="D6:P6">+D8+D108+D113</f>
        <v>44499659135</v>
      </c>
      <c r="E6" s="13">
        <f t="shared" si="0"/>
        <v>43307212497</v>
      </c>
      <c r="F6" s="13">
        <f t="shared" si="0"/>
        <v>42424818350</v>
      </c>
      <c r="G6" s="13">
        <f t="shared" si="0"/>
        <v>40012107383</v>
      </c>
      <c r="H6" s="13">
        <f t="shared" si="0"/>
        <v>40375975635</v>
      </c>
      <c r="I6" s="13">
        <f t="shared" si="0"/>
        <v>40784194764</v>
      </c>
      <c r="J6" s="13">
        <f t="shared" si="0"/>
        <v>38740160926</v>
      </c>
      <c r="K6" s="13">
        <f t="shared" si="0"/>
        <v>39068942468</v>
      </c>
      <c r="L6" s="13">
        <f t="shared" si="0"/>
        <v>37766240941</v>
      </c>
      <c r="M6" s="13">
        <f t="shared" si="0"/>
        <v>35961939020</v>
      </c>
      <c r="N6" s="13">
        <f t="shared" si="0"/>
        <v>34287410017</v>
      </c>
      <c r="O6" s="13">
        <f t="shared" si="0"/>
        <v>32165087728</v>
      </c>
      <c r="P6" s="13">
        <f t="shared" si="0"/>
        <v>30663088678</v>
      </c>
      <c r="Q6" s="6"/>
      <c r="R6" s="2"/>
      <c r="S6" s="2"/>
      <c r="T6" s="2"/>
      <c r="U6" s="2"/>
      <c r="V6" s="2"/>
      <c r="W6" s="2"/>
      <c r="X6" s="2"/>
      <c r="Y6" s="2"/>
    </row>
    <row r="7" spans="1:25" ht="15.75">
      <c r="A7" s="11"/>
      <c r="B7" s="14"/>
      <c r="C7" s="14"/>
      <c r="D7" s="14"/>
      <c r="E7" s="14"/>
      <c r="F7" s="14"/>
      <c r="G7" s="14"/>
      <c r="H7" s="14"/>
      <c r="I7" s="14"/>
      <c r="J7" s="6"/>
      <c r="K7" s="6"/>
      <c r="L7" s="6"/>
      <c r="M7" s="6"/>
      <c r="N7" s="6"/>
      <c r="O7" s="6"/>
      <c r="P7" s="6"/>
      <c r="Q7" s="6"/>
      <c r="R7" s="2"/>
      <c r="S7" s="2"/>
      <c r="T7" s="2"/>
      <c r="U7" s="2"/>
      <c r="V7" s="2"/>
      <c r="W7" s="2"/>
      <c r="X7" s="2"/>
      <c r="Y7" s="2"/>
    </row>
    <row r="8" spans="1:25" ht="15.75">
      <c r="A8" s="3" t="s">
        <v>5</v>
      </c>
      <c r="B8" s="13">
        <f>+B10+B78+B94</f>
        <v>42942056651</v>
      </c>
      <c r="C8" s="13">
        <f>+C10+C78+C94</f>
        <v>41724589835</v>
      </c>
      <c r="D8" s="13">
        <f aca="true" t="shared" si="1" ref="D8:P8">+D10+D78+D94</f>
        <v>40675163582</v>
      </c>
      <c r="E8" s="13">
        <f t="shared" si="1"/>
        <v>39644178804</v>
      </c>
      <c r="F8" s="13">
        <f t="shared" si="1"/>
        <v>38511215212</v>
      </c>
      <c r="G8" s="13">
        <f t="shared" si="1"/>
        <v>37337320993</v>
      </c>
      <c r="H8" s="13">
        <f t="shared" si="1"/>
        <v>36390842735</v>
      </c>
      <c r="I8" s="13">
        <f t="shared" si="1"/>
        <v>35929061737</v>
      </c>
      <c r="J8" s="13">
        <f t="shared" si="1"/>
        <v>35494487778</v>
      </c>
      <c r="K8" s="13">
        <f t="shared" si="1"/>
        <v>35743846616</v>
      </c>
      <c r="L8" s="13">
        <f t="shared" si="1"/>
        <v>35010973662</v>
      </c>
      <c r="M8" s="13">
        <f t="shared" si="1"/>
        <v>33496009885</v>
      </c>
      <c r="N8" s="13">
        <f t="shared" si="1"/>
        <v>31659285178</v>
      </c>
      <c r="O8" s="13">
        <f t="shared" si="1"/>
        <v>29730791083</v>
      </c>
      <c r="P8" s="13">
        <f t="shared" si="1"/>
        <v>28067379518</v>
      </c>
      <c r="Q8" s="15"/>
      <c r="R8" s="2"/>
      <c r="S8" s="2"/>
      <c r="T8" s="2"/>
      <c r="U8" s="2"/>
      <c r="V8" s="2"/>
      <c r="W8" s="2"/>
      <c r="X8" s="2"/>
      <c r="Y8" s="2"/>
    </row>
    <row r="9" spans="1:25" ht="15.75">
      <c r="A9" s="3"/>
      <c r="B9" s="15"/>
      <c r="C9" s="15"/>
      <c r="D9" s="15"/>
      <c r="E9" s="15"/>
      <c r="F9" s="15"/>
      <c r="G9" s="15"/>
      <c r="H9" s="15"/>
      <c r="I9" s="15"/>
      <c r="J9" s="6"/>
      <c r="K9" s="6"/>
      <c r="L9" s="6"/>
      <c r="M9" s="6"/>
      <c r="N9" s="6"/>
      <c r="O9" s="6"/>
      <c r="P9" s="6"/>
      <c r="Q9" s="6"/>
      <c r="R9" s="2"/>
      <c r="S9" s="2"/>
      <c r="T9" s="2"/>
      <c r="U9" s="2"/>
      <c r="V9" s="2"/>
      <c r="W9" s="2"/>
      <c r="X9" s="2"/>
      <c r="Y9" s="2"/>
    </row>
    <row r="10" spans="1:25" ht="15.75">
      <c r="A10" s="3" t="s">
        <v>6</v>
      </c>
      <c r="B10" s="15">
        <f>+B12+B16+B23+B29+B35+B49+B63+B68</f>
        <v>25053696359</v>
      </c>
      <c r="C10" s="15">
        <f>+C12+C16+C23+C29+C35+C49+C63+C68</f>
        <v>24365716950</v>
      </c>
      <c r="D10" s="15">
        <f aca="true" t="shared" si="2" ref="D10:P10">+D12+D16+D23+D29+D35+D49+D63+D68</f>
        <v>23924220281</v>
      </c>
      <c r="E10" s="15">
        <f t="shared" si="2"/>
        <v>23700941436</v>
      </c>
      <c r="F10" s="15">
        <f t="shared" si="2"/>
        <v>23340311990</v>
      </c>
      <c r="G10" s="15">
        <f t="shared" si="2"/>
        <v>22812998129</v>
      </c>
      <c r="H10" s="15">
        <f t="shared" si="2"/>
        <v>22365918438</v>
      </c>
      <c r="I10" s="15">
        <f t="shared" si="2"/>
        <v>21946973955</v>
      </c>
      <c r="J10" s="15">
        <f t="shared" si="2"/>
        <v>21173064367</v>
      </c>
      <c r="K10" s="15">
        <f t="shared" si="2"/>
        <v>20636946932</v>
      </c>
      <c r="L10" s="15">
        <f t="shared" si="2"/>
        <v>20256743245</v>
      </c>
      <c r="M10" s="15">
        <f t="shared" si="2"/>
        <v>19915897619</v>
      </c>
      <c r="N10" s="15">
        <f t="shared" si="2"/>
        <v>19131520172</v>
      </c>
      <c r="O10" s="15">
        <f t="shared" si="2"/>
        <v>18013648320</v>
      </c>
      <c r="P10" s="15">
        <f t="shared" si="2"/>
        <v>16784196287</v>
      </c>
      <c r="Q10" s="6"/>
      <c r="R10" s="2"/>
      <c r="S10" s="2"/>
      <c r="T10" s="2"/>
      <c r="U10" s="2"/>
      <c r="V10" s="2"/>
      <c r="W10" s="2"/>
      <c r="X10" s="2"/>
      <c r="Y10" s="2"/>
    </row>
    <row r="11" spans="1:25" ht="15.75">
      <c r="A11" s="3"/>
      <c r="B11" s="15"/>
      <c r="C11" s="15"/>
      <c r="D11" s="15"/>
      <c r="E11" s="15"/>
      <c r="F11" s="15"/>
      <c r="G11" s="15"/>
      <c r="H11" s="15"/>
      <c r="I11" s="15"/>
      <c r="J11" s="6"/>
      <c r="K11" s="6"/>
      <c r="L11" s="6"/>
      <c r="M11" s="6"/>
      <c r="N11" s="6"/>
      <c r="O11" s="6"/>
      <c r="P11" s="6"/>
      <c r="Q11" s="6"/>
      <c r="R11" s="2"/>
      <c r="S11" s="2"/>
      <c r="T11" s="2"/>
      <c r="U11" s="2"/>
      <c r="V11" s="2"/>
      <c r="W11" s="2"/>
      <c r="X11" s="2"/>
      <c r="Y11" s="2"/>
    </row>
    <row r="12" spans="1:25" ht="15.75">
      <c r="A12" s="3" t="s">
        <v>7</v>
      </c>
      <c r="B12" s="15">
        <f>SUM(B13:B14)</f>
        <v>20168931303</v>
      </c>
      <c r="C12" s="15">
        <f>SUM(C13:C14)</f>
        <v>19558935311</v>
      </c>
      <c r="D12" s="15">
        <f aca="true" t="shared" si="3" ref="D12:I12">SUM(D13:D14)</f>
        <v>19147373589</v>
      </c>
      <c r="E12" s="15">
        <f t="shared" si="3"/>
        <v>18917142336</v>
      </c>
      <c r="F12" s="15">
        <f t="shared" si="3"/>
        <v>18699372356</v>
      </c>
      <c r="G12" s="15">
        <f t="shared" si="3"/>
        <v>18256493575</v>
      </c>
      <c r="H12" s="15">
        <f t="shared" si="3"/>
        <v>17704837007</v>
      </c>
      <c r="I12" s="15">
        <f t="shared" si="3"/>
        <v>17301269118</v>
      </c>
      <c r="J12" s="28">
        <f aca="true" t="shared" si="4" ref="J12:P12">SUM(J13:J14)</f>
        <v>16671827092</v>
      </c>
      <c r="K12" s="15">
        <f t="shared" si="4"/>
        <v>16296673871</v>
      </c>
      <c r="L12" s="15">
        <f t="shared" si="4"/>
        <v>15898456019</v>
      </c>
      <c r="M12" s="15">
        <f t="shared" si="4"/>
        <v>15170031669</v>
      </c>
      <c r="N12" s="15">
        <f t="shared" si="4"/>
        <v>14507124626</v>
      </c>
      <c r="O12" s="15">
        <f t="shared" si="4"/>
        <v>13669799970</v>
      </c>
      <c r="P12" s="15">
        <f t="shared" si="4"/>
        <v>12731148278</v>
      </c>
      <c r="Q12" s="15"/>
      <c r="R12" s="2"/>
      <c r="S12" s="2"/>
      <c r="T12" s="2"/>
      <c r="U12" s="2"/>
      <c r="V12" s="2"/>
      <c r="W12" s="2"/>
      <c r="X12" s="2"/>
      <c r="Y12" s="2"/>
    </row>
    <row r="13" spans="1:25" ht="15.75">
      <c r="A13" s="3" t="s">
        <v>8</v>
      </c>
      <c r="B13" s="26">
        <v>20168931303</v>
      </c>
      <c r="C13" s="26">
        <v>19558935311</v>
      </c>
      <c r="D13" s="26">
        <v>19147373589</v>
      </c>
      <c r="E13" s="26">
        <v>18917142336</v>
      </c>
      <c r="F13" s="26">
        <v>18699372356</v>
      </c>
      <c r="G13" s="26">
        <v>18256493575</v>
      </c>
      <c r="H13" s="26">
        <v>17704837007</v>
      </c>
      <c r="I13" s="26">
        <v>17301269118</v>
      </c>
      <c r="J13" s="29">
        <v>16671827092</v>
      </c>
      <c r="K13" s="30">
        <v>16296673871</v>
      </c>
      <c r="L13" s="31">
        <v>15898456019</v>
      </c>
      <c r="M13" s="32">
        <v>15170031669</v>
      </c>
      <c r="N13" s="33">
        <v>14507124626</v>
      </c>
      <c r="O13" s="32">
        <v>13669799970</v>
      </c>
      <c r="P13" s="33">
        <v>12731148278</v>
      </c>
      <c r="Q13" s="6"/>
      <c r="R13" s="2"/>
      <c r="S13" s="2"/>
      <c r="T13" s="2"/>
      <c r="U13" s="2"/>
      <c r="V13" s="2"/>
      <c r="W13" s="2"/>
      <c r="X13" s="2"/>
      <c r="Y13" s="2"/>
    </row>
    <row r="14" spans="1:25" ht="15.75">
      <c r="A14" s="3" t="s">
        <v>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9">
        <v>0</v>
      </c>
      <c r="K14" s="30">
        <v>0</v>
      </c>
      <c r="L14" s="31">
        <v>0</v>
      </c>
      <c r="M14" s="32">
        <v>0</v>
      </c>
      <c r="N14" s="33">
        <v>0</v>
      </c>
      <c r="O14" s="32">
        <v>0</v>
      </c>
      <c r="P14" s="33">
        <v>0</v>
      </c>
      <c r="Q14" s="6"/>
      <c r="R14" s="2"/>
      <c r="S14" s="2"/>
      <c r="T14" s="2"/>
      <c r="U14" s="2"/>
      <c r="V14" s="2"/>
      <c r="W14" s="2"/>
      <c r="X14" s="2"/>
      <c r="Y14" s="2"/>
    </row>
    <row r="15" spans="1:25" ht="15.75">
      <c r="A15" s="3"/>
      <c r="B15" s="3"/>
      <c r="C15" s="15"/>
      <c r="D15" s="15"/>
      <c r="E15" s="15"/>
      <c r="F15" s="15"/>
      <c r="G15" s="15"/>
      <c r="H15" s="15"/>
      <c r="I15" s="15"/>
      <c r="J15" s="17"/>
      <c r="K15" s="6"/>
      <c r="L15" s="6"/>
      <c r="M15" s="6"/>
      <c r="N15" s="6"/>
      <c r="O15" s="6"/>
      <c r="P15" s="6"/>
      <c r="Q15" s="6"/>
      <c r="R15" s="2"/>
      <c r="S15" s="2"/>
      <c r="T15" s="2"/>
      <c r="U15" s="2"/>
      <c r="V15" s="2"/>
      <c r="W15" s="2"/>
      <c r="X15" s="2"/>
      <c r="Y15" s="2"/>
    </row>
    <row r="16" spans="1:25" ht="15.75">
      <c r="A16" s="3" t="s">
        <v>10</v>
      </c>
      <c r="B16" s="15">
        <f>SUM(B17:B21)</f>
        <v>2746147145</v>
      </c>
      <c r="C16" s="15">
        <f>SUM(C17:C21)</f>
        <v>2842065646</v>
      </c>
      <c r="D16" s="15">
        <f aca="true" t="shared" si="5" ref="D16:P16">SUM(D17:D21)</f>
        <v>2918745738</v>
      </c>
      <c r="E16" s="15">
        <f t="shared" si="5"/>
        <v>2984697578</v>
      </c>
      <c r="F16" s="15">
        <f t="shared" si="5"/>
        <v>2826668943</v>
      </c>
      <c r="G16" s="15">
        <f t="shared" si="5"/>
        <v>2891351303</v>
      </c>
      <c r="H16" s="15">
        <f t="shared" si="5"/>
        <v>2842222803</v>
      </c>
      <c r="I16" s="15">
        <f t="shared" si="5"/>
        <v>2785442401</v>
      </c>
      <c r="J16" s="28">
        <f t="shared" si="5"/>
        <v>2727674431</v>
      </c>
      <c r="K16" s="15">
        <f t="shared" si="5"/>
        <v>2612322592</v>
      </c>
      <c r="L16" s="15">
        <f t="shared" si="5"/>
        <v>2642259547</v>
      </c>
      <c r="M16" s="15">
        <f t="shared" si="5"/>
        <v>2760779910</v>
      </c>
      <c r="N16" s="15">
        <f t="shared" si="5"/>
        <v>2731242132</v>
      </c>
      <c r="O16" s="15">
        <f t="shared" si="5"/>
        <v>2608228184</v>
      </c>
      <c r="P16" s="15">
        <f t="shared" si="5"/>
        <v>2510980215</v>
      </c>
      <c r="Q16" s="15"/>
      <c r="R16" s="2"/>
      <c r="S16" s="2"/>
      <c r="T16" s="2"/>
      <c r="U16" s="2"/>
      <c r="V16" s="2"/>
      <c r="W16" s="2"/>
      <c r="X16" s="2"/>
      <c r="Y16" s="2"/>
    </row>
    <row r="17" spans="1:25" ht="15.75">
      <c r="A17" s="3" t="s">
        <v>11</v>
      </c>
      <c r="B17" s="26">
        <v>2239523727</v>
      </c>
      <c r="C17" s="26">
        <v>2337516773</v>
      </c>
      <c r="D17" s="26">
        <v>2414894459</v>
      </c>
      <c r="E17" s="26">
        <v>2501873471</v>
      </c>
      <c r="F17" s="26">
        <v>2459499767</v>
      </c>
      <c r="G17" s="26">
        <v>2513716578</v>
      </c>
      <c r="H17" s="26">
        <v>2477348667</v>
      </c>
      <c r="I17" s="26">
        <v>2445533661</v>
      </c>
      <c r="J17" s="29">
        <v>2411634504</v>
      </c>
      <c r="K17" s="30">
        <v>2304748382</v>
      </c>
      <c r="L17" s="31">
        <v>2339167184</v>
      </c>
      <c r="M17" s="32">
        <v>2456148794</v>
      </c>
      <c r="N17" s="33">
        <v>2460690190</v>
      </c>
      <c r="O17" s="32">
        <v>2357982008</v>
      </c>
      <c r="P17" s="33">
        <v>2275052414</v>
      </c>
      <c r="Q17" s="6"/>
      <c r="R17" s="2"/>
      <c r="S17" s="2"/>
      <c r="T17" s="2"/>
      <c r="U17" s="2"/>
      <c r="V17" s="2"/>
      <c r="W17" s="2"/>
      <c r="X17" s="2"/>
      <c r="Y17" s="2"/>
    </row>
    <row r="18" spans="1:25" ht="15.75">
      <c r="A18" s="3" t="s">
        <v>12</v>
      </c>
      <c r="B18" s="26">
        <v>484605485</v>
      </c>
      <c r="C18" s="26">
        <v>482628145</v>
      </c>
      <c r="D18" s="26">
        <v>481556086</v>
      </c>
      <c r="E18" s="26">
        <v>461256560</v>
      </c>
      <c r="F18" s="26">
        <v>344241705</v>
      </c>
      <c r="G18" s="26">
        <v>354768009</v>
      </c>
      <c r="H18" s="26">
        <v>342886171</v>
      </c>
      <c r="I18" s="26">
        <v>317425044</v>
      </c>
      <c r="J18" s="29">
        <v>293110583</v>
      </c>
      <c r="K18" s="30">
        <v>284713592</v>
      </c>
      <c r="L18" s="31">
        <v>279136017</v>
      </c>
      <c r="M18" s="32">
        <v>280128865</v>
      </c>
      <c r="N18" s="33">
        <v>248768620</v>
      </c>
      <c r="O18" s="32">
        <v>230914921</v>
      </c>
      <c r="P18" s="33">
        <v>217484938</v>
      </c>
      <c r="Q18" s="6"/>
      <c r="R18" s="2"/>
      <c r="S18" s="2"/>
      <c r="T18" s="2"/>
      <c r="U18" s="2"/>
      <c r="V18" s="2"/>
      <c r="W18" s="2"/>
      <c r="X18" s="2"/>
      <c r="Y18" s="2"/>
    </row>
    <row r="19" spans="1:25" ht="15.75">
      <c r="A19" s="3" t="s">
        <v>13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9">
        <v>0</v>
      </c>
      <c r="K19" s="29">
        <v>0</v>
      </c>
      <c r="L19" s="29">
        <v>0</v>
      </c>
      <c r="M19" s="29">
        <v>0</v>
      </c>
      <c r="N19" s="33">
        <v>0</v>
      </c>
      <c r="O19" s="33">
        <v>0</v>
      </c>
      <c r="P19" s="33">
        <v>0</v>
      </c>
      <c r="Q19" s="6"/>
      <c r="R19" s="2"/>
      <c r="S19" s="2"/>
      <c r="T19" s="2"/>
      <c r="U19" s="2"/>
      <c r="V19" s="2"/>
      <c r="W19" s="2"/>
      <c r="X19" s="2"/>
      <c r="Y19" s="2"/>
    </row>
    <row r="20" spans="1:25" ht="15.75">
      <c r="A20" s="3" t="s">
        <v>14</v>
      </c>
      <c r="B20" s="26">
        <v>22017933</v>
      </c>
      <c r="C20" s="26">
        <v>21920728</v>
      </c>
      <c r="D20" s="26">
        <v>22295193</v>
      </c>
      <c r="E20" s="26">
        <v>21567547</v>
      </c>
      <c r="F20" s="26">
        <v>22927471</v>
      </c>
      <c r="G20" s="26">
        <v>22866716</v>
      </c>
      <c r="H20" s="26">
        <v>21987965</v>
      </c>
      <c r="I20" s="26">
        <v>22483696</v>
      </c>
      <c r="J20" s="29">
        <v>22929344</v>
      </c>
      <c r="K20" s="30">
        <v>22860618</v>
      </c>
      <c r="L20" s="31">
        <v>23956346</v>
      </c>
      <c r="M20" s="32">
        <v>24502251</v>
      </c>
      <c r="N20" s="33">
        <v>21783322</v>
      </c>
      <c r="O20" s="32">
        <v>19331255</v>
      </c>
      <c r="P20" s="33">
        <v>18442863</v>
      </c>
      <c r="Q20" s="6"/>
      <c r="R20" s="2"/>
      <c r="S20" s="2"/>
      <c r="T20" s="2"/>
      <c r="U20" s="2"/>
      <c r="V20" s="2"/>
      <c r="W20" s="2"/>
      <c r="X20" s="2"/>
      <c r="Y20" s="2"/>
    </row>
    <row r="21" spans="1:25" ht="15.75">
      <c r="A21" s="3" t="s">
        <v>15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9">
        <v>0</v>
      </c>
      <c r="K21" s="30">
        <v>0</v>
      </c>
      <c r="L21" s="31">
        <v>0</v>
      </c>
      <c r="M21" s="32">
        <v>0</v>
      </c>
      <c r="N21" s="33">
        <v>0</v>
      </c>
      <c r="O21" s="32">
        <v>0</v>
      </c>
      <c r="P21" s="33">
        <v>0</v>
      </c>
      <c r="Q21" s="6"/>
      <c r="R21" s="2"/>
      <c r="S21" s="2"/>
      <c r="T21" s="2"/>
      <c r="U21" s="2"/>
      <c r="V21" s="2"/>
      <c r="W21" s="2"/>
      <c r="X21" s="2"/>
      <c r="Y21" s="2"/>
    </row>
    <row r="22" spans="1:25" ht="15.75">
      <c r="A22" s="3"/>
      <c r="B22" s="3"/>
      <c r="C22" s="15"/>
      <c r="D22" s="15"/>
      <c r="E22" s="15"/>
      <c r="F22" s="15"/>
      <c r="G22" s="15"/>
      <c r="H22" s="15"/>
      <c r="I22" s="15"/>
      <c r="J22" s="17"/>
      <c r="K22" s="6"/>
      <c r="L22" s="6"/>
      <c r="M22" s="6"/>
      <c r="N22" s="6"/>
      <c r="O22" s="6"/>
      <c r="P22" s="6"/>
      <c r="Q22" s="6"/>
      <c r="R22" s="2"/>
      <c r="S22" s="2"/>
      <c r="T22" s="2"/>
      <c r="U22" s="2"/>
      <c r="V22" s="2"/>
      <c r="W22" s="2"/>
      <c r="X22" s="2"/>
      <c r="Y22" s="2"/>
    </row>
    <row r="23" spans="1:25" ht="15.75">
      <c r="A23" s="3" t="s">
        <v>16</v>
      </c>
      <c r="B23" s="15">
        <f>SUM(B24:B27)</f>
        <v>296932658</v>
      </c>
      <c r="C23" s="15">
        <f>SUM(C24:C27)</f>
        <v>290695028</v>
      </c>
      <c r="D23" s="15">
        <f aca="true" t="shared" si="6" ref="D23:P23">SUM(D24:D27)</f>
        <v>277109886</v>
      </c>
      <c r="E23" s="15">
        <f t="shared" si="6"/>
        <v>276322187</v>
      </c>
      <c r="F23" s="15">
        <f t="shared" si="6"/>
        <v>275618273</v>
      </c>
      <c r="G23" s="15">
        <f t="shared" si="6"/>
        <v>280209126</v>
      </c>
      <c r="H23" s="15">
        <f t="shared" si="6"/>
        <v>269170846</v>
      </c>
      <c r="I23" s="15">
        <f t="shared" si="6"/>
        <v>269167356</v>
      </c>
      <c r="J23" s="15">
        <f t="shared" si="6"/>
        <v>271154512</v>
      </c>
      <c r="K23" s="15">
        <f t="shared" si="6"/>
        <v>262706040</v>
      </c>
      <c r="L23" s="15">
        <f t="shared" si="6"/>
        <v>255117659</v>
      </c>
      <c r="M23" s="15">
        <f t="shared" si="6"/>
        <v>268452376</v>
      </c>
      <c r="N23" s="15">
        <f t="shared" si="6"/>
        <v>278325954</v>
      </c>
      <c r="O23" s="15">
        <f t="shared" si="6"/>
        <v>270615255</v>
      </c>
      <c r="P23" s="15">
        <f t="shared" si="6"/>
        <v>259771635</v>
      </c>
      <c r="Q23" s="15"/>
      <c r="R23" s="2"/>
      <c r="S23" s="2"/>
      <c r="T23" s="2"/>
      <c r="U23" s="2"/>
      <c r="V23" s="2"/>
      <c r="W23" s="2"/>
      <c r="X23" s="2"/>
      <c r="Y23" s="2"/>
    </row>
    <row r="24" spans="1:25" ht="15.75">
      <c r="A24" s="3" t="s">
        <v>17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9">
        <v>0</v>
      </c>
      <c r="K24" s="30">
        <v>0</v>
      </c>
      <c r="L24" s="31">
        <v>0</v>
      </c>
      <c r="M24" s="32">
        <v>0</v>
      </c>
      <c r="N24" s="33">
        <v>0</v>
      </c>
      <c r="O24" s="32">
        <v>0</v>
      </c>
      <c r="P24" s="33">
        <v>0</v>
      </c>
      <c r="Q24" s="6"/>
      <c r="R24" s="2"/>
      <c r="S24" s="2"/>
      <c r="T24" s="2"/>
      <c r="U24" s="2"/>
      <c r="V24" s="2"/>
      <c r="W24" s="2"/>
      <c r="X24" s="2"/>
      <c r="Y24" s="2"/>
    </row>
    <row r="25" spans="1:25" ht="15.75">
      <c r="A25" s="3" t="s">
        <v>18</v>
      </c>
      <c r="B25" s="26">
        <v>262450329</v>
      </c>
      <c r="C25" s="26">
        <v>254245661</v>
      </c>
      <c r="D25" s="26">
        <v>244144355</v>
      </c>
      <c r="E25" s="26">
        <v>241553389</v>
      </c>
      <c r="F25" s="26">
        <v>238480573</v>
      </c>
      <c r="G25" s="26">
        <v>242932403</v>
      </c>
      <c r="H25" s="26">
        <v>235243738</v>
      </c>
      <c r="I25" s="26">
        <v>228297653</v>
      </c>
      <c r="J25" s="29">
        <v>232561528</v>
      </c>
      <c r="K25" s="30">
        <v>226280610</v>
      </c>
      <c r="L25" s="31">
        <v>204689691</v>
      </c>
      <c r="M25" s="32">
        <v>226204078</v>
      </c>
      <c r="N25" s="33">
        <v>238634739</v>
      </c>
      <c r="O25" s="32">
        <v>231173466</v>
      </c>
      <c r="P25" s="33">
        <v>225610109</v>
      </c>
      <c r="Q25" s="6"/>
      <c r="R25" s="2"/>
      <c r="S25" s="2"/>
      <c r="T25" s="2"/>
      <c r="U25" s="2"/>
      <c r="V25" s="2"/>
      <c r="W25" s="2"/>
      <c r="X25" s="2"/>
      <c r="Y25" s="2"/>
    </row>
    <row r="26" spans="1:25" ht="15.75">
      <c r="A26" s="3" t="s">
        <v>19</v>
      </c>
      <c r="B26" s="26">
        <v>34482329</v>
      </c>
      <c r="C26" s="26">
        <v>36449367</v>
      </c>
      <c r="D26" s="26">
        <v>32965531</v>
      </c>
      <c r="E26" s="26">
        <v>34768798</v>
      </c>
      <c r="F26" s="26">
        <v>37137700</v>
      </c>
      <c r="G26" s="26">
        <v>37276723</v>
      </c>
      <c r="H26" s="26">
        <v>33927108</v>
      </c>
      <c r="I26" s="26">
        <v>40869703</v>
      </c>
      <c r="J26" s="29">
        <v>38592984</v>
      </c>
      <c r="K26" s="30">
        <v>36425430</v>
      </c>
      <c r="L26" s="31">
        <v>50427968</v>
      </c>
      <c r="M26" s="32">
        <v>42248298</v>
      </c>
      <c r="N26" s="33">
        <v>39691215</v>
      </c>
      <c r="O26" s="32">
        <v>39441789</v>
      </c>
      <c r="P26" s="33">
        <v>34161526</v>
      </c>
      <c r="Q26" s="6"/>
      <c r="R26" s="2"/>
      <c r="S26" s="2"/>
      <c r="T26" s="2"/>
      <c r="U26" s="2"/>
      <c r="V26" s="2"/>
      <c r="W26" s="2"/>
      <c r="X26" s="2"/>
      <c r="Y26" s="2"/>
    </row>
    <row r="27" spans="1:25" ht="15.75">
      <c r="A27" s="3" t="s">
        <v>20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9">
        <v>0</v>
      </c>
      <c r="K27" s="30">
        <v>0</v>
      </c>
      <c r="L27" s="31">
        <v>0</v>
      </c>
      <c r="M27" s="32">
        <v>0</v>
      </c>
      <c r="N27" s="33">
        <v>0</v>
      </c>
      <c r="O27" s="32">
        <v>0</v>
      </c>
      <c r="P27" s="33">
        <v>0</v>
      </c>
      <c r="Q27" s="6"/>
      <c r="R27" s="2"/>
      <c r="S27" s="2"/>
      <c r="T27" s="2"/>
      <c r="U27" s="2"/>
      <c r="V27" s="2"/>
      <c r="W27" s="2"/>
      <c r="X27" s="2"/>
      <c r="Y27" s="2"/>
    </row>
    <row r="28" spans="1:25" ht="15.75">
      <c r="A28" s="3"/>
      <c r="B28" s="3"/>
      <c r="C28" s="15"/>
      <c r="D28" s="15"/>
      <c r="E28" s="15"/>
      <c r="F28" s="15"/>
      <c r="G28" s="15"/>
      <c r="H28" s="15"/>
      <c r="I28" s="15"/>
      <c r="J28" s="6"/>
      <c r="K28" s="6"/>
      <c r="L28" s="6"/>
      <c r="M28" s="6"/>
      <c r="N28" s="6"/>
      <c r="O28" s="6"/>
      <c r="P28" s="6"/>
      <c r="Q28" s="6"/>
      <c r="R28" s="2"/>
      <c r="S28" s="2"/>
      <c r="T28" s="2"/>
      <c r="U28" s="2"/>
      <c r="V28" s="2"/>
      <c r="W28" s="2"/>
      <c r="X28" s="2"/>
      <c r="Y28" s="2"/>
    </row>
    <row r="29" spans="1:25" ht="15.75">
      <c r="A29" s="3" t="s">
        <v>21</v>
      </c>
      <c r="B29" s="15">
        <f>SUM(B30:B33)</f>
        <v>0</v>
      </c>
      <c r="C29" s="15">
        <f>SUM(C30:C33)</f>
        <v>440</v>
      </c>
      <c r="D29" s="15">
        <f aca="true" t="shared" si="7" ref="D29:P29">SUM(D30:D33)</f>
        <v>1635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  <c r="Q29" s="15"/>
      <c r="R29" s="2"/>
      <c r="S29" s="2"/>
      <c r="T29" s="2"/>
      <c r="U29" s="2"/>
      <c r="V29" s="2"/>
      <c r="W29" s="2"/>
      <c r="X29" s="2"/>
      <c r="Y29" s="2"/>
    </row>
    <row r="30" spans="1:25" ht="15.75">
      <c r="A30" s="3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9">
        <v>0</v>
      </c>
      <c r="K30" s="30">
        <v>0</v>
      </c>
      <c r="L30" s="31">
        <v>0</v>
      </c>
      <c r="M30" s="32">
        <v>0</v>
      </c>
      <c r="N30" s="33">
        <v>0</v>
      </c>
      <c r="O30" s="32">
        <v>0</v>
      </c>
      <c r="P30" s="33">
        <v>0</v>
      </c>
      <c r="Q30" s="6"/>
      <c r="R30" s="2"/>
      <c r="S30" s="2"/>
      <c r="T30" s="2"/>
      <c r="U30" s="2"/>
      <c r="V30" s="2"/>
      <c r="W30" s="2"/>
      <c r="X30" s="2"/>
      <c r="Y30" s="2"/>
    </row>
    <row r="31" spans="1:25" ht="15.75">
      <c r="A31" s="3" t="s">
        <v>23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9">
        <v>0</v>
      </c>
      <c r="K31" s="30">
        <v>0</v>
      </c>
      <c r="L31" s="31">
        <v>0</v>
      </c>
      <c r="M31" s="32">
        <v>0</v>
      </c>
      <c r="N31" s="33">
        <v>0</v>
      </c>
      <c r="O31" s="32">
        <v>0</v>
      </c>
      <c r="P31" s="33">
        <v>0</v>
      </c>
      <c r="Q31" s="6"/>
      <c r="R31" s="2"/>
      <c r="S31" s="2"/>
      <c r="T31" s="2"/>
      <c r="U31" s="2"/>
      <c r="V31" s="2"/>
      <c r="W31" s="2"/>
      <c r="X31" s="2"/>
      <c r="Y31" s="2"/>
    </row>
    <row r="32" spans="1:25" ht="15.75">
      <c r="A32" s="3" t="s">
        <v>24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9">
        <v>0</v>
      </c>
      <c r="K32" s="30">
        <v>0</v>
      </c>
      <c r="L32" s="31">
        <v>0</v>
      </c>
      <c r="M32" s="32">
        <v>0</v>
      </c>
      <c r="N32" s="33">
        <v>0</v>
      </c>
      <c r="O32" s="32">
        <v>0</v>
      </c>
      <c r="P32" s="33">
        <v>0</v>
      </c>
      <c r="Q32" s="6"/>
      <c r="R32" s="2"/>
      <c r="S32" s="2"/>
      <c r="T32" s="2"/>
      <c r="U32" s="2"/>
      <c r="V32" s="2"/>
      <c r="W32" s="2"/>
      <c r="X32" s="2"/>
      <c r="Y32" s="2"/>
    </row>
    <row r="33" spans="1:25" ht="15.75">
      <c r="A33" s="3" t="s">
        <v>25</v>
      </c>
      <c r="B33" s="26">
        <v>0</v>
      </c>
      <c r="C33" s="26">
        <v>440</v>
      </c>
      <c r="D33" s="26">
        <v>1635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9">
        <v>0</v>
      </c>
      <c r="K33" s="30">
        <v>0</v>
      </c>
      <c r="L33" s="31">
        <v>0</v>
      </c>
      <c r="M33" s="32">
        <v>0</v>
      </c>
      <c r="N33" s="33">
        <v>0</v>
      </c>
      <c r="O33" s="32">
        <v>0</v>
      </c>
      <c r="P33" s="33">
        <v>0</v>
      </c>
      <c r="Q33" s="6"/>
      <c r="R33" s="2"/>
      <c r="S33" s="2"/>
      <c r="T33" s="2"/>
      <c r="U33" s="2"/>
      <c r="V33" s="2"/>
      <c r="W33" s="2"/>
      <c r="X33" s="2"/>
      <c r="Y33" s="2"/>
    </row>
    <row r="34" spans="1:25" ht="15.75">
      <c r="A34" s="3"/>
      <c r="B34" s="3"/>
      <c r="C34" s="15"/>
      <c r="D34" s="15"/>
      <c r="E34" s="15"/>
      <c r="F34" s="15"/>
      <c r="G34" s="15"/>
      <c r="H34" s="15"/>
      <c r="I34" s="15"/>
      <c r="J34" s="6"/>
      <c r="K34" s="6"/>
      <c r="L34" s="6"/>
      <c r="M34" s="6"/>
      <c r="N34" s="6"/>
      <c r="O34" s="6"/>
      <c r="P34" s="6"/>
      <c r="Q34" s="6"/>
      <c r="R34" s="2"/>
      <c r="S34" s="2"/>
      <c r="T34" s="2"/>
      <c r="U34" s="2"/>
      <c r="V34" s="2"/>
      <c r="W34" s="2"/>
      <c r="X34" s="2"/>
      <c r="Y34" s="2"/>
    </row>
    <row r="35" spans="1:25" ht="15.75">
      <c r="A35" s="3" t="s">
        <v>26</v>
      </c>
      <c r="B35" s="15">
        <f>SUM(B36:B47)</f>
        <v>382593754</v>
      </c>
      <c r="C35" s="15">
        <f>SUM(C36:C47)</f>
        <v>366133090</v>
      </c>
      <c r="D35" s="15">
        <f aca="true" t="shared" si="8" ref="D35:P35">SUM(D36:D47)</f>
        <v>369988266</v>
      </c>
      <c r="E35" s="15">
        <f t="shared" si="8"/>
        <v>364816040</v>
      </c>
      <c r="F35" s="15">
        <f t="shared" si="8"/>
        <v>361801904</v>
      </c>
      <c r="G35" s="15">
        <f t="shared" si="8"/>
        <v>350395322</v>
      </c>
      <c r="H35" s="15">
        <f t="shared" si="8"/>
        <v>334461271</v>
      </c>
      <c r="I35" s="15">
        <f t="shared" si="8"/>
        <v>311577154</v>
      </c>
      <c r="J35" s="15">
        <f t="shared" si="8"/>
        <v>325386250</v>
      </c>
      <c r="K35" s="15">
        <f t="shared" si="8"/>
        <v>318620990</v>
      </c>
      <c r="L35" s="15">
        <f t="shared" si="8"/>
        <v>310746309</v>
      </c>
      <c r="M35" s="15">
        <f t="shared" si="8"/>
        <v>299934539</v>
      </c>
      <c r="N35" s="15">
        <f t="shared" si="8"/>
        <v>294153712</v>
      </c>
      <c r="O35" s="15">
        <f t="shared" si="8"/>
        <v>280175819</v>
      </c>
      <c r="P35" s="15">
        <f t="shared" si="8"/>
        <v>264761783</v>
      </c>
      <c r="Q35" s="15"/>
      <c r="R35" s="2"/>
      <c r="S35" s="2"/>
      <c r="T35" s="2"/>
      <c r="U35" s="2"/>
      <c r="V35" s="2"/>
      <c r="W35" s="2"/>
      <c r="X35" s="2"/>
      <c r="Y35" s="2"/>
    </row>
    <row r="36" spans="1:25" ht="15.75">
      <c r="A36" s="3" t="s">
        <v>27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9">
        <v>0</v>
      </c>
      <c r="K36" s="30">
        <v>0</v>
      </c>
      <c r="L36" s="31">
        <v>0</v>
      </c>
      <c r="M36" s="32">
        <v>0</v>
      </c>
      <c r="N36" s="33">
        <v>0</v>
      </c>
      <c r="O36" s="32">
        <v>0</v>
      </c>
      <c r="P36" s="33">
        <v>0</v>
      </c>
      <c r="Q36" s="6"/>
      <c r="R36" s="2"/>
      <c r="S36" s="2"/>
      <c r="T36" s="2"/>
      <c r="U36" s="2"/>
      <c r="V36" s="2"/>
      <c r="W36" s="2"/>
      <c r="X36" s="2"/>
      <c r="Y36" s="2"/>
    </row>
    <row r="37" spans="1:25" ht="15.75">
      <c r="A37" s="3" t="s">
        <v>28</v>
      </c>
      <c r="B37" s="26">
        <v>363218059</v>
      </c>
      <c r="C37" s="26">
        <v>346362513</v>
      </c>
      <c r="D37" s="26">
        <v>350215710</v>
      </c>
      <c r="E37" s="26">
        <v>345899035</v>
      </c>
      <c r="F37" s="26">
        <v>343595190</v>
      </c>
      <c r="G37" s="26">
        <v>332033893</v>
      </c>
      <c r="H37" s="26">
        <v>316710443</v>
      </c>
      <c r="I37" s="26">
        <v>294611609</v>
      </c>
      <c r="J37" s="29">
        <v>307112967</v>
      </c>
      <c r="K37" s="30">
        <v>301307681</v>
      </c>
      <c r="L37" s="31">
        <v>294774519</v>
      </c>
      <c r="M37" s="32">
        <v>283727031</v>
      </c>
      <c r="N37" s="33">
        <v>279126780</v>
      </c>
      <c r="O37" s="32">
        <v>265696079</v>
      </c>
      <c r="P37" s="33">
        <v>250045339</v>
      </c>
      <c r="Q37" s="6"/>
      <c r="R37" s="2"/>
      <c r="S37" s="2"/>
      <c r="T37" s="2"/>
      <c r="U37" s="2"/>
      <c r="V37" s="2"/>
      <c r="W37" s="2"/>
      <c r="X37" s="2"/>
      <c r="Y37" s="2"/>
    </row>
    <row r="38" spans="1:25" ht="15.75">
      <c r="A38" s="3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9">
        <v>0</v>
      </c>
      <c r="K38" s="30">
        <v>0</v>
      </c>
      <c r="L38" s="31">
        <v>0</v>
      </c>
      <c r="M38" s="32">
        <v>0</v>
      </c>
      <c r="N38" s="33">
        <v>0</v>
      </c>
      <c r="O38" s="32">
        <v>0</v>
      </c>
      <c r="P38" s="33">
        <v>0</v>
      </c>
      <c r="Q38" s="6"/>
      <c r="R38" s="2"/>
      <c r="S38" s="2"/>
      <c r="T38" s="2"/>
      <c r="U38" s="2"/>
      <c r="V38" s="2"/>
      <c r="W38" s="2"/>
      <c r="X38" s="2"/>
      <c r="Y38" s="2"/>
    </row>
    <row r="39" spans="1:25" ht="15.75">
      <c r="A39" s="3" t="s">
        <v>30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9">
        <v>0</v>
      </c>
      <c r="K39" s="30">
        <v>0</v>
      </c>
      <c r="L39" s="31">
        <v>0</v>
      </c>
      <c r="M39" s="32">
        <v>0</v>
      </c>
      <c r="N39" s="33">
        <v>0</v>
      </c>
      <c r="O39" s="32">
        <v>0</v>
      </c>
      <c r="P39" s="33">
        <v>0</v>
      </c>
      <c r="Q39" s="6"/>
      <c r="R39" s="2"/>
      <c r="S39" s="2"/>
      <c r="T39" s="2"/>
      <c r="U39" s="2"/>
      <c r="V39" s="2"/>
      <c r="W39" s="2"/>
      <c r="X39" s="2"/>
      <c r="Y39" s="2"/>
    </row>
    <row r="40" spans="1:25" ht="15.75">
      <c r="A40" s="3" t="s">
        <v>31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9">
        <v>0</v>
      </c>
      <c r="K40" s="30">
        <v>0</v>
      </c>
      <c r="L40" s="31">
        <v>0</v>
      </c>
      <c r="M40" s="32">
        <v>0</v>
      </c>
      <c r="N40" s="33">
        <v>0</v>
      </c>
      <c r="O40" s="32">
        <v>0</v>
      </c>
      <c r="P40" s="33">
        <v>0</v>
      </c>
      <c r="Q40" s="6"/>
      <c r="R40" s="2"/>
      <c r="S40" s="2"/>
      <c r="T40" s="2"/>
      <c r="U40" s="2"/>
      <c r="V40" s="2"/>
      <c r="W40" s="2"/>
      <c r="X40" s="2"/>
      <c r="Y40" s="2"/>
    </row>
    <row r="41" spans="1:25" ht="15.75">
      <c r="A41" s="3" t="s">
        <v>32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9">
        <v>0</v>
      </c>
      <c r="K41" s="30">
        <v>0</v>
      </c>
      <c r="L41" s="31">
        <v>0</v>
      </c>
      <c r="M41" s="32">
        <v>0</v>
      </c>
      <c r="N41" s="33">
        <v>0</v>
      </c>
      <c r="O41" s="32">
        <v>0</v>
      </c>
      <c r="P41" s="33">
        <v>0</v>
      </c>
      <c r="Q41" s="6"/>
      <c r="R41" s="2"/>
      <c r="S41" s="2"/>
      <c r="T41" s="2"/>
      <c r="U41" s="2"/>
      <c r="V41" s="2"/>
      <c r="W41" s="2"/>
      <c r="X41" s="2"/>
      <c r="Y41" s="2"/>
    </row>
    <row r="42" spans="1:25" ht="15.75">
      <c r="A42" s="3" t="s">
        <v>33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9">
        <v>0</v>
      </c>
      <c r="K42" s="30">
        <v>0</v>
      </c>
      <c r="L42" s="31">
        <v>0</v>
      </c>
      <c r="M42" s="32">
        <v>0</v>
      </c>
      <c r="N42" s="33">
        <v>0</v>
      </c>
      <c r="O42" s="32">
        <v>0</v>
      </c>
      <c r="P42" s="33">
        <v>0</v>
      </c>
      <c r="Q42" s="6"/>
      <c r="R42" s="2"/>
      <c r="S42" s="2"/>
      <c r="T42" s="2"/>
      <c r="U42" s="2"/>
      <c r="V42" s="2"/>
      <c r="W42" s="2"/>
      <c r="X42" s="2"/>
      <c r="Y42" s="2"/>
    </row>
    <row r="43" spans="1:25" ht="15.75">
      <c r="A43" s="3" t="s">
        <v>34</v>
      </c>
      <c r="B43" s="26">
        <v>280647</v>
      </c>
      <c r="C43" s="26">
        <v>260781</v>
      </c>
      <c r="D43" s="26">
        <v>315544</v>
      </c>
      <c r="E43" s="26">
        <v>399149</v>
      </c>
      <c r="F43" s="26">
        <v>365825</v>
      </c>
      <c r="G43" s="26">
        <v>390935</v>
      </c>
      <c r="H43" s="26">
        <v>375932</v>
      </c>
      <c r="I43" s="26">
        <v>463997</v>
      </c>
      <c r="J43" s="29">
        <v>518356</v>
      </c>
      <c r="K43" s="30">
        <v>608156</v>
      </c>
      <c r="L43" s="31">
        <v>666730</v>
      </c>
      <c r="M43" s="32">
        <v>601616</v>
      </c>
      <c r="N43" s="33">
        <v>612182</v>
      </c>
      <c r="O43" s="32">
        <v>691284</v>
      </c>
      <c r="P43" s="33">
        <v>707040</v>
      </c>
      <c r="Q43" s="6"/>
      <c r="R43" s="2"/>
      <c r="S43" s="2"/>
      <c r="T43" s="2"/>
      <c r="U43" s="2"/>
      <c r="V43" s="2"/>
      <c r="W43" s="2"/>
      <c r="X43" s="2"/>
      <c r="Y43" s="2"/>
    </row>
    <row r="44" spans="1:25" ht="15.75">
      <c r="A44" s="3" t="s">
        <v>35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9">
        <v>0</v>
      </c>
      <c r="K44" s="30">
        <v>0</v>
      </c>
      <c r="L44" s="31">
        <v>0</v>
      </c>
      <c r="M44" s="32">
        <v>0</v>
      </c>
      <c r="N44" s="33">
        <v>0</v>
      </c>
      <c r="O44" s="32">
        <v>0</v>
      </c>
      <c r="P44" s="33">
        <v>0</v>
      </c>
      <c r="Q44" s="6"/>
      <c r="R44" s="2"/>
      <c r="S44" s="2"/>
      <c r="T44" s="2"/>
      <c r="U44" s="2"/>
      <c r="V44" s="2"/>
      <c r="W44" s="2"/>
      <c r="X44" s="2"/>
      <c r="Y44" s="2"/>
    </row>
    <row r="45" spans="1:25" ht="15.75">
      <c r="A45" s="3" t="s">
        <v>36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9">
        <v>0</v>
      </c>
      <c r="K45" s="30">
        <v>0</v>
      </c>
      <c r="L45" s="31">
        <v>0</v>
      </c>
      <c r="M45" s="32">
        <v>0</v>
      </c>
      <c r="N45" s="33">
        <v>0</v>
      </c>
      <c r="O45" s="32">
        <v>0</v>
      </c>
      <c r="P45" s="33">
        <v>0</v>
      </c>
      <c r="Q45" s="6"/>
      <c r="R45" s="2"/>
      <c r="S45" s="2"/>
      <c r="T45" s="2"/>
      <c r="U45" s="2"/>
      <c r="V45" s="2"/>
      <c r="W45" s="2"/>
      <c r="X45" s="2"/>
      <c r="Y45" s="2"/>
    </row>
    <row r="46" spans="1:25" ht="15.75">
      <c r="A46" s="3" t="s">
        <v>37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9">
        <v>0</v>
      </c>
      <c r="K46" s="30">
        <v>0</v>
      </c>
      <c r="L46" s="31">
        <v>0</v>
      </c>
      <c r="M46" s="32">
        <v>0</v>
      </c>
      <c r="N46" s="33">
        <v>0</v>
      </c>
      <c r="O46" s="32">
        <v>0</v>
      </c>
      <c r="P46" s="33">
        <v>0</v>
      </c>
      <c r="Q46" s="6"/>
      <c r="R46" s="2"/>
      <c r="S46" s="2"/>
      <c r="T46" s="2"/>
      <c r="U46" s="2"/>
      <c r="V46" s="2"/>
      <c r="W46" s="2"/>
      <c r="X46" s="2"/>
      <c r="Y46" s="2"/>
    </row>
    <row r="47" spans="1:25" ht="15.75">
      <c r="A47" s="3" t="s">
        <v>38</v>
      </c>
      <c r="B47" s="26">
        <v>19095048</v>
      </c>
      <c r="C47" s="26">
        <v>19509796</v>
      </c>
      <c r="D47" s="26">
        <v>19457012</v>
      </c>
      <c r="E47" s="26">
        <v>18517856</v>
      </c>
      <c r="F47" s="26">
        <v>17840889</v>
      </c>
      <c r="G47" s="26">
        <v>17970494</v>
      </c>
      <c r="H47" s="26">
        <v>17374896</v>
      </c>
      <c r="I47" s="26">
        <v>16501548</v>
      </c>
      <c r="J47" s="29">
        <v>17754927</v>
      </c>
      <c r="K47" s="30">
        <v>16705153</v>
      </c>
      <c r="L47" s="31">
        <v>15305060</v>
      </c>
      <c r="M47" s="32">
        <v>15605892</v>
      </c>
      <c r="N47" s="33">
        <v>14414750</v>
      </c>
      <c r="O47" s="32">
        <v>13788456</v>
      </c>
      <c r="P47" s="33">
        <v>14009404</v>
      </c>
      <c r="Q47" s="6"/>
      <c r="R47" s="2"/>
      <c r="S47" s="2"/>
      <c r="T47" s="2"/>
      <c r="U47" s="2"/>
      <c r="V47" s="2"/>
      <c r="W47" s="2"/>
      <c r="X47" s="2"/>
      <c r="Y47" s="2"/>
    </row>
    <row r="48" spans="1:25" ht="15.75">
      <c r="A48" s="3"/>
      <c r="B48" s="3"/>
      <c r="C48" s="15"/>
      <c r="D48" s="15"/>
      <c r="E48" s="15"/>
      <c r="F48" s="15"/>
      <c r="G48" s="15"/>
      <c r="H48" s="15"/>
      <c r="I48" s="15"/>
      <c r="J48" s="6"/>
      <c r="K48" s="6"/>
      <c r="L48" s="6"/>
      <c r="M48" s="6"/>
      <c r="N48" s="6"/>
      <c r="O48" s="6"/>
      <c r="P48" s="6"/>
      <c r="Q48" s="6"/>
      <c r="R48" s="2"/>
      <c r="S48" s="2"/>
      <c r="T48" s="2"/>
      <c r="U48" s="2"/>
      <c r="V48" s="2"/>
      <c r="W48" s="2"/>
      <c r="X48" s="2"/>
      <c r="Y48" s="2"/>
    </row>
    <row r="49" spans="1:25" ht="15.75">
      <c r="A49" s="3" t="s">
        <v>39</v>
      </c>
      <c r="B49" s="15">
        <f>SUM(B50:B61)</f>
        <v>142174762</v>
      </c>
      <c r="C49" s="15">
        <f>SUM(C50:C61)</f>
        <v>131731409</v>
      </c>
      <c r="D49" s="15">
        <f aca="true" t="shared" si="9" ref="D49:J49">SUM(D50:D61)</f>
        <v>134852372</v>
      </c>
      <c r="E49" s="15">
        <f t="shared" si="9"/>
        <v>133650191</v>
      </c>
      <c r="F49" s="15">
        <f t="shared" si="9"/>
        <v>135244656</v>
      </c>
      <c r="G49" s="15">
        <f t="shared" si="9"/>
        <v>129627302</v>
      </c>
      <c r="H49" s="15">
        <f t="shared" si="9"/>
        <v>126867912</v>
      </c>
      <c r="I49" s="15">
        <f t="shared" si="9"/>
        <v>143207480</v>
      </c>
      <c r="J49" s="15">
        <f t="shared" si="9"/>
        <v>114827972</v>
      </c>
      <c r="K49" s="15">
        <f aca="true" t="shared" si="10" ref="K49:P49">SUM(K50:K61)</f>
        <v>121891152</v>
      </c>
      <c r="L49" s="15">
        <f t="shared" si="10"/>
        <v>128201164</v>
      </c>
      <c r="M49" s="15">
        <f t="shared" si="10"/>
        <v>119772483</v>
      </c>
      <c r="N49" s="15">
        <f t="shared" si="10"/>
        <v>112715637</v>
      </c>
      <c r="O49" s="15">
        <f t="shared" si="10"/>
        <v>114615079</v>
      </c>
      <c r="P49" s="15">
        <f t="shared" si="10"/>
        <v>107419961</v>
      </c>
      <c r="Q49" s="15"/>
      <c r="R49" s="2"/>
      <c r="S49" s="2"/>
      <c r="T49" s="2"/>
      <c r="U49" s="2"/>
      <c r="V49" s="2"/>
      <c r="W49" s="2"/>
      <c r="X49" s="2"/>
      <c r="Y49" s="2"/>
    </row>
    <row r="50" spans="1:25" ht="15.75">
      <c r="A50" s="3" t="s">
        <v>40</v>
      </c>
      <c r="B50" s="26">
        <v>56874</v>
      </c>
      <c r="C50" s="26">
        <v>37696</v>
      </c>
      <c r="D50" s="26">
        <v>25645</v>
      </c>
      <c r="E50" s="26">
        <v>25324</v>
      </c>
      <c r="F50" s="26">
        <v>22001</v>
      </c>
      <c r="G50" s="26">
        <v>20564</v>
      </c>
      <c r="H50" s="26">
        <v>26934</v>
      </c>
      <c r="I50" s="26">
        <v>50337</v>
      </c>
      <c r="J50" s="29">
        <v>261254</v>
      </c>
      <c r="K50" s="30">
        <v>217249</v>
      </c>
      <c r="L50" s="31">
        <v>168121</v>
      </c>
      <c r="M50" s="32">
        <v>4189</v>
      </c>
      <c r="N50" s="33">
        <v>65620</v>
      </c>
      <c r="O50" s="32">
        <v>95748</v>
      </c>
      <c r="P50" s="33">
        <v>96533</v>
      </c>
      <c r="Q50" s="6"/>
      <c r="R50" s="2"/>
      <c r="S50" s="2"/>
      <c r="T50" s="2"/>
      <c r="U50" s="2"/>
      <c r="V50" s="2"/>
      <c r="W50" s="2"/>
      <c r="X50" s="2"/>
      <c r="Y50" s="2"/>
    </row>
    <row r="51" spans="1:25" ht="15.75">
      <c r="A51" s="3" t="s">
        <v>41</v>
      </c>
      <c r="B51" s="26">
        <v>996174</v>
      </c>
      <c r="C51" s="26">
        <v>1185776</v>
      </c>
      <c r="D51" s="26">
        <v>1548269</v>
      </c>
      <c r="E51" s="26">
        <v>1740199</v>
      </c>
      <c r="F51" s="26">
        <v>2349265</v>
      </c>
      <c r="G51" s="26">
        <v>2631960</v>
      </c>
      <c r="H51" s="26">
        <v>2934931</v>
      </c>
      <c r="I51" s="26">
        <v>19636546</v>
      </c>
      <c r="J51" s="29">
        <v>2804516</v>
      </c>
      <c r="K51" s="30">
        <v>3062907</v>
      </c>
      <c r="L51" s="31">
        <v>3139946</v>
      </c>
      <c r="M51" s="32">
        <v>4108113</v>
      </c>
      <c r="N51" s="33">
        <v>3720478</v>
      </c>
      <c r="O51" s="32">
        <v>3839582</v>
      </c>
      <c r="P51" s="33">
        <v>3755360</v>
      </c>
      <c r="Q51" s="6"/>
      <c r="R51" s="2"/>
      <c r="S51" s="2"/>
      <c r="T51" s="2"/>
      <c r="U51" s="2"/>
      <c r="V51" s="2"/>
      <c r="W51" s="2"/>
      <c r="X51" s="2"/>
      <c r="Y51" s="2"/>
    </row>
    <row r="52" spans="1:25" ht="15.75">
      <c r="A52" s="3" t="s">
        <v>42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9">
        <v>0</v>
      </c>
      <c r="K52" s="30">
        <v>0</v>
      </c>
      <c r="L52" s="31">
        <v>0</v>
      </c>
      <c r="M52" s="32">
        <v>0</v>
      </c>
      <c r="N52" s="33">
        <v>0</v>
      </c>
      <c r="O52" s="32">
        <v>0</v>
      </c>
      <c r="P52" s="33">
        <v>0</v>
      </c>
      <c r="Q52" s="6"/>
      <c r="R52" s="2"/>
      <c r="S52" s="2"/>
      <c r="T52" s="2"/>
      <c r="U52" s="2"/>
      <c r="V52" s="2"/>
      <c r="W52" s="2"/>
      <c r="X52" s="2"/>
      <c r="Y52" s="2"/>
    </row>
    <row r="53" spans="1:25" ht="15.75">
      <c r="A53" s="3" t="s">
        <v>43</v>
      </c>
      <c r="B53" s="26">
        <v>53286635</v>
      </c>
      <c r="C53" s="26">
        <v>51114067</v>
      </c>
      <c r="D53" s="26">
        <v>52346421</v>
      </c>
      <c r="E53" s="26">
        <v>51673088</v>
      </c>
      <c r="F53" s="26">
        <v>52368400</v>
      </c>
      <c r="G53" s="26">
        <v>50448576</v>
      </c>
      <c r="H53" s="26">
        <v>48421437</v>
      </c>
      <c r="I53" s="26">
        <v>47905001</v>
      </c>
      <c r="J53" s="29">
        <v>46037351</v>
      </c>
      <c r="K53" s="30">
        <v>47138860</v>
      </c>
      <c r="L53" s="31">
        <v>45726800</v>
      </c>
      <c r="M53" s="32">
        <v>43017817</v>
      </c>
      <c r="N53" s="33">
        <v>38222988</v>
      </c>
      <c r="O53" s="32">
        <v>39379302</v>
      </c>
      <c r="P53" s="33">
        <v>35103443</v>
      </c>
      <c r="Q53" s="6"/>
      <c r="R53" s="2"/>
      <c r="S53" s="2"/>
      <c r="T53" s="2"/>
      <c r="U53" s="2"/>
      <c r="V53" s="2"/>
      <c r="W53" s="2"/>
      <c r="X53" s="2"/>
      <c r="Y53" s="2"/>
    </row>
    <row r="54" spans="1:25" ht="15.75">
      <c r="A54" s="3" t="s">
        <v>44</v>
      </c>
      <c r="B54" s="26">
        <v>8129606</v>
      </c>
      <c r="C54" s="26">
        <v>7995083</v>
      </c>
      <c r="D54" s="26">
        <v>7407898</v>
      </c>
      <c r="E54" s="26">
        <v>6397803</v>
      </c>
      <c r="F54" s="26">
        <v>5319354</v>
      </c>
      <c r="G54" s="26">
        <v>3870328</v>
      </c>
      <c r="H54" s="26">
        <v>4424383</v>
      </c>
      <c r="I54" s="26">
        <v>4068359</v>
      </c>
      <c r="J54" s="29">
        <v>3183440</v>
      </c>
      <c r="K54" s="30">
        <v>3338697</v>
      </c>
      <c r="L54" s="31">
        <v>3033206</v>
      </c>
      <c r="M54" s="32">
        <v>2825743</v>
      </c>
      <c r="N54" s="33">
        <v>2625998</v>
      </c>
      <c r="O54" s="32">
        <v>3179119</v>
      </c>
      <c r="P54" s="33">
        <v>2386088</v>
      </c>
      <c r="Q54" s="6"/>
      <c r="R54" s="2"/>
      <c r="S54" s="2"/>
      <c r="T54" s="2"/>
      <c r="U54" s="2"/>
      <c r="V54" s="2"/>
      <c r="W54" s="2"/>
      <c r="X54" s="2"/>
      <c r="Y54" s="2"/>
    </row>
    <row r="55" spans="1:25" ht="15.75">
      <c r="A55" s="3" t="s">
        <v>45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9">
        <v>0</v>
      </c>
      <c r="K55" s="30">
        <v>0</v>
      </c>
      <c r="L55" s="31">
        <v>0</v>
      </c>
      <c r="M55" s="32">
        <v>0</v>
      </c>
      <c r="N55" s="33">
        <v>0</v>
      </c>
      <c r="O55" s="32">
        <v>0</v>
      </c>
      <c r="P55" s="33">
        <v>0</v>
      </c>
      <c r="Q55" s="6"/>
      <c r="R55" s="2"/>
      <c r="S55" s="2"/>
      <c r="T55" s="2"/>
      <c r="U55" s="2"/>
      <c r="V55" s="2"/>
      <c r="W55" s="2"/>
      <c r="X55" s="2"/>
      <c r="Y55" s="2"/>
    </row>
    <row r="56" spans="1:25" ht="15.75">
      <c r="A56" s="3" t="s">
        <v>46</v>
      </c>
      <c r="B56" s="26">
        <v>3602455</v>
      </c>
      <c r="C56" s="26">
        <v>4192933</v>
      </c>
      <c r="D56" s="26">
        <v>4188010</v>
      </c>
      <c r="E56" s="26">
        <v>5935847</v>
      </c>
      <c r="F56" s="26">
        <v>7270956</v>
      </c>
      <c r="G56" s="26">
        <v>7151131</v>
      </c>
      <c r="H56" s="26">
        <v>6609091</v>
      </c>
      <c r="I56" s="26">
        <v>7446692</v>
      </c>
      <c r="J56" s="29">
        <v>8770939</v>
      </c>
      <c r="K56" s="30">
        <v>7175747</v>
      </c>
      <c r="L56" s="31">
        <v>12195277</v>
      </c>
      <c r="M56" s="32">
        <v>7033873</v>
      </c>
      <c r="N56" s="33">
        <v>7513651</v>
      </c>
      <c r="O56" s="32">
        <v>7796566</v>
      </c>
      <c r="P56" s="33">
        <v>8445787</v>
      </c>
      <c r="Q56" s="6"/>
      <c r="R56" s="2"/>
      <c r="S56" s="2"/>
      <c r="T56" s="2"/>
      <c r="U56" s="2"/>
      <c r="V56" s="2"/>
      <c r="W56" s="2"/>
      <c r="X56" s="2"/>
      <c r="Y56" s="2"/>
    </row>
    <row r="57" spans="1:25" ht="15.75">
      <c r="A57" s="3" t="s">
        <v>47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9">
        <v>0</v>
      </c>
      <c r="K57" s="30">
        <v>0</v>
      </c>
      <c r="L57" s="31">
        <v>0</v>
      </c>
      <c r="M57" s="32">
        <v>0</v>
      </c>
      <c r="N57" s="33">
        <v>0</v>
      </c>
      <c r="O57" s="32">
        <v>0</v>
      </c>
      <c r="P57" s="33">
        <v>0</v>
      </c>
      <c r="Q57" s="6"/>
      <c r="R57" s="2"/>
      <c r="S57" s="2"/>
      <c r="T57" s="2"/>
      <c r="U57" s="2"/>
      <c r="V57" s="2"/>
      <c r="W57" s="2"/>
      <c r="X57" s="2"/>
      <c r="Y57" s="2"/>
    </row>
    <row r="58" spans="1:25" ht="15.75">
      <c r="A58" s="3" t="s">
        <v>48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9">
        <v>0</v>
      </c>
      <c r="K58" s="30">
        <v>0</v>
      </c>
      <c r="L58" s="31">
        <v>0</v>
      </c>
      <c r="M58" s="32">
        <v>0</v>
      </c>
      <c r="N58" s="33">
        <v>0</v>
      </c>
      <c r="O58" s="32">
        <v>0</v>
      </c>
      <c r="P58" s="33">
        <v>0</v>
      </c>
      <c r="Q58" s="6"/>
      <c r="R58" s="2"/>
      <c r="S58" s="2"/>
      <c r="T58" s="2"/>
      <c r="U58" s="2"/>
      <c r="V58" s="2"/>
      <c r="W58" s="2"/>
      <c r="X58" s="2"/>
      <c r="Y58" s="2"/>
    </row>
    <row r="59" spans="1:25" ht="15.75">
      <c r="A59" s="3" t="s">
        <v>49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9">
        <v>0</v>
      </c>
      <c r="K59" s="30">
        <v>0</v>
      </c>
      <c r="L59" s="31">
        <v>0</v>
      </c>
      <c r="M59" s="32">
        <v>0</v>
      </c>
      <c r="N59" s="33">
        <v>0</v>
      </c>
      <c r="O59" s="32">
        <v>0</v>
      </c>
      <c r="P59" s="33">
        <v>0</v>
      </c>
      <c r="Q59" s="6"/>
      <c r="R59" s="2"/>
      <c r="S59" s="2"/>
      <c r="T59" s="2"/>
      <c r="U59" s="2"/>
      <c r="V59" s="2"/>
      <c r="W59" s="2"/>
      <c r="X59" s="2"/>
      <c r="Y59" s="2"/>
    </row>
    <row r="60" spans="1:25" ht="15.75">
      <c r="A60" s="3" t="s">
        <v>50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9">
        <v>0</v>
      </c>
      <c r="K60" s="29">
        <v>0</v>
      </c>
      <c r="L60" s="31">
        <v>0</v>
      </c>
      <c r="M60" s="32">
        <v>0</v>
      </c>
      <c r="N60" s="33">
        <v>0</v>
      </c>
      <c r="O60" s="32">
        <v>0</v>
      </c>
      <c r="P60" s="33">
        <v>0</v>
      </c>
      <c r="Q60" s="6"/>
      <c r="R60" s="2"/>
      <c r="S60" s="2"/>
      <c r="T60" s="2"/>
      <c r="U60" s="2"/>
      <c r="V60" s="2"/>
      <c r="W60" s="2"/>
      <c r="X60" s="2"/>
      <c r="Y60" s="2"/>
    </row>
    <row r="61" spans="1:25" ht="15.75">
      <c r="A61" s="3" t="s">
        <v>51</v>
      </c>
      <c r="B61" s="26">
        <v>76103018</v>
      </c>
      <c r="C61" s="26">
        <v>67205854</v>
      </c>
      <c r="D61" s="26">
        <v>69336129</v>
      </c>
      <c r="E61" s="26">
        <v>67877930</v>
      </c>
      <c r="F61" s="26">
        <v>67914680</v>
      </c>
      <c r="G61" s="26">
        <v>65504743</v>
      </c>
      <c r="H61" s="26">
        <v>64451136</v>
      </c>
      <c r="I61" s="26">
        <v>64100545</v>
      </c>
      <c r="J61" s="29">
        <v>53770472</v>
      </c>
      <c r="K61" s="30">
        <v>60957692</v>
      </c>
      <c r="L61" s="31">
        <v>63937814</v>
      </c>
      <c r="M61" s="32">
        <v>62782748</v>
      </c>
      <c r="N61" s="33">
        <v>60566902</v>
      </c>
      <c r="O61" s="32">
        <v>60324762</v>
      </c>
      <c r="P61" s="33">
        <v>57632750</v>
      </c>
      <c r="Q61" s="6"/>
      <c r="R61" s="2"/>
      <c r="S61" s="2"/>
      <c r="T61" s="2"/>
      <c r="U61" s="2"/>
      <c r="V61" s="2"/>
      <c r="W61" s="2"/>
      <c r="X61" s="2"/>
      <c r="Y61" s="2"/>
    </row>
    <row r="62" spans="1:25" ht="15.75">
      <c r="A62" s="3"/>
      <c r="B62" s="3"/>
      <c r="C62" s="15"/>
      <c r="D62" s="15"/>
      <c r="E62" s="15"/>
      <c r="F62" s="15"/>
      <c r="G62" s="15"/>
      <c r="H62" s="15"/>
      <c r="I62" s="15"/>
      <c r="J62" s="6"/>
      <c r="K62" s="6"/>
      <c r="L62" s="6"/>
      <c r="M62" s="6"/>
      <c r="N62" s="6"/>
      <c r="O62" s="6"/>
      <c r="P62" s="6"/>
      <c r="Q62" s="6"/>
      <c r="R62" s="2"/>
      <c r="S62" s="2"/>
      <c r="T62" s="2"/>
      <c r="U62" s="2"/>
      <c r="V62" s="2"/>
      <c r="W62" s="2"/>
      <c r="X62" s="2"/>
      <c r="Y62" s="2"/>
    </row>
    <row r="63" spans="1:25" ht="15.75">
      <c r="A63" s="3" t="s">
        <v>52</v>
      </c>
      <c r="B63" s="15">
        <f>SUM(B64:B66)</f>
        <v>689569661</v>
      </c>
      <c r="C63" s="15">
        <f>SUM(C64:C66)</f>
        <v>562199362</v>
      </c>
      <c r="D63" s="15">
        <f aca="true" t="shared" si="11" ref="D63:P63">SUM(D64:D66)</f>
        <v>511849598</v>
      </c>
      <c r="E63" s="15">
        <f t="shared" si="11"/>
        <v>486612373</v>
      </c>
      <c r="F63" s="15">
        <f t="shared" si="11"/>
        <v>511441812</v>
      </c>
      <c r="G63" s="15">
        <f t="shared" si="11"/>
        <v>432433808</v>
      </c>
      <c r="H63" s="15">
        <f t="shared" si="11"/>
        <v>529995217</v>
      </c>
      <c r="I63" s="15">
        <f t="shared" si="11"/>
        <v>550470994</v>
      </c>
      <c r="J63" s="15">
        <f t="shared" si="11"/>
        <v>475164165</v>
      </c>
      <c r="K63" s="15">
        <f>SUM(K64:K66)</f>
        <v>476787049</v>
      </c>
      <c r="L63" s="15">
        <f t="shared" si="11"/>
        <v>541463435</v>
      </c>
      <c r="M63" s="15">
        <f t="shared" si="11"/>
        <v>782609947</v>
      </c>
      <c r="N63" s="15">
        <f t="shared" si="11"/>
        <v>813790028</v>
      </c>
      <c r="O63" s="15">
        <f t="shared" si="11"/>
        <v>685841209</v>
      </c>
      <c r="P63" s="15">
        <f t="shared" si="11"/>
        <v>538247443</v>
      </c>
      <c r="Q63" s="15"/>
      <c r="R63" s="2"/>
      <c r="S63" s="2"/>
      <c r="T63" s="2"/>
      <c r="U63" s="2"/>
      <c r="V63" s="2"/>
      <c r="W63" s="2"/>
      <c r="X63" s="2"/>
      <c r="Y63" s="2"/>
    </row>
    <row r="64" spans="1:25" ht="15.75">
      <c r="A64" s="24" t="s">
        <v>53</v>
      </c>
      <c r="B64" s="26">
        <v>357351726</v>
      </c>
      <c r="C64" s="26">
        <v>248798929</v>
      </c>
      <c r="D64" s="26">
        <v>188758563</v>
      </c>
      <c r="E64" s="26">
        <v>164677188</v>
      </c>
      <c r="F64" s="26">
        <v>166347538</v>
      </c>
      <c r="G64" s="26">
        <v>95451772</v>
      </c>
      <c r="H64" s="26">
        <v>195561508</v>
      </c>
      <c r="I64" s="26">
        <v>202977534</v>
      </c>
      <c r="J64" s="29">
        <v>130275127</v>
      </c>
      <c r="K64" s="30">
        <v>125134780</v>
      </c>
      <c r="L64" s="31">
        <v>186075030</v>
      </c>
      <c r="M64" s="32">
        <v>397497015</v>
      </c>
      <c r="N64" s="33">
        <v>467499508</v>
      </c>
      <c r="O64" s="32">
        <v>342654137</v>
      </c>
      <c r="P64" s="33">
        <v>204552552</v>
      </c>
      <c r="Q64" s="6"/>
      <c r="R64" s="2"/>
      <c r="S64" s="2"/>
      <c r="T64" s="2"/>
      <c r="U64" s="2"/>
      <c r="V64" s="2"/>
      <c r="W64" s="2"/>
      <c r="X64" s="2"/>
      <c r="Y64" s="2"/>
    </row>
    <row r="65" spans="1:25" ht="15.75">
      <c r="A65" s="3" t="s">
        <v>54</v>
      </c>
      <c r="B65" s="26">
        <v>72918797</v>
      </c>
      <c r="C65" s="26">
        <v>73297116</v>
      </c>
      <c r="D65" s="26">
        <v>70540417</v>
      </c>
      <c r="E65" s="26">
        <v>70318284</v>
      </c>
      <c r="F65" s="26">
        <v>66188580</v>
      </c>
      <c r="G65" s="26">
        <v>63763247</v>
      </c>
      <c r="H65" s="26">
        <v>62559643</v>
      </c>
      <c r="I65" s="26">
        <v>61357347</v>
      </c>
      <c r="J65" s="29">
        <v>58752351</v>
      </c>
      <c r="K65" s="30">
        <v>57910821</v>
      </c>
      <c r="L65" s="31">
        <v>56814715</v>
      </c>
      <c r="M65" s="32">
        <v>54506346</v>
      </c>
      <c r="N65" s="33">
        <v>52661315</v>
      </c>
      <c r="O65" s="32">
        <v>50812752</v>
      </c>
      <c r="P65" s="33">
        <v>49226508</v>
      </c>
      <c r="Q65" s="6"/>
      <c r="R65" s="2"/>
      <c r="S65" s="2"/>
      <c r="T65" s="2"/>
      <c r="U65" s="2"/>
      <c r="V65" s="2"/>
      <c r="W65" s="2"/>
      <c r="X65" s="2"/>
      <c r="Y65" s="2"/>
    </row>
    <row r="66" spans="1:25" ht="15.75">
      <c r="A66" s="3" t="s">
        <v>55</v>
      </c>
      <c r="B66" s="26">
        <v>259299138</v>
      </c>
      <c r="C66" s="26">
        <v>240103317</v>
      </c>
      <c r="D66" s="26">
        <v>252550618</v>
      </c>
      <c r="E66" s="26">
        <v>251616901</v>
      </c>
      <c r="F66" s="26">
        <v>278905694</v>
      </c>
      <c r="G66" s="26">
        <v>273218789</v>
      </c>
      <c r="H66" s="26">
        <v>271874066</v>
      </c>
      <c r="I66" s="26">
        <v>286136113</v>
      </c>
      <c r="J66" s="29">
        <v>286136687</v>
      </c>
      <c r="K66" s="30">
        <v>293741448</v>
      </c>
      <c r="L66" s="31">
        <v>298573690</v>
      </c>
      <c r="M66" s="32">
        <v>330606586</v>
      </c>
      <c r="N66" s="33">
        <v>293629205</v>
      </c>
      <c r="O66" s="32">
        <v>292374320</v>
      </c>
      <c r="P66" s="33">
        <v>284468383</v>
      </c>
      <c r="Q66" s="6"/>
      <c r="R66" s="2"/>
      <c r="S66" s="2"/>
      <c r="T66" s="2"/>
      <c r="U66" s="2"/>
      <c r="V66" s="2"/>
      <c r="W66" s="2"/>
      <c r="X66" s="2"/>
      <c r="Y66" s="2"/>
    </row>
    <row r="67" spans="1:25" ht="15.75">
      <c r="A67" s="3"/>
      <c r="B67" s="3"/>
      <c r="C67" s="15"/>
      <c r="D67" s="15"/>
      <c r="E67" s="15"/>
      <c r="F67" s="15"/>
      <c r="G67" s="15"/>
      <c r="H67" s="15"/>
      <c r="I67" s="15"/>
      <c r="J67" s="6"/>
      <c r="K67" s="6"/>
      <c r="L67" s="6"/>
      <c r="M67" s="6"/>
      <c r="N67" s="6"/>
      <c r="O67" s="6"/>
      <c r="P67" s="6"/>
      <c r="Q67" s="6"/>
      <c r="R67" s="2"/>
      <c r="S67" s="2"/>
      <c r="T67" s="2"/>
      <c r="U67" s="2"/>
      <c r="V67" s="2"/>
      <c r="W67" s="2"/>
      <c r="X67" s="2"/>
      <c r="Y67" s="2"/>
    </row>
    <row r="68" spans="1:25" ht="15.75">
      <c r="A68" s="3" t="s">
        <v>56</v>
      </c>
      <c r="B68" s="15">
        <f>SUM(B69:B76)</f>
        <v>627347076</v>
      </c>
      <c r="C68" s="15">
        <f>SUM(C69:C76)</f>
        <v>613956664</v>
      </c>
      <c r="D68" s="15">
        <f aca="true" t="shared" si="12" ref="D68:P68">SUM(D69:D76)</f>
        <v>564299197</v>
      </c>
      <c r="E68" s="15">
        <f t="shared" si="12"/>
        <v>537700731</v>
      </c>
      <c r="F68" s="15">
        <f t="shared" si="12"/>
        <v>530164046</v>
      </c>
      <c r="G68" s="15">
        <f t="shared" si="12"/>
        <v>472487693</v>
      </c>
      <c r="H68" s="15">
        <f t="shared" si="12"/>
        <v>558363382</v>
      </c>
      <c r="I68" s="15">
        <f t="shared" si="12"/>
        <v>585839452</v>
      </c>
      <c r="J68" s="15">
        <f t="shared" si="12"/>
        <v>587029945</v>
      </c>
      <c r="K68" s="15">
        <f t="shared" si="12"/>
        <v>547945238</v>
      </c>
      <c r="L68" s="15">
        <f t="shared" si="12"/>
        <v>480499112</v>
      </c>
      <c r="M68" s="15">
        <f>SUM(M69:M76)</f>
        <v>514316695</v>
      </c>
      <c r="N68" s="15">
        <f t="shared" si="12"/>
        <v>394168083</v>
      </c>
      <c r="O68" s="15">
        <f t="shared" si="12"/>
        <v>384372804</v>
      </c>
      <c r="P68" s="15">
        <f t="shared" si="12"/>
        <v>371866972</v>
      </c>
      <c r="Q68" s="6"/>
      <c r="R68" s="2"/>
      <c r="S68" s="2"/>
      <c r="T68" s="2"/>
      <c r="U68" s="2"/>
      <c r="V68" s="2"/>
      <c r="W68" s="2"/>
      <c r="X68" s="2"/>
      <c r="Y68" s="2"/>
    </row>
    <row r="69" spans="1:25" ht="15.75">
      <c r="A69" s="3" t="s">
        <v>57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9">
        <v>0</v>
      </c>
      <c r="K69" s="30">
        <v>0</v>
      </c>
      <c r="L69" s="31">
        <v>0</v>
      </c>
      <c r="M69" s="31">
        <v>0</v>
      </c>
      <c r="N69" s="33">
        <v>0</v>
      </c>
      <c r="O69" s="32">
        <v>0</v>
      </c>
      <c r="P69" s="33">
        <v>0</v>
      </c>
      <c r="Q69" s="6"/>
      <c r="R69" s="2"/>
      <c r="S69" s="2"/>
      <c r="T69" s="2"/>
      <c r="U69" s="2"/>
      <c r="V69" s="2"/>
      <c r="W69" s="2"/>
      <c r="X69" s="2"/>
      <c r="Y69" s="2"/>
    </row>
    <row r="70" spans="1:25" ht="15.75">
      <c r="A70" s="3" t="s">
        <v>58</v>
      </c>
      <c r="B70" s="26">
        <v>651298</v>
      </c>
      <c r="C70" s="26">
        <v>742538</v>
      </c>
      <c r="D70" s="26">
        <v>859041</v>
      </c>
      <c r="E70" s="26">
        <v>894865</v>
      </c>
      <c r="F70" s="26">
        <v>882435</v>
      </c>
      <c r="G70" s="26">
        <v>737010</v>
      </c>
      <c r="H70" s="26">
        <v>294630</v>
      </c>
      <c r="I70" s="26">
        <v>120105</v>
      </c>
      <c r="J70" s="29">
        <v>163669</v>
      </c>
      <c r="K70" s="30">
        <v>174629</v>
      </c>
      <c r="L70" s="31">
        <v>125144</v>
      </c>
      <c r="M70" s="32">
        <v>104732</v>
      </c>
      <c r="N70" s="33">
        <v>98457</v>
      </c>
      <c r="O70" s="32">
        <v>114321</v>
      </c>
      <c r="P70" s="33">
        <v>125832</v>
      </c>
      <c r="Q70" s="6"/>
      <c r="R70" s="2"/>
      <c r="S70" s="2"/>
      <c r="T70" s="2"/>
      <c r="U70" s="2"/>
      <c r="V70" s="2"/>
      <c r="W70" s="2"/>
      <c r="X70" s="2"/>
      <c r="Y70" s="2"/>
    </row>
    <row r="71" spans="1:25" ht="15.75">
      <c r="A71" s="3" t="s">
        <v>59</v>
      </c>
      <c r="B71" s="26">
        <v>46398687</v>
      </c>
      <c r="C71" s="26">
        <v>31665768</v>
      </c>
      <c r="D71" s="26">
        <v>33095806</v>
      </c>
      <c r="E71" s="26">
        <v>31293623</v>
      </c>
      <c r="F71" s="26">
        <v>29535250</v>
      </c>
      <c r="G71" s="26">
        <v>36854182</v>
      </c>
      <c r="H71" s="26">
        <v>49254069</v>
      </c>
      <c r="I71" s="26">
        <v>46825634</v>
      </c>
      <c r="J71" s="29">
        <v>28633397</v>
      </c>
      <c r="K71" s="30">
        <v>24723526</v>
      </c>
      <c r="L71" s="31">
        <v>23908490</v>
      </c>
      <c r="M71" s="32">
        <v>22431041</v>
      </c>
      <c r="N71" s="33">
        <v>29113135</v>
      </c>
      <c r="O71" s="32">
        <v>21631106</v>
      </c>
      <c r="P71" s="33">
        <v>20821398</v>
      </c>
      <c r="Q71" s="6"/>
      <c r="R71" s="2"/>
      <c r="S71" s="2"/>
      <c r="T71" s="2"/>
      <c r="U71" s="2"/>
      <c r="V71" s="2"/>
      <c r="W71" s="2"/>
      <c r="X71" s="2"/>
      <c r="Y71" s="2"/>
    </row>
    <row r="72" spans="1:25" ht="15.75">
      <c r="A72" s="3" t="s">
        <v>60</v>
      </c>
      <c r="B72" s="26">
        <v>314103</v>
      </c>
      <c r="C72" s="26">
        <v>612099</v>
      </c>
      <c r="D72" s="26">
        <v>300280</v>
      </c>
      <c r="E72" s="26">
        <v>319575</v>
      </c>
      <c r="F72" s="26">
        <v>406033</v>
      </c>
      <c r="G72" s="26">
        <v>333683</v>
      </c>
      <c r="H72" s="26">
        <v>292567</v>
      </c>
      <c r="I72" s="26">
        <v>284612</v>
      </c>
      <c r="J72" s="29">
        <v>269825</v>
      </c>
      <c r="K72" s="30">
        <v>489628</v>
      </c>
      <c r="L72" s="31">
        <v>473351</v>
      </c>
      <c r="M72" s="32">
        <v>656844</v>
      </c>
      <c r="N72" s="33">
        <v>540041</v>
      </c>
      <c r="O72" s="32">
        <v>621970</v>
      </c>
      <c r="P72" s="33">
        <v>518978</v>
      </c>
      <c r="Q72" s="6"/>
      <c r="R72" s="2"/>
      <c r="S72" s="2"/>
      <c r="T72" s="2"/>
      <c r="U72" s="2"/>
      <c r="V72" s="2"/>
      <c r="W72" s="2"/>
      <c r="X72" s="2"/>
      <c r="Y72" s="2"/>
    </row>
    <row r="73" spans="1:25" ht="15.75">
      <c r="A73" s="3" t="s">
        <v>61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9">
        <v>0</v>
      </c>
      <c r="K73" s="30">
        <v>0</v>
      </c>
      <c r="L73" s="31">
        <v>0</v>
      </c>
      <c r="M73" s="32">
        <v>0</v>
      </c>
      <c r="N73" s="33">
        <v>0</v>
      </c>
      <c r="O73" s="32">
        <v>0</v>
      </c>
      <c r="P73" s="33">
        <v>0</v>
      </c>
      <c r="Q73" s="6"/>
      <c r="R73" s="2"/>
      <c r="S73" s="2"/>
      <c r="T73" s="2"/>
      <c r="U73" s="2"/>
      <c r="V73" s="2"/>
      <c r="W73" s="2"/>
      <c r="X73" s="2"/>
      <c r="Y73" s="2"/>
    </row>
    <row r="74" spans="1:25" ht="15.75">
      <c r="A74" s="3" t="s">
        <v>62</v>
      </c>
      <c r="B74" s="26">
        <v>28741079</v>
      </c>
      <c r="C74" s="26">
        <v>33044548</v>
      </c>
      <c r="D74" s="26">
        <v>31596562</v>
      </c>
      <c r="E74" s="26">
        <v>27817030</v>
      </c>
      <c r="F74" s="26">
        <v>29009136</v>
      </c>
      <c r="G74" s="26">
        <v>30438693</v>
      </c>
      <c r="H74" s="26">
        <v>26878443</v>
      </c>
      <c r="I74" s="26">
        <v>26741256</v>
      </c>
      <c r="J74" s="29">
        <v>30608399</v>
      </c>
      <c r="K74" s="30">
        <v>37424788</v>
      </c>
      <c r="L74" s="31">
        <v>17254962</v>
      </c>
      <c r="M74" s="32">
        <v>14023509</v>
      </c>
      <c r="N74" s="33">
        <v>17901893</v>
      </c>
      <c r="O74" s="32">
        <v>34902381</v>
      </c>
      <c r="P74" s="33">
        <v>10314578</v>
      </c>
      <c r="Q74" s="6"/>
      <c r="R74" s="2"/>
      <c r="S74" s="2"/>
      <c r="T74" s="2"/>
      <c r="U74" s="2"/>
      <c r="V74" s="2"/>
      <c r="W74" s="2"/>
      <c r="X74" s="2"/>
      <c r="Y74" s="2"/>
    </row>
    <row r="75" spans="1:25" ht="15.75">
      <c r="A75" s="3" t="s">
        <v>63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9">
        <v>0</v>
      </c>
      <c r="K75" s="30">
        <v>0</v>
      </c>
      <c r="L75" s="31">
        <v>0</v>
      </c>
      <c r="M75" s="32">
        <v>0</v>
      </c>
      <c r="N75" s="33">
        <v>0</v>
      </c>
      <c r="O75" s="32">
        <v>0</v>
      </c>
      <c r="P75" s="33">
        <v>0</v>
      </c>
      <c r="Q75" s="6"/>
      <c r="R75" s="2"/>
      <c r="S75" s="2"/>
      <c r="T75" s="2"/>
      <c r="U75" s="2"/>
      <c r="V75" s="2"/>
      <c r="W75" s="2"/>
      <c r="X75" s="2"/>
      <c r="Y75" s="2"/>
    </row>
    <row r="76" spans="1:25" ht="15.75">
      <c r="A76" s="3" t="s">
        <v>64</v>
      </c>
      <c r="B76" s="26">
        <v>551241909</v>
      </c>
      <c r="C76" s="26">
        <v>547891711</v>
      </c>
      <c r="D76" s="26">
        <v>498447508</v>
      </c>
      <c r="E76" s="26">
        <v>477375638</v>
      </c>
      <c r="F76" s="26">
        <v>470331192</v>
      </c>
      <c r="G76" s="26">
        <v>404124125</v>
      </c>
      <c r="H76" s="26">
        <v>481643673</v>
      </c>
      <c r="I76" s="26">
        <v>511867845</v>
      </c>
      <c r="J76" s="29">
        <v>527354655</v>
      </c>
      <c r="K76" s="30">
        <v>485132667</v>
      </c>
      <c r="L76" s="31">
        <v>438737165</v>
      </c>
      <c r="M76" s="32">
        <v>477100569</v>
      </c>
      <c r="N76" s="33">
        <v>346514557</v>
      </c>
      <c r="O76" s="32">
        <v>327103026</v>
      </c>
      <c r="P76" s="33">
        <v>340086186</v>
      </c>
      <c r="Q76" s="6"/>
      <c r="R76" s="2"/>
      <c r="S76" s="2"/>
      <c r="T76" s="2"/>
      <c r="U76" s="2"/>
      <c r="V76" s="2"/>
      <c r="W76" s="2"/>
      <c r="X76" s="2"/>
      <c r="Y76" s="2"/>
    </row>
    <row r="77" spans="1:25" ht="15.75">
      <c r="A77" s="3"/>
      <c r="B77" s="3"/>
      <c r="C77" s="15"/>
      <c r="D77" s="15"/>
      <c r="E77" s="15"/>
      <c r="F77" s="15"/>
      <c r="G77" s="15"/>
      <c r="H77" s="15"/>
      <c r="I77" s="15"/>
      <c r="J77" s="6"/>
      <c r="K77" s="6"/>
      <c r="L77" s="6"/>
      <c r="M77" s="6"/>
      <c r="N77" s="6"/>
      <c r="O77" s="6"/>
      <c r="P77" s="6"/>
      <c r="Q77" s="6"/>
      <c r="R77" s="2"/>
      <c r="S77" s="2"/>
      <c r="T77" s="2"/>
      <c r="U77" s="2"/>
      <c r="V77" s="2"/>
      <c r="W77" s="2"/>
      <c r="X77" s="2"/>
      <c r="Y77" s="2"/>
    </row>
    <row r="78" spans="1:25" ht="15.75">
      <c r="A78" s="3" t="s">
        <v>0</v>
      </c>
      <c r="B78" s="15">
        <f aca="true" t="shared" si="13" ref="B78:N78">SUM(B79:B92)</f>
        <v>16167971628</v>
      </c>
      <c r="C78" s="15">
        <f t="shared" si="13"/>
        <v>15734830968</v>
      </c>
      <c r="D78" s="15">
        <f t="shared" si="13"/>
        <v>15127230721</v>
      </c>
      <c r="E78" s="15">
        <f t="shared" si="13"/>
        <v>14312982306</v>
      </c>
      <c r="F78" s="15">
        <f t="shared" si="13"/>
        <v>13604692036</v>
      </c>
      <c r="G78" s="15">
        <f t="shared" si="13"/>
        <v>12981784188</v>
      </c>
      <c r="H78" s="15">
        <f t="shared" si="13"/>
        <v>12478558432</v>
      </c>
      <c r="I78" s="15">
        <f t="shared" si="13"/>
        <v>12167071220</v>
      </c>
      <c r="J78" s="15">
        <f t="shared" si="13"/>
        <v>12076120498</v>
      </c>
      <c r="K78" s="15">
        <f t="shared" si="13"/>
        <v>12376949003</v>
      </c>
      <c r="L78" s="15">
        <f t="shared" si="13"/>
        <v>13353344905</v>
      </c>
      <c r="M78" s="15">
        <f t="shared" si="13"/>
        <v>12197207678</v>
      </c>
      <c r="N78" s="15">
        <f t="shared" si="13"/>
        <v>11126120094</v>
      </c>
      <c r="O78" s="15">
        <f>SUM(O79:O92)</f>
        <v>10281459432</v>
      </c>
      <c r="P78" s="15">
        <f>SUM(P79:P92)</f>
        <v>9855392955</v>
      </c>
      <c r="Q78" s="6"/>
      <c r="R78" s="2"/>
      <c r="S78" s="2"/>
      <c r="T78" s="2"/>
      <c r="U78" s="2"/>
      <c r="V78" s="2"/>
      <c r="W78" s="2"/>
      <c r="X78" s="2"/>
      <c r="Y78" s="2"/>
    </row>
    <row r="79" spans="1:25" ht="15.75">
      <c r="A79" s="3" t="s">
        <v>65</v>
      </c>
      <c r="B79" s="26">
        <v>161881</v>
      </c>
      <c r="C79" s="26">
        <v>196862</v>
      </c>
      <c r="D79" s="26">
        <v>114911</v>
      </c>
      <c r="E79" s="26">
        <v>477911</v>
      </c>
      <c r="F79" s="26">
        <v>2431909</v>
      </c>
      <c r="G79" s="26">
        <v>399355</v>
      </c>
      <c r="H79" s="26">
        <v>169612</v>
      </c>
      <c r="I79" s="26">
        <v>304210</v>
      </c>
      <c r="J79" s="29">
        <v>335530</v>
      </c>
      <c r="K79" s="30">
        <v>123303</v>
      </c>
      <c r="L79" s="31">
        <v>208024</v>
      </c>
      <c r="M79" s="32">
        <v>146031</v>
      </c>
      <c r="N79" s="33">
        <v>528575</v>
      </c>
      <c r="O79" s="32">
        <v>554078</v>
      </c>
      <c r="P79" s="33">
        <v>766318</v>
      </c>
      <c r="Q79" s="6"/>
      <c r="R79" s="2"/>
      <c r="S79" s="2"/>
      <c r="T79" s="2"/>
      <c r="U79" s="2"/>
      <c r="V79" s="2"/>
      <c r="W79" s="2"/>
      <c r="X79" s="2"/>
      <c r="Y79" s="2"/>
    </row>
    <row r="80" spans="1:25" ht="15.75">
      <c r="A80" s="3" t="s">
        <v>1</v>
      </c>
      <c r="B80" s="26">
        <v>16167297526</v>
      </c>
      <c r="C80" s="26">
        <v>15734289451</v>
      </c>
      <c r="D80" s="26">
        <v>15126560278</v>
      </c>
      <c r="E80" s="26">
        <v>14311429556</v>
      </c>
      <c r="F80" s="26">
        <v>13601600226</v>
      </c>
      <c r="G80" s="26">
        <v>12980936473</v>
      </c>
      <c r="H80" s="26">
        <v>12477456209</v>
      </c>
      <c r="I80" s="26">
        <v>12165965107</v>
      </c>
      <c r="J80" s="29">
        <v>12072548931</v>
      </c>
      <c r="K80" s="30">
        <v>12373766152</v>
      </c>
      <c r="L80" s="31">
        <v>13350623295</v>
      </c>
      <c r="M80" s="32">
        <v>12194314397</v>
      </c>
      <c r="N80" s="33">
        <v>11119196448</v>
      </c>
      <c r="O80" s="32">
        <v>10278946167</v>
      </c>
      <c r="P80" s="33">
        <v>9852802950</v>
      </c>
      <c r="Q80" s="6"/>
      <c r="R80" s="2"/>
      <c r="S80" s="2"/>
      <c r="T80" s="2"/>
      <c r="U80" s="2"/>
      <c r="V80" s="2"/>
      <c r="W80" s="2"/>
      <c r="X80" s="2"/>
      <c r="Y80" s="2"/>
    </row>
    <row r="81" spans="1:25" ht="15.75">
      <c r="A81" s="3" t="s">
        <v>66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9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6"/>
      <c r="R81" s="2"/>
      <c r="S81" s="2"/>
      <c r="T81" s="2"/>
      <c r="U81" s="2"/>
      <c r="V81" s="2"/>
      <c r="W81" s="2"/>
      <c r="X81" s="2"/>
      <c r="Y81" s="2"/>
    </row>
    <row r="82" spans="1:25" ht="15.75">
      <c r="A82" s="3" t="s">
        <v>67</v>
      </c>
      <c r="B82" s="26">
        <v>62407</v>
      </c>
      <c r="C82" s="26">
        <v>5810</v>
      </c>
      <c r="D82" s="26">
        <v>3481</v>
      </c>
      <c r="E82" s="26">
        <v>313634</v>
      </c>
      <c r="F82" s="26">
        <v>227007</v>
      </c>
      <c r="G82" s="26">
        <v>-66003</v>
      </c>
      <c r="H82" s="26">
        <v>545610</v>
      </c>
      <c r="I82" s="26">
        <v>324353</v>
      </c>
      <c r="J82" s="29">
        <v>107521</v>
      </c>
      <c r="K82" s="30">
        <v>105651</v>
      </c>
      <c r="L82" s="31">
        <v>152510</v>
      </c>
      <c r="M82" s="32">
        <v>114386</v>
      </c>
      <c r="N82" s="33">
        <v>1569467</v>
      </c>
      <c r="O82" s="32">
        <v>174936</v>
      </c>
      <c r="P82" s="33">
        <v>9077</v>
      </c>
      <c r="Q82" s="6"/>
      <c r="R82" s="2"/>
      <c r="S82" s="2"/>
      <c r="T82" s="2"/>
      <c r="U82" s="2"/>
      <c r="V82" s="2"/>
      <c r="W82" s="2"/>
      <c r="X82" s="2"/>
      <c r="Y82" s="2"/>
    </row>
    <row r="83" spans="1:25" ht="15.75">
      <c r="A83" s="3" t="s">
        <v>68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9">
        <v>2486542</v>
      </c>
      <c r="K83" s="30">
        <v>2419431</v>
      </c>
      <c r="L83" s="31">
        <v>1702684</v>
      </c>
      <c r="M83" s="32">
        <v>1721656</v>
      </c>
      <c r="N83" s="33">
        <v>1090393</v>
      </c>
      <c r="O83" s="32">
        <v>963106</v>
      </c>
      <c r="P83" s="33">
        <v>1010678</v>
      </c>
      <c r="Q83" s="6"/>
      <c r="R83" s="2"/>
      <c r="S83" s="2"/>
      <c r="T83" s="2"/>
      <c r="U83" s="2"/>
      <c r="V83" s="2"/>
      <c r="W83" s="2"/>
      <c r="X83" s="2"/>
      <c r="Y83" s="2"/>
    </row>
    <row r="84" spans="1:25" ht="15.75">
      <c r="A84" s="3" t="s">
        <v>69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9">
        <v>0</v>
      </c>
      <c r="K84" s="30">
        <v>0</v>
      </c>
      <c r="L84" s="31">
        <v>0</v>
      </c>
      <c r="M84" s="32">
        <v>0</v>
      </c>
      <c r="N84" s="33">
        <v>0</v>
      </c>
      <c r="O84" s="32">
        <v>0</v>
      </c>
      <c r="P84" s="33">
        <v>0</v>
      </c>
      <c r="Q84" s="6"/>
      <c r="R84" s="2"/>
      <c r="S84" s="2"/>
      <c r="T84" s="2"/>
      <c r="U84" s="2"/>
      <c r="V84" s="2"/>
      <c r="W84" s="2"/>
      <c r="X84" s="2"/>
      <c r="Y84" s="2"/>
    </row>
    <row r="85" spans="1:25" ht="15.75">
      <c r="A85" s="3" t="s">
        <v>70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9">
        <v>0</v>
      </c>
      <c r="K85" s="30">
        <v>0</v>
      </c>
      <c r="L85" s="30">
        <v>0</v>
      </c>
      <c r="M85" s="32">
        <v>0</v>
      </c>
      <c r="N85" s="33">
        <v>0</v>
      </c>
      <c r="O85" s="32">
        <v>0</v>
      </c>
      <c r="P85" s="33">
        <v>0</v>
      </c>
      <c r="Q85" s="6"/>
      <c r="R85" s="2"/>
      <c r="S85" s="2"/>
      <c r="T85" s="2"/>
      <c r="U85" s="2"/>
      <c r="V85" s="2"/>
      <c r="W85" s="2"/>
      <c r="X85" s="2"/>
      <c r="Y85" s="2"/>
    </row>
    <row r="86" spans="1:25" ht="15.75">
      <c r="A86" s="3" t="s">
        <v>71</v>
      </c>
      <c r="B86" s="26">
        <v>449814</v>
      </c>
      <c r="C86" s="26">
        <v>338845</v>
      </c>
      <c r="D86" s="26">
        <v>552051</v>
      </c>
      <c r="E86" s="26">
        <v>761205</v>
      </c>
      <c r="F86" s="26">
        <v>432894</v>
      </c>
      <c r="G86" s="26">
        <v>514363</v>
      </c>
      <c r="H86" s="26">
        <v>387001</v>
      </c>
      <c r="I86" s="26">
        <v>477550</v>
      </c>
      <c r="J86" s="29">
        <v>641974</v>
      </c>
      <c r="K86" s="30">
        <v>534466</v>
      </c>
      <c r="L86" s="31">
        <v>658392</v>
      </c>
      <c r="M86" s="32">
        <v>911208</v>
      </c>
      <c r="N86" s="33">
        <v>3735211</v>
      </c>
      <c r="O86" s="32">
        <v>771042</v>
      </c>
      <c r="P86" s="33">
        <v>753971</v>
      </c>
      <c r="Q86" s="6"/>
      <c r="R86" s="2"/>
      <c r="S86" s="2"/>
      <c r="T86" s="2"/>
      <c r="U86" s="2"/>
      <c r="V86" s="2"/>
      <c r="W86" s="2"/>
      <c r="X86" s="2"/>
      <c r="Y86" s="2"/>
    </row>
    <row r="87" spans="1:25" ht="15.75">
      <c r="A87" s="3" t="s">
        <v>72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9">
        <v>0</v>
      </c>
      <c r="K87" s="30">
        <v>0</v>
      </c>
      <c r="L87" s="31">
        <v>0</v>
      </c>
      <c r="M87" s="32">
        <v>0</v>
      </c>
      <c r="N87" s="33">
        <v>0</v>
      </c>
      <c r="O87" s="32">
        <v>0</v>
      </c>
      <c r="P87" s="33">
        <v>0</v>
      </c>
      <c r="Q87" s="6"/>
      <c r="R87" s="2"/>
      <c r="S87" s="2"/>
      <c r="T87" s="2"/>
      <c r="U87" s="2"/>
      <c r="V87" s="2"/>
      <c r="W87" s="2"/>
      <c r="X87" s="2"/>
      <c r="Y87" s="2"/>
    </row>
    <row r="88" spans="1:25" ht="15.75">
      <c r="A88" s="3" t="s">
        <v>73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9">
        <v>0</v>
      </c>
      <c r="K88" s="30">
        <v>0</v>
      </c>
      <c r="L88" s="31">
        <v>0</v>
      </c>
      <c r="M88" s="32">
        <v>0</v>
      </c>
      <c r="N88" s="33">
        <v>0</v>
      </c>
      <c r="O88" s="32">
        <v>0</v>
      </c>
      <c r="P88" s="33">
        <v>0</v>
      </c>
      <c r="Q88" s="6"/>
      <c r="R88" s="2"/>
      <c r="S88" s="2"/>
      <c r="T88" s="2"/>
      <c r="U88" s="2"/>
      <c r="V88" s="2"/>
      <c r="W88" s="2"/>
      <c r="X88" s="2"/>
      <c r="Y88" s="2"/>
    </row>
    <row r="89" spans="1:25" ht="15.75">
      <c r="A89" s="3" t="s">
        <v>74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9">
        <v>0</v>
      </c>
      <c r="K89" s="30">
        <v>0</v>
      </c>
      <c r="L89" s="31">
        <v>0</v>
      </c>
      <c r="M89" s="32">
        <v>0</v>
      </c>
      <c r="N89" s="33">
        <v>0</v>
      </c>
      <c r="O89" s="32">
        <v>0</v>
      </c>
      <c r="P89" s="33">
        <v>0</v>
      </c>
      <c r="Q89" s="6"/>
      <c r="R89" s="2"/>
      <c r="S89" s="2"/>
      <c r="T89" s="2"/>
      <c r="U89" s="2"/>
      <c r="V89" s="2"/>
      <c r="W89" s="2"/>
      <c r="X89" s="2"/>
      <c r="Y89" s="2"/>
    </row>
    <row r="90" spans="1:25" ht="15.75">
      <c r="A90" s="3" t="s">
        <v>75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9">
        <v>0</v>
      </c>
      <c r="K90" s="30">
        <v>0</v>
      </c>
      <c r="L90" s="31">
        <v>0</v>
      </c>
      <c r="M90" s="32">
        <v>0</v>
      </c>
      <c r="N90" s="33">
        <v>0</v>
      </c>
      <c r="O90" s="32">
        <v>50103</v>
      </c>
      <c r="P90" s="33">
        <v>49961</v>
      </c>
      <c r="Q90" s="6"/>
      <c r="R90" s="2"/>
      <c r="S90" s="2"/>
      <c r="T90" s="2"/>
      <c r="U90" s="2"/>
      <c r="V90" s="2"/>
      <c r="W90" s="2"/>
      <c r="X90" s="2"/>
      <c r="Y90" s="2"/>
    </row>
    <row r="91" spans="1:25" ht="15.75">
      <c r="A91" s="3" t="s">
        <v>76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9">
        <v>0</v>
      </c>
      <c r="K91" s="30">
        <v>0</v>
      </c>
      <c r="L91" s="31">
        <v>0</v>
      </c>
      <c r="M91" s="32">
        <v>0</v>
      </c>
      <c r="N91" s="33">
        <v>0</v>
      </c>
      <c r="O91" s="32">
        <v>0</v>
      </c>
      <c r="P91" s="33">
        <v>0</v>
      </c>
      <c r="Q91" s="6"/>
      <c r="R91" s="2"/>
      <c r="S91" s="2"/>
      <c r="T91" s="2"/>
      <c r="U91" s="2"/>
      <c r="V91" s="2"/>
      <c r="W91" s="2"/>
      <c r="X91" s="2"/>
      <c r="Y91" s="2"/>
    </row>
    <row r="92" spans="1:25" ht="15.75">
      <c r="A92" s="3" t="s">
        <v>77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9">
        <v>0</v>
      </c>
      <c r="K92" s="30">
        <v>0</v>
      </c>
      <c r="L92" s="31">
        <v>0</v>
      </c>
      <c r="M92" s="32">
        <v>0</v>
      </c>
      <c r="N92" s="33">
        <v>0</v>
      </c>
      <c r="O92" s="32">
        <v>0</v>
      </c>
      <c r="P92" s="33">
        <v>0</v>
      </c>
      <c r="Q92" s="6"/>
      <c r="R92" s="2"/>
      <c r="S92" s="2"/>
      <c r="T92" s="2"/>
      <c r="U92" s="2"/>
      <c r="V92" s="2"/>
      <c r="W92" s="2"/>
      <c r="X92" s="2"/>
      <c r="Y92" s="2"/>
    </row>
    <row r="93" spans="1:25" ht="15.75">
      <c r="A93" s="3"/>
      <c r="B93" s="3"/>
      <c r="C93" s="16"/>
      <c r="D93" s="16"/>
      <c r="E93" s="16"/>
      <c r="F93" s="16"/>
      <c r="G93" s="16"/>
      <c r="H93" s="16"/>
      <c r="I93" s="16"/>
      <c r="J93" s="6"/>
      <c r="K93" s="6"/>
      <c r="L93" s="6"/>
      <c r="M93" s="6"/>
      <c r="N93" s="6"/>
      <c r="O93" s="6"/>
      <c r="P93" s="6"/>
      <c r="Q93" s="6"/>
      <c r="R93" s="2"/>
      <c r="S93" s="2"/>
      <c r="T93" s="2"/>
      <c r="U93" s="2"/>
      <c r="V93" s="2"/>
      <c r="W93" s="2"/>
      <c r="X93" s="2"/>
      <c r="Y93" s="2"/>
    </row>
    <row r="94" spans="1:25" ht="15.75">
      <c r="A94" s="3" t="s">
        <v>2</v>
      </c>
      <c r="B94" s="16">
        <f>SUM(B95:B106)</f>
        <v>1720388664</v>
      </c>
      <c r="C94" s="16">
        <f>SUM(C95:C106)</f>
        <v>1624041917</v>
      </c>
      <c r="D94" s="16">
        <f aca="true" t="shared" si="14" ref="D94:K94">SUM(D95:D106)</f>
        <v>1623712580</v>
      </c>
      <c r="E94" s="16">
        <f t="shared" si="14"/>
        <v>1630255062</v>
      </c>
      <c r="F94" s="16">
        <f t="shared" si="14"/>
        <v>1566211186</v>
      </c>
      <c r="G94" s="16">
        <f t="shared" si="14"/>
        <v>1542538676</v>
      </c>
      <c r="H94" s="16">
        <f t="shared" si="14"/>
        <v>1546365865</v>
      </c>
      <c r="I94" s="16">
        <f t="shared" si="14"/>
        <v>1815016562</v>
      </c>
      <c r="J94" s="16">
        <f t="shared" si="14"/>
        <v>2245302913</v>
      </c>
      <c r="K94" s="16">
        <f t="shared" si="14"/>
        <v>2729950681</v>
      </c>
      <c r="L94" s="16">
        <f>SUM(L95:L106)</f>
        <v>1400885512</v>
      </c>
      <c r="M94" s="16">
        <f>SUM(M95:M106)</f>
        <v>1382904588</v>
      </c>
      <c r="N94" s="16">
        <f>SUM(N95:N106)</f>
        <v>1401644912</v>
      </c>
      <c r="O94" s="16">
        <f>SUM(O95:O106)</f>
        <v>1435683331</v>
      </c>
      <c r="P94" s="16">
        <f>SUM(P95:P106)</f>
        <v>1427790276</v>
      </c>
      <c r="Q94" s="6"/>
      <c r="R94" s="2"/>
      <c r="S94" s="2"/>
      <c r="T94" s="2"/>
      <c r="U94" s="2"/>
      <c r="V94" s="2"/>
      <c r="W94" s="2"/>
      <c r="X94" s="2"/>
      <c r="Y94" s="2"/>
    </row>
    <row r="95" spans="1:25" ht="15.75">
      <c r="A95" s="3" t="s">
        <v>78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9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3">
        <v>0</v>
      </c>
      <c r="Q95" s="6"/>
      <c r="R95" s="2"/>
      <c r="S95" s="2"/>
      <c r="T95" s="2"/>
      <c r="U95" s="2"/>
      <c r="V95" s="2"/>
      <c r="W95" s="2"/>
      <c r="X95" s="2"/>
      <c r="Y95" s="2"/>
    </row>
    <row r="96" spans="1:25" ht="15.75">
      <c r="A96" s="3" t="s">
        <v>1</v>
      </c>
      <c r="B96" s="26">
        <v>1135529112</v>
      </c>
      <c r="C96" s="26">
        <v>1102411579</v>
      </c>
      <c r="D96" s="26">
        <v>1121021394</v>
      </c>
      <c r="E96" s="26">
        <v>1157118601</v>
      </c>
      <c r="F96" s="26">
        <v>1130404505</v>
      </c>
      <c r="G96" s="26">
        <v>1119142981</v>
      </c>
      <c r="H96" s="26">
        <v>1129369927</v>
      </c>
      <c r="I96" s="26">
        <v>1446289330</v>
      </c>
      <c r="J96" s="29">
        <v>1925503543</v>
      </c>
      <c r="K96" s="30">
        <v>2377530985</v>
      </c>
      <c r="L96" s="31">
        <v>1033836396</v>
      </c>
      <c r="M96" s="32">
        <v>1034006136</v>
      </c>
      <c r="N96" s="33">
        <v>1064570883</v>
      </c>
      <c r="O96" s="32">
        <v>1061119259</v>
      </c>
      <c r="P96" s="33">
        <v>1078685087</v>
      </c>
      <c r="Q96" s="6"/>
      <c r="R96" s="2"/>
      <c r="S96" s="2"/>
      <c r="T96" s="2"/>
      <c r="U96" s="2"/>
      <c r="V96" s="2"/>
      <c r="W96" s="2"/>
      <c r="X96" s="2"/>
      <c r="Y96" s="2"/>
    </row>
    <row r="97" spans="1:25" ht="15.75">
      <c r="A97" s="3" t="s">
        <v>67</v>
      </c>
      <c r="B97" s="26">
        <v>8881607</v>
      </c>
      <c r="C97" s="26">
        <v>1041973</v>
      </c>
      <c r="D97" s="26">
        <v>1448090</v>
      </c>
      <c r="E97" s="26">
        <v>1162521</v>
      </c>
      <c r="F97" s="26">
        <v>2198239</v>
      </c>
      <c r="G97" s="26">
        <v>2466962</v>
      </c>
      <c r="H97" s="26">
        <v>11043068</v>
      </c>
      <c r="I97" s="26">
        <v>5223205</v>
      </c>
      <c r="J97" s="29">
        <v>4162116</v>
      </c>
      <c r="K97" s="30">
        <v>10355084</v>
      </c>
      <c r="L97" s="31">
        <v>9634634</v>
      </c>
      <c r="M97" s="32">
        <v>12040744</v>
      </c>
      <c r="N97" s="33">
        <v>14209313</v>
      </c>
      <c r="O97" s="32">
        <v>10905710</v>
      </c>
      <c r="P97" s="33">
        <v>10896588</v>
      </c>
      <c r="Q97" s="6"/>
      <c r="R97" s="2"/>
      <c r="S97" s="2"/>
      <c r="T97" s="2"/>
      <c r="U97" s="2"/>
      <c r="V97" s="2"/>
      <c r="W97" s="2"/>
      <c r="X97" s="2"/>
      <c r="Y97" s="2"/>
    </row>
    <row r="98" spans="1:25" ht="15.75">
      <c r="A98" s="3" t="s">
        <v>66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9">
        <v>0</v>
      </c>
      <c r="K98" s="30">
        <v>0</v>
      </c>
      <c r="L98" s="31">
        <v>0</v>
      </c>
      <c r="M98" s="32">
        <v>0</v>
      </c>
      <c r="N98" s="33">
        <v>0</v>
      </c>
      <c r="O98" s="32">
        <v>0</v>
      </c>
      <c r="P98" s="33">
        <v>0</v>
      </c>
      <c r="Q98" s="6"/>
      <c r="R98" s="2"/>
      <c r="S98" s="2"/>
      <c r="T98" s="2"/>
      <c r="U98" s="2"/>
      <c r="V98" s="2"/>
      <c r="W98" s="2"/>
      <c r="X98" s="2"/>
      <c r="Y98" s="2"/>
    </row>
    <row r="99" spans="1:25" ht="15.75">
      <c r="A99" s="3" t="s">
        <v>68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9">
        <v>0</v>
      </c>
      <c r="K99" s="30">
        <v>0</v>
      </c>
      <c r="L99" s="30">
        <v>0</v>
      </c>
      <c r="M99" s="30">
        <v>0</v>
      </c>
      <c r="N99" s="33">
        <v>0</v>
      </c>
      <c r="O99" s="32">
        <v>0</v>
      </c>
      <c r="P99" s="33">
        <v>0</v>
      </c>
      <c r="Q99" s="6"/>
      <c r="R99" s="2"/>
      <c r="S99" s="2"/>
      <c r="T99" s="2"/>
      <c r="U99" s="2"/>
      <c r="V99" s="2"/>
      <c r="W99" s="2"/>
      <c r="X99" s="2"/>
      <c r="Y99" s="2"/>
    </row>
    <row r="100" spans="1:25" ht="15.75">
      <c r="A100" s="3" t="s">
        <v>69</v>
      </c>
      <c r="B100" s="26">
        <v>572212503</v>
      </c>
      <c r="C100" s="26">
        <v>516849834</v>
      </c>
      <c r="D100" s="26">
        <v>497479348</v>
      </c>
      <c r="E100" s="26">
        <v>468139480</v>
      </c>
      <c r="F100" s="26">
        <v>430156864</v>
      </c>
      <c r="G100" s="26">
        <v>416562433</v>
      </c>
      <c r="H100" s="26">
        <v>401567064</v>
      </c>
      <c r="I100" s="26">
        <v>357668495</v>
      </c>
      <c r="J100" s="29">
        <v>310648887</v>
      </c>
      <c r="K100" s="30">
        <v>337743571</v>
      </c>
      <c r="L100" s="31">
        <v>354376824</v>
      </c>
      <c r="M100" s="32">
        <v>333982289</v>
      </c>
      <c r="N100" s="33">
        <v>318934267</v>
      </c>
      <c r="O100" s="32">
        <v>356990558</v>
      </c>
      <c r="P100" s="33">
        <v>331454083</v>
      </c>
      <c r="Q100" s="6"/>
      <c r="R100" s="2"/>
      <c r="S100" s="2"/>
      <c r="T100" s="2"/>
      <c r="U100" s="2"/>
      <c r="V100" s="2"/>
      <c r="W100" s="2"/>
      <c r="X100" s="2"/>
      <c r="Y100" s="2"/>
    </row>
    <row r="101" spans="1:25" ht="15.75">
      <c r="A101" s="3" t="s">
        <v>70</v>
      </c>
      <c r="B101" s="26">
        <v>3765442</v>
      </c>
      <c r="C101" s="26">
        <v>3738531</v>
      </c>
      <c r="D101" s="26">
        <v>3763748</v>
      </c>
      <c r="E101" s="26">
        <v>3828979</v>
      </c>
      <c r="F101" s="26">
        <v>3434775</v>
      </c>
      <c r="G101" s="26">
        <v>4266459</v>
      </c>
      <c r="H101" s="26">
        <v>4040083</v>
      </c>
      <c r="I101" s="26">
        <v>5607475</v>
      </c>
      <c r="J101" s="29">
        <v>4797394</v>
      </c>
      <c r="K101" s="30">
        <v>4321041</v>
      </c>
      <c r="L101" s="31">
        <v>3037658</v>
      </c>
      <c r="M101" s="32">
        <v>2867425</v>
      </c>
      <c r="N101" s="33">
        <v>3930449</v>
      </c>
      <c r="O101" s="32">
        <v>6667804</v>
      </c>
      <c r="P101" s="33">
        <v>6754518</v>
      </c>
      <c r="Q101" s="6"/>
      <c r="R101" s="2"/>
      <c r="S101" s="2"/>
      <c r="T101" s="2"/>
      <c r="U101" s="2"/>
      <c r="V101" s="2"/>
      <c r="W101" s="2"/>
      <c r="X101" s="2"/>
      <c r="Y101" s="2"/>
    </row>
    <row r="102" spans="1:25" ht="15.75">
      <c r="A102" s="3" t="s">
        <v>71</v>
      </c>
      <c r="B102" s="26">
        <v>0</v>
      </c>
      <c r="C102" s="26">
        <v>0</v>
      </c>
      <c r="D102" s="26">
        <v>0</v>
      </c>
      <c r="E102" s="26">
        <v>5481</v>
      </c>
      <c r="F102" s="26">
        <v>16803</v>
      </c>
      <c r="G102" s="26">
        <v>99841</v>
      </c>
      <c r="H102" s="26">
        <v>345723</v>
      </c>
      <c r="I102" s="26">
        <v>228057</v>
      </c>
      <c r="J102" s="29">
        <v>190973</v>
      </c>
      <c r="K102" s="30">
        <v>0</v>
      </c>
      <c r="L102" s="31">
        <v>0</v>
      </c>
      <c r="M102" s="32">
        <v>7994</v>
      </c>
      <c r="N102" s="33">
        <v>0</v>
      </c>
      <c r="O102" s="32">
        <v>0</v>
      </c>
      <c r="P102" s="33">
        <v>0</v>
      </c>
      <c r="Q102" s="6"/>
      <c r="R102" s="2"/>
      <c r="S102" s="2"/>
      <c r="T102" s="2"/>
      <c r="U102" s="2"/>
      <c r="V102" s="2"/>
      <c r="W102" s="2"/>
      <c r="X102" s="2"/>
      <c r="Y102" s="2"/>
    </row>
    <row r="103" spans="1:25" ht="15.75">
      <c r="A103" s="3" t="s">
        <v>72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9">
        <v>0</v>
      </c>
      <c r="K103" s="30">
        <v>0</v>
      </c>
      <c r="L103" s="31">
        <v>0</v>
      </c>
      <c r="M103" s="32">
        <v>0</v>
      </c>
      <c r="N103" s="33">
        <v>0</v>
      </c>
      <c r="O103" s="32">
        <v>0</v>
      </c>
      <c r="P103" s="33">
        <v>0</v>
      </c>
      <c r="Q103" s="6"/>
      <c r="R103" s="2"/>
      <c r="S103" s="2"/>
      <c r="T103" s="2"/>
      <c r="U103" s="2"/>
      <c r="V103" s="2"/>
      <c r="W103" s="2"/>
      <c r="X103" s="2"/>
      <c r="Y103" s="2"/>
    </row>
    <row r="104" spans="1:25" ht="15.75">
      <c r="A104" s="3" t="s">
        <v>73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9">
        <v>0</v>
      </c>
      <c r="K104" s="30">
        <v>0</v>
      </c>
      <c r="L104" s="31">
        <v>0</v>
      </c>
      <c r="M104" s="32">
        <v>0</v>
      </c>
      <c r="N104" s="33">
        <v>0</v>
      </c>
      <c r="O104" s="32">
        <v>0</v>
      </c>
      <c r="P104" s="33">
        <v>0</v>
      </c>
      <c r="Q104" s="6"/>
      <c r="R104" s="2"/>
      <c r="S104" s="2"/>
      <c r="T104" s="2"/>
      <c r="U104" s="2"/>
      <c r="V104" s="2"/>
      <c r="W104" s="2"/>
      <c r="X104" s="2"/>
      <c r="Y104" s="2"/>
    </row>
    <row r="105" spans="1:25" ht="15.75">
      <c r="A105" s="3" t="s">
        <v>74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9">
        <v>0</v>
      </c>
      <c r="K105" s="30">
        <v>0</v>
      </c>
      <c r="L105" s="31">
        <v>0</v>
      </c>
      <c r="M105" s="32">
        <v>0</v>
      </c>
      <c r="N105" s="33">
        <v>0</v>
      </c>
      <c r="O105" s="32">
        <v>0</v>
      </c>
      <c r="P105" s="33">
        <v>0</v>
      </c>
      <c r="Q105" s="6"/>
      <c r="R105" s="2"/>
      <c r="S105" s="2"/>
      <c r="T105" s="2"/>
      <c r="U105" s="2"/>
      <c r="V105" s="2"/>
      <c r="W105" s="2"/>
      <c r="X105" s="2"/>
      <c r="Y105" s="2"/>
    </row>
    <row r="106" spans="1:25" ht="15.75">
      <c r="A106" s="3" t="s">
        <v>79</v>
      </c>
      <c r="B106" s="26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9">
        <v>0</v>
      </c>
      <c r="K106" s="30">
        <v>0</v>
      </c>
      <c r="L106" s="31">
        <v>0</v>
      </c>
      <c r="M106" s="32">
        <v>0</v>
      </c>
      <c r="N106" s="33">
        <v>0</v>
      </c>
      <c r="O106" s="32">
        <v>0</v>
      </c>
      <c r="P106" s="33">
        <v>0</v>
      </c>
      <c r="Q106" s="6"/>
      <c r="R106" s="2"/>
      <c r="S106" s="2"/>
      <c r="T106" s="2"/>
      <c r="U106" s="2"/>
      <c r="V106" s="2"/>
      <c r="W106" s="2"/>
      <c r="X106" s="2"/>
      <c r="Y106" s="2"/>
    </row>
    <row r="107" spans="1:25" ht="15.75">
      <c r="A107" s="3"/>
      <c r="B107" s="3"/>
      <c r="C107" s="26"/>
      <c r="D107" s="16"/>
      <c r="E107" s="16"/>
      <c r="F107" s="16"/>
      <c r="G107" s="16"/>
      <c r="H107" s="16"/>
      <c r="I107" s="16"/>
      <c r="J107" s="6"/>
      <c r="K107" s="6"/>
      <c r="L107" s="6"/>
      <c r="M107" s="6"/>
      <c r="N107" s="6"/>
      <c r="O107" s="6"/>
      <c r="P107" s="6"/>
      <c r="Q107" s="6"/>
      <c r="R107" s="2"/>
      <c r="S107" s="2"/>
      <c r="T107" s="2"/>
      <c r="U107" s="2"/>
      <c r="V107" s="2"/>
      <c r="W107" s="2"/>
      <c r="X107" s="2"/>
      <c r="Y107" s="2"/>
    </row>
    <row r="108" spans="1:25" ht="15.75">
      <c r="A108" s="3" t="s">
        <v>80</v>
      </c>
      <c r="B108" s="26">
        <f>SUM(B109:B111)</f>
        <v>2371434316</v>
      </c>
      <c r="C108" s="26">
        <f>SUM(C109:C111)</f>
        <v>2571418834</v>
      </c>
      <c r="D108" s="26">
        <f aca="true" t="shared" si="15" ref="D108:P108">SUM(D109:D111)</f>
        <v>2299005283</v>
      </c>
      <c r="E108" s="26">
        <f t="shared" si="15"/>
        <v>2336413376</v>
      </c>
      <c r="F108" s="26">
        <f t="shared" si="15"/>
        <v>2624886913</v>
      </c>
      <c r="G108" s="26">
        <f t="shared" si="15"/>
        <v>1567879257</v>
      </c>
      <c r="H108" s="26">
        <f t="shared" si="15"/>
        <v>2900334603</v>
      </c>
      <c r="I108" s="26">
        <f t="shared" si="15"/>
        <v>3870346365</v>
      </c>
      <c r="J108" s="26">
        <f t="shared" si="15"/>
        <v>2250560820</v>
      </c>
      <c r="K108" s="26">
        <f t="shared" si="15"/>
        <v>2388622409</v>
      </c>
      <c r="L108" s="26">
        <f t="shared" si="15"/>
        <v>1767324159</v>
      </c>
      <c r="M108" s="26">
        <f t="shared" si="15"/>
        <v>1586158077</v>
      </c>
      <c r="N108" s="26">
        <f t="shared" si="15"/>
        <v>1806806344</v>
      </c>
      <c r="O108" s="26">
        <f t="shared" si="15"/>
        <v>1682046230</v>
      </c>
      <c r="P108" s="26">
        <f t="shared" si="15"/>
        <v>2295201034</v>
      </c>
      <c r="Q108" s="6"/>
      <c r="R108" s="2"/>
      <c r="S108" s="2"/>
      <c r="T108" s="2"/>
      <c r="U108" s="2"/>
      <c r="V108" s="2"/>
      <c r="W108" s="2"/>
      <c r="X108" s="2"/>
      <c r="Y108" s="2"/>
    </row>
    <row r="109" spans="1:25" ht="15.75">
      <c r="A109" s="3" t="s">
        <v>81</v>
      </c>
      <c r="B109" s="26">
        <v>2060627319</v>
      </c>
      <c r="C109" s="26">
        <v>2341920497</v>
      </c>
      <c r="D109" s="26">
        <v>1998410600</v>
      </c>
      <c r="E109" s="26">
        <v>2088238844</v>
      </c>
      <c r="F109" s="26">
        <v>2407639526</v>
      </c>
      <c r="G109" s="26">
        <v>1434337325</v>
      </c>
      <c r="H109" s="26">
        <v>2728035363</v>
      </c>
      <c r="I109" s="26">
        <v>3667106690</v>
      </c>
      <c r="J109" s="29">
        <v>2109351309</v>
      </c>
      <c r="K109" s="30">
        <v>2232550839</v>
      </c>
      <c r="L109" s="31">
        <v>1628741158</v>
      </c>
      <c r="M109" s="32">
        <v>1483240593</v>
      </c>
      <c r="N109" s="33">
        <v>1739200424</v>
      </c>
      <c r="O109" s="32">
        <v>1585555319</v>
      </c>
      <c r="P109" s="33">
        <v>2156834872</v>
      </c>
      <c r="Q109" s="6"/>
      <c r="R109" s="2"/>
      <c r="S109" s="2"/>
      <c r="T109" s="2"/>
      <c r="U109" s="2"/>
      <c r="V109" s="2"/>
      <c r="W109" s="2"/>
      <c r="X109" s="2"/>
      <c r="Y109" s="2"/>
    </row>
    <row r="110" spans="1:25" ht="17.25">
      <c r="A110" s="3" t="s">
        <v>88</v>
      </c>
      <c r="B110" s="26">
        <v>163594573</v>
      </c>
      <c r="C110" s="26">
        <v>168024474</v>
      </c>
      <c r="D110" s="26">
        <v>159656707</v>
      </c>
      <c r="E110" s="26">
        <v>142960094</v>
      </c>
      <c r="F110" s="26">
        <v>109264036</v>
      </c>
      <c r="G110" s="26">
        <v>110693963</v>
      </c>
      <c r="H110" s="26">
        <v>99451109</v>
      </c>
      <c r="I110" s="26">
        <v>111604513</v>
      </c>
      <c r="J110" s="29">
        <v>111911803</v>
      </c>
      <c r="K110" s="30">
        <v>103285713</v>
      </c>
      <c r="L110" s="31">
        <v>72262957</v>
      </c>
      <c r="M110" s="32">
        <v>51566696</v>
      </c>
      <c r="N110" s="33">
        <v>41861901</v>
      </c>
      <c r="O110" s="32">
        <v>55533558</v>
      </c>
      <c r="P110" s="33">
        <v>85617836</v>
      </c>
      <c r="Q110" s="6"/>
      <c r="R110" s="2"/>
      <c r="S110" s="2"/>
      <c r="T110" s="2"/>
      <c r="U110" s="2"/>
      <c r="V110" s="2"/>
      <c r="W110" s="2"/>
      <c r="X110" s="2"/>
      <c r="Y110" s="2"/>
    </row>
    <row r="111" spans="1:25" ht="15.75">
      <c r="A111" s="3" t="s">
        <v>82</v>
      </c>
      <c r="B111" s="26">
        <v>147212424</v>
      </c>
      <c r="C111" s="26">
        <v>61473863</v>
      </c>
      <c r="D111" s="26">
        <v>140937976</v>
      </c>
      <c r="E111" s="26">
        <v>105214438</v>
      </c>
      <c r="F111" s="26">
        <v>107983351</v>
      </c>
      <c r="G111" s="26">
        <v>22847969</v>
      </c>
      <c r="H111" s="26">
        <v>72848131</v>
      </c>
      <c r="I111" s="26">
        <v>91635162</v>
      </c>
      <c r="J111" s="29">
        <v>29297708</v>
      </c>
      <c r="K111" s="30">
        <v>52785857</v>
      </c>
      <c r="L111" s="31">
        <v>66320044</v>
      </c>
      <c r="M111" s="32">
        <v>51350788</v>
      </c>
      <c r="N111" s="33">
        <v>25744019</v>
      </c>
      <c r="O111" s="32">
        <v>40957353</v>
      </c>
      <c r="P111" s="33">
        <v>52748326</v>
      </c>
      <c r="Q111" s="6"/>
      <c r="R111" s="2"/>
      <c r="S111" s="2"/>
      <c r="T111" s="2"/>
      <c r="U111" s="2"/>
      <c r="V111" s="2"/>
      <c r="W111" s="2"/>
      <c r="X111" s="2"/>
      <c r="Y111" s="2"/>
    </row>
    <row r="112" spans="1:25" ht="15.75">
      <c r="A112" s="3"/>
      <c r="B112" s="3"/>
      <c r="C112" s="26"/>
      <c r="D112" s="16"/>
      <c r="E112" s="16"/>
      <c r="F112" s="16"/>
      <c r="G112" s="16"/>
      <c r="H112" s="16"/>
      <c r="I112" s="16"/>
      <c r="J112" s="6"/>
      <c r="K112" s="6"/>
      <c r="L112" s="6"/>
      <c r="M112" s="6"/>
      <c r="N112" s="6"/>
      <c r="O112" s="6"/>
      <c r="P112" s="6"/>
      <c r="Q112" s="6"/>
      <c r="R112" s="2"/>
      <c r="S112" s="2"/>
      <c r="T112" s="2"/>
      <c r="U112" s="2"/>
      <c r="V112" s="2"/>
      <c r="W112" s="2"/>
      <c r="X112" s="2"/>
      <c r="Y112" s="2"/>
    </row>
    <row r="113" spans="1:25" ht="15.75">
      <c r="A113" s="3" t="s">
        <v>83</v>
      </c>
      <c r="B113" s="26">
        <f>SUM(B114:B115)</f>
        <v>1620007634</v>
      </c>
      <c r="C113" s="26">
        <f>SUM(C114:C115)</f>
        <v>1559724425</v>
      </c>
      <c r="D113" s="26">
        <f aca="true" t="shared" si="16" ref="D113:P113">SUM(D114:D115)</f>
        <v>1525490270</v>
      </c>
      <c r="E113" s="26">
        <f t="shared" si="16"/>
        <v>1326620317</v>
      </c>
      <c r="F113" s="26">
        <f t="shared" si="16"/>
        <v>1288716225</v>
      </c>
      <c r="G113" s="26">
        <f t="shared" si="16"/>
        <v>1106907133</v>
      </c>
      <c r="H113" s="26">
        <f t="shared" si="16"/>
        <v>1084798297</v>
      </c>
      <c r="I113" s="26">
        <f t="shared" si="16"/>
        <v>984786662</v>
      </c>
      <c r="J113" s="26">
        <f t="shared" si="16"/>
        <v>995112328</v>
      </c>
      <c r="K113" s="26">
        <f t="shared" si="16"/>
        <v>936473443</v>
      </c>
      <c r="L113" s="26">
        <f t="shared" si="16"/>
        <v>987943120</v>
      </c>
      <c r="M113" s="26">
        <f t="shared" si="16"/>
        <v>879771058</v>
      </c>
      <c r="N113" s="26">
        <f t="shared" si="16"/>
        <v>821318495</v>
      </c>
      <c r="O113" s="26">
        <f t="shared" si="16"/>
        <v>752250415</v>
      </c>
      <c r="P113" s="26">
        <f t="shared" si="16"/>
        <v>300508126</v>
      </c>
      <c r="Q113" s="6"/>
      <c r="R113" s="2"/>
      <c r="S113" s="2"/>
      <c r="T113" s="2"/>
      <c r="U113" s="2"/>
      <c r="V113" s="2"/>
      <c r="W113" s="2"/>
      <c r="X113" s="2"/>
      <c r="Y113" s="2"/>
    </row>
    <row r="114" spans="1:25" ht="15.75">
      <c r="A114" s="3" t="s">
        <v>84</v>
      </c>
      <c r="B114" s="26">
        <v>1620007634</v>
      </c>
      <c r="C114" s="26">
        <v>1559724425</v>
      </c>
      <c r="D114" s="26">
        <v>1525490270</v>
      </c>
      <c r="E114" s="26">
        <v>1326620317</v>
      </c>
      <c r="F114" s="26">
        <v>1288716225</v>
      </c>
      <c r="G114" s="26">
        <v>1106907133</v>
      </c>
      <c r="H114" s="26">
        <v>1084798297</v>
      </c>
      <c r="I114" s="26">
        <v>984786662</v>
      </c>
      <c r="J114" s="29">
        <v>995112328</v>
      </c>
      <c r="K114" s="30">
        <v>936473443</v>
      </c>
      <c r="L114" s="31">
        <v>987943120</v>
      </c>
      <c r="M114" s="32">
        <v>879771058</v>
      </c>
      <c r="N114" s="33">
        <v>821318495</v>
      </c>
      <c r="O114" s="32">
        <v>752250415</v>
      </c>
      <c r="P114" s="33">
        <v>300508126</v>
      </c>
      <c r="Q114" s="6"/>
      <c r="R114" s="2"/>
      <c r="S114" s="2"/>
      <c r="T114" s="2"/>
      <c r="U114" s="2"/>
      <c r="V114" s="2"/>
      <c r="W114" s="2"/>
      <c r="X114" s="2"/>
      <c r="Y114" s="2"/>
    </row>
    <row r="115" spans="1:25" ht="15.75">
      <c r="A115" s="3" t="s">
        <v>85</v>
      </c>
      <c r="B115" s="26">
        <v>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9">
        <v>0</v>
      </c>
      <c r="K115" s="30">
        <v>0</v>
      </c>
      <c r="L115" s="31">
        <v>0</v>
      </c>
      <c r="M115" s="32">
        <v>0</v>
      </c>
      <c r="N115" s="33">
        <v>0</v>
      </c>
      <c r="O115" s="32">
        <v>0</v>
      </c>
      <c r="P115" s="33">
        <v>0</v>
      </c>
      <c r="Q115" s="6"/>
      <c r="R115" s="2"/>
      <c r="S115" s="2"/>
      <c r="T115" s="2"/>
      <c r="U115" s="2"/>
      <c r="V115" s="2"/>
      <c r="W115" s="2"/>
      <c r="X115" s="2"/>
      <c r="Y115" s="2"/>
    </row>
    <row r="116" spans="1:25" ht="15.75">
      <c r="A116" s="18"/>
      <c r="B116" s="18"/>
      <c r="C116" s="25"/>
      <c r="D116" s="25"/>
      <c r="E116" s="25"/>
      <c r="F116" s="25"/>
      <c r="G116" s="25"/>
      <c r="H116" s="25"/>
      <c r="I116" s="25"/>
      <c r="J116" s="19"/>
      <c r="K116" s="19"/>
      <c r="L116" s="19"/>
      <c r="M116" s="19"/>
      <c r="N116" s="19"/>
      <c r="O116" s="19"/>
      <c r="P116" s="19"/>
      <c r="Q116" s="6"/>
      <c r="R116" s="2"/>
      <c r="S116" s="2"/>
      <c r="T116" s="2"/>
      <c r="U116" s="2"/>
      <c r="V116" s="2"/>
      <c r="W116" s="2"/>
      <c r="X116" s="2"/>
      <c r="Y116" s="2"/>
    </row>
    <row r="117" spans="1:25" ht="15.75">
      <c r="A117" s="20"/>
      <c r="B117" s="27" t="s">
        <v>86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17"/>
      <c r="N117" s="17"/>
      <c r="O117" s="17"/>
      <c r="P117" s="17"/>
      <c r="Q117" s="17"/>
      <c r="W117" s="2"/>
      <c r="X117" s="2"/>
      <c r="Y117" s="2"/>
    </row>
    <row r="118" spans="1:25" ht="15.75">
      <c r="A118" s="11"/>
      <c r="B118" s="11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17"/>
      <c r="N118" s="17"/>
      <c r="O118" s="17"/>
      <c r="P118" s="17"/>
      <c r="Q118" s="17"/>
      <c r="W118" s="2"/>
      <c r="X118" s="2"/>
      <c r="Y118" s="2"/>
    </row>
    <row r="119" spans="1:25" ht="33" customHeight="1">
      <c r="A119" s="11"/>
      <c r="B119" s="34" t="s">
        <v>87</v>
      </c>
      <c r="C119" s="34"/>
      <c r="D119" s="34"/>
      <c r="E119" s="34"/>
      <c r="F119" s="34"/>
      <c r="G119" s="34"/>
      <c r="H119" s="34"/>
      <c r="I119" s="34"/>
      <c r="J119" s="34"/>
      <c r="K119" s="34"/>
      <c r="M119" s="17"/>
      <c r="N119" s="17"/>
      <c r="O119" s="17"/>
      <c r="P119" s="17"/>
      <c r="Q119" s="17"/>
      <c r="W119" s="2"/>
      <c r="X119" s="2"/>
      <c r="Y119" s="2"/>
    </row>
    <row r="120" spans="1:25" ht="15.75">
      <c r="A120" s="20"/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W120" s="2"/>
      <c r="X120" s="2"/>
      <c r="Y120" s="2"/>
    </row>
    <row r="121" spans="1:25" ht="15.75">
      <c r="A121" s="21"/>
      <c r="B121" s="21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W121" s="2"/>
      <c r="X121" s="2"/>
      <c r="Y121" s="2"/>
    </row>
    <row r="122" spans="1:25" ht="15.75">
      <c r="A122" s="22"/>
      <c r="B122" s="2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2"/>
      <c r="S122" s="2"/>
      <c r="T122" s="2"/>
      <c r="U122" s="2"/>
      <c r="V122" s="2"/>
      <c r="W122" s="2"/>
      <c r="X122" s="2"/>
      <c r="Y122" s="2"/>
    </row>
    <row r="123" spans="1:25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2"/>
      <c r="S123" s="2"/>
      <c r="T123" s="2"/>
      <c r="U123" s="2"/>
      <c r="V123" s="2"/>
      <c r="W123" s="2"/>
      <c r="X123" s="2"/>
      <c r="Y123" s="2"/>
    </row>
    <row r="124" spans="1:25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2"/>
      <c r="S124" s="2"/>
      <c r="T124" s="2"/>
      <c r="U124" s="2"/>
      <c r="V124" s="2"/>
      <c r="W124" s="2"/>
      <c r="X124" s="2"/>
      <c r="Y124" s="2"/>
    </row>
    <row r="125" spans="1:25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2"/>
      <c r="S125" s="2"/>
      <c r="T125" s="2"/>
      <c r="U125" s="2"/>
      <c r="V125" s="2"/>
      <c r="W125" s="2"/>
      <c r="X125" s="2"/>
      <c r="Y125" s="2"/>
    </row>
    <row r="126" spans="1:25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2"/>
      <c r="S126" s="2"/>
      <c r="T126" s="2"/>
      <c r="U126" s="2"/>
      <c r="V126" s="2"/>
      <c r="W126" s="2"/>
      <c r="X126" s="2"/>
      <c r="Y126" s="2"/>
    </row>
    <row r="127" spans="1:25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2"/>
      <c r="S127" s="2"/>
      <c r="T127" s="2"/>
      <c r="U127" s="2"/>
      <c r="V127" s="2"/>
      <c r="W127" s="2"/>
      <c r="X127" s="2"/>
      <c r="Y127" s="2"/>
    </row>
    <row r="128" spans="1:25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2"/>
      <c r="S128" s="2"/>
      <c r="T128" s="2"/>
      <c r="U128" s="2"/>
      <c r="V128" s="2"/>
      <c r="W128" s="2"/>
      <c r="X128" s="2"/>
      <c r="Y128" s="2"/>
    </row>
    <row r="129" spans="1:17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</sheetData>
  <sheetProtection/>
  <mergeCells count="1">
    <mergeCell ref="B119:K119"/>
  </mergeCells>
  <hyperlinks>
    <hyperlink ref="B119:K119" r:id="rId1" display="SOURCE:  New York State Office of the State Comptroller, &quot;Financial Data for Local Governments,&quot; https://www.osc.state.ny.us/localgov/datanstat/findata/index_choice.htm (last viewed August 7, 2020)."/>
  </hyperlinks>
  <printOptions/>
  <pageMargins left="0.75" right="0.75" top="1" bottom="1" header="0.5" footer="0.5"/>
  <pageSetup fitToHeight="2" fitToWidth="1" horizontalDpi="600" verticalDpi="600" orientation="landscape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2016-09-20T15:24:02Z</cp:lastPrinted>
  <dcterms:created xsi:type="dcterms:W3CDTF">2010-01-07T21:38:33Z</dcterms:created>
  <dcterms:modified xsi:type="dcterms:W3CDTF">2022-03-01T20:26:11Z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