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0" sheetId="1" r:id="rId1"/>
    <sheet name="2000" sheetId="2" r:id="rId2"/>
    <sheet name="1990" sheetId="3" r:id="rId3"/>
  </sheets>
  <definedNames>
    <definedName name="_xlnm.Print_Area" localSheetId="2">'1990'!$A$1:$I$78</definedName>
    <definedName name="_xlnm.Print_Area" localSheetId="1">'2000'!$A$1:$I$77</definedName>
    <definedName name="_xlnm.Print_Area" localSheetId="0">'2010'!$A$1:$I$75</definedName>
  </definedNames>
  <calcPr fullCalcOnLoad="1"/>
</workbook>
</file>

<file path=xl/sharedStrings.xml><?xml version="1.0" encoding="utf-8"?>
<sst xmlns="http://schemas.openxmlformats.org/spreadsheetml/2006/main" count="375" uniqueCount="157">
  <si>
    <t>Housing Units by Locale</t>
  </si>
  <si>
    <t>Urban Areas</t>
  </si>
  <si>
    <t>Rural Areas</t>
  </si>
  <si>
    <t>Allegany</t>
  </si>
  <si>
    <t>Albany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</si>
  <si>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</si>
  <si>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</si>
  <si>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</si>
  <si>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</si>
  <si>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</si>
  <si>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</si>
  <si>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</si>
  <si>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</si>
  <si>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</si>
  <si>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</si>
  <si>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</si>
  <si>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</si>
  <si>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</si>
  <si>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</si>
  <si>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</si>
  <si>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</si>
  <si>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</si>
  <si>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</si>
  <si>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</si>
  <si>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</si>
  <si>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</si>
  <si>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</si>
  <si>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</si>
  <si>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</si>
  <si>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</si>
  <si>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</si>
  <si>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</si>
  <si>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</si>
  <si>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</si>
  <si>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</si>
  <si>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</si>
  <si>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</si>
  <si>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</si>
  <si>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</si>
  <si>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</si>
  <si>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</si>
  <si>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</si>
  <si>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</si>
  <si>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</si>
  <si>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</si>
  <si>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</si>
  <si>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</si>
  <si>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</si>
  <si>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</si>
  <si>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</si>
  <si>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</si>
  <si>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</si>
  <si>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</si>
  <si>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</si>
  <si>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</si>
  <si>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</si>
  <si>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</si>
  <si>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</si>
  <si>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</si>
  <si>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</si>
  <si>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</si>
  <si>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</si>
  <si>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</si>
  <si>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</si>
  <si>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</si>
  <si>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County</t>
  </si>
  <si>
    <t>New York State</t>
  </si>
  <si>
    <t>New York City</t>
  </si>
  <si>
    <t>Rest of State</t>
  </si>
  <si>
    <t>New York State by County — 2010</t>
  </si>
  <si>
    <t>SOURCE: U.S. Census Bureau, SF1 2010 100% data, Table H2; material compiled by the New York State Department of Labor, State Data Center.</t>
  </si>
  <si>
    <t>Inside Urbanized 
Areas</t>
  </si>
  <si>
    <t>Inside Urban 
Clusters</t>
  </si>
  <si>
    <t>All Housing 
Units</t>
  </si>
  <si>
    <t>All Rural 
Units</t>
  </si>
  <si>
    <t>All Urban 
Units</t>
  </si>
  <si>
    <t>New York State by County — 2000</t>
  </si>
  <si>
    <t xml:space="preserve"> X</t>
  </si>
  <si>
    <t>X</t>
  </si>
  <si>
    <t xml:space="preserve">  Bronx</t>
  </si>
  <si>
    <t xml:space="preserve">  Kings </t>
  </si>
  <si>
    <t xml:space="preserve">  New York </t>
  </si>
  <si>
    <t xml:space="preserve">  Queens </t>
  </si>
  <si>
    <t xml:space="preserve">  Richmond </t>
  </si>
  <si>
    <t xml:space="preserve">  Albany </t>
  </si>
  <si>
    <t xml:space="preserve">  Allegany </t>
  </si>
  <si>
    <t xml:space="preserve">  Broome </t>
  </si>
  <si>
    <t xml:space="preserve">  Cattaraugus </t>
  </si>
  <si>
    <t xml:space="preserve">  Cayuga </t>
  </si>
  <si>
    <t xml:space="preserve">  Chautauqua </t>
  </si>
  <si>
    <t xml:space="preserve">  Chemung </t>
  </si>
  <si>
    <t xml:space="preserve">  Chenango </t>
  </si>
  <si>
    <t xml:space="preserve">  Clinton </t>
  </si>
  <si>
    <t xml:space="preserve">  Columbia </t>
  </si>
  <si>
    <t xml:space="preserve">  Cortland </t>
  </si>
  <si>
    <t xml:space="preserve">  Delaware </t>
  </si>
  <si>
    <t xml:space="preserve">  Dutchess </t>
  </si>
  <si>
    <t xml:space="preserve">  Erie </t>
  </si>
  <si>
    <t xml:space="preserve">  Essex </t>
  </si>
  <si>
    <t xml:space="preserve">  Franklin </t>
  </si>
  <si>
    <t xml:space="preserve">  Fulton </t>
  </si>
  <si>
    <t xml:space="preserve">  Genesee </t>
  </si>
  <si>
    <t xml:space="preserve">  Greene </t>
  </si>
  <si>
    <t xml:space="preserve">  Hamilton </t>
  </si>
  <si>
    <t xml:space="preserve">  Herkimer </t>
  </si>
  <si>
    <t xml:space="preserve">  Jefferson </t>
  </si>
  <si>
    <t xml:space="preserve">  Lewis </t>
  </si>
  <si>
    <t xml:space="preserve">  Livingston </t>
  </si>
  <si>
    <t xml:space="preserve">  Madison </t>
  </si>
  <si>
    <t xml:space="preserve">  Monroe </t>
  </si>
  <si>
    <t xml:space="preserve">  Montgomery </t>
  </si>
  <si>
    <t xml:space="preserve">  Nassau </t>
  </si>
  <si>
    <t xml:space="preserve">  Niagara </t>
  </si>
  <si>
    <t xml:space="preserve">  Oneida </t>
  </si>
  <si>
    <t xml:space="preserve">  Onondaga </t>
  </si>
  <si>
    <t xml:space="preserve">  Ontario </t>
  </si>
  <si>
    <t xml:space="preserve">  Orange </t>
  </si>
  <si>
    <t xml:space="preserve">  Orleans </t>
  </si>
  <si>
    <t xml:space="preserve">  Oswego </t>
  </si>
  <si>
    <t xml:space="preserve">  Otsego </t>
  </si>
  <si>
    <t xml:space="preserve">  Putnam </t>
  </si>
  <si>
    <t xml:space="preserve">  Rensselaer </t>
  </si>
  <si>
    <t xml:space="preserve">  Rockland </t>
  </si>
  <si>
    <t xml:space="preserve">  St. Lawrence </t>
  </si>
  <si>
    <t xml:space="preserve">  Saratoga </t>
  </si>
  <si>
    <t xml:space="preserve">  Schenectady </t>
  </si>
  <si>
    <t xml:space="preserve">  Schoharie </t>
  </si>
  <si>
    <t xml:space="preserve">  Schuyler </t>
  </si>
  <si>
    <t xml:space="preserve">  Seneca </t>
  </si>
  <si>
    <t xml:space="preserve">  Steuben </t>
  </si>
  <si>
    <t xml:space="preserve">  Suffolk </t>
  </si>
  <si>
    <t xml:space="preserve">  Sullivan </t>
  </si>
  <si>
    <t xml:space="preserve">  Tioga </t>
  </si>
  <si>
    <t xml:space="preserve">  Tompkins </t>
  </si>
  <si>
    <t xml:space="preserve">  Ulster </t>
  </si>
  <si>
    <t xml:space="preserve">  Warren </t>
  </si>
  <si>
    <t xml:space="preserve">  Washington </t>
  </si>
  <si>
    <t xml:space="preserve">  Wayne </t>
  </si>
  <si>
    <t xml:space="preserve">  Westchester </t>
  </si>
  <si>
    <t xml:space="preserve">  Wyoming </t>
  </si>
  <si>
    <t xml:space="preserve">  Yates </t>
  </si>
  <si>
    <t>X  Not applicable.</t>
  </si>
  <si>
    <t xml:space="preserve">                                  </t>
  </si>
  <si>
    <t xml:space="preserve">                                                                                           </t>
  </si>
  <si>
    <t xml:space="preserve"> </t>
  </si>
  <si>
    <t xml:space="preserve">                            </t>
  </si>
  <si>
    <t xml:space="preserve">                Farm</t>
  </si>
  <si>
    <t xml:space="preserve">              Nonfarm</t>
  </si>
  <si>
    <t xml:space="preserve">                   </t>
  </si>
  <si>
    <t>SOURCE:  U.S. Census Bureau, 2000 Census of Population and Housing; material compiled by Empire State Development, State Data Center.</t>
  </si>
  <si>
    <t>New York State by County — 1990</t>
  </si>
  <si>
    <t xml:space="preserve">                           X</t>
  </si>
  <si>
    <t xml:space="preserve">                      X</t>
  </si>
  <si>
    <t xml:space="preserve">     </t>
  </si>
  <si>
    <t xml:space="preserve">    </t>
  </si>
  <si>
    <t>X  Not Applicable.</t>
  </si>
  <si>
    <t>SOURCE:  U.S. Bureau of the Census, 1990 Census of Population and Housing; material compiled by Empire State Development, State Data Center.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</si>
</sst>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8" fillId="33" borderId="0" xfId="0" applyFont="1" applyFill="1" applyBorder="1" applyAlignment="1">
      <alignment horizontal="left"/>
    </xf>
    <xf numFmtId="0" fontId="39" fillId="33" borderId="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left"/>
    </xf>
    <xf numFmtId="0" fontId="39" fillId="33" borderId="0" xfId="0" applyFont="1" applyFill="1" applyBorder="1" applyAlignment="1">
      <alignment horizontal="left"/>
    </xf>
    <xf numFmtId="0" fontId="39" fillId="33" borderId="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 wrapText="1"/>
    </xf>
    <xf numFmtId="3" fontId="39" fillId="33" borderId="0" xfId="0" applyNumberFormat="1" applyFont="1" applyFill="1" applyBorder="1" applyAlignment="1">
      <alignment/>
    </xf>
    <xf numFmtId="3" fontId="39" fillId="33" borderId="0" xfId="0" applyNumberFormat="1" applyFont="1" applyFill="1" applyBorder="1" applyAlignment="1">
      <alignment horizontal="right"/>
    </xf>
    <xf numFmtId="0" fontId="39" fillId="33" borderId="0" xfId="0" applyFont="1" applyFill="1" applyBorder="1" applyAlignment="1">
      <alignment horizontal="left" indent="1"/>
    </xf>
    <xf numFmtId="0" fontId="39" fillId="33" borderId="10" xfId="0" applyFont="1" applyFill="1" applyBorder="1" applyAlignment="1">
      <alignment horizontal="left" indent="1"/>
    </xf>
    <xf numFmtId="3" fontId="39" fillId="33" borderId="10" xfId="0" applyNumberFormat="1" applyFont="1" applyFill="1" applyBorder="1" applyAlignment="1">
      <alignment/>
    </xf>
    <xf numFmtId="3" fontId="39" fillId="33" borderId="10" xfId="0" applyNumberFormat="1" applyFont="1" applyFill="1" applyBorder="1" applyAlignment="1">
      <alignment horizontal="right"/>
    </xf>
    <xf numFmtId="0" fontId="39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right" wrapText="1"/>
    </xf>
    <xf numFmtId="0" fontId="39" fillId="33" borderId="11" xfId="0" applyFont="1" applyFill="1" applyBorder="1" applyAlignment="1">
      <alignment horizontal="right"/>
    </xf>
    <xf numFmtId="39" fontId="21" fillId="0" borderId="13" xfId="0" applyNumberFormat="1" applyFont="1" applyBorder="1" applyAlignment="1">
      <alignment horizontal="right"/>
    </xf>
    <xf numFmtId="39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/>
    </xf>
    <xf numFmtId="39" fontId="21" fillId="0" borderId="0" xfId="0" applyNumberFormat="1" applyFont="1" applyAlignment="1">
      <alignment horizontal="left"/>
    </xf>
    <xf numFmtId="39" fontId="21" fillId="0" borderId="14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7" fontId="2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4.140625" style="2" customWidth="1"/>
    <col min="2" max="3" width="20.7109375" style="2" customWidth="1"/>
    <col min="4" max="4" width="23.7109375" style="2" customWidth="1"/>
    <col min="5" max="5" width="20.7109375" style="2" customWidth="1"/>
    <col min="6" max="6" width="1.7109375" style="2" customWidth="1"/>
    <col min="7" max="7" width="15.7109375" style="2" customWidth="1"/>
    <col min="8" max="18" width="9.140625" style="2" customWidth="1"/>
  </cols>
  <sheetData>
    <row r="1" spans="1:13" ht="20.25">
      <c r="A1" s="19" t="s">
        <v>0</v>
      </c>
      <c r="B1" s="3"/>
      <c r="C1" s="3"/>
      <c r="D1" s="3"/>
      <c r="E1" s="3"/>
      <c r="F1" s="3"/>
      <c r="G1" s="3"/>
      <c r="H1" s="1"/>
      <c r="I1" s="1"/>
      <c r="J1" s="1"/>
      <c r="K1" s="1"/>
      <c r="L1" s="4"/>
      <c r="M1" s="4"/>
    </row>
    <row r="2" spans="1:13" ht="20.25">
      <c r="A2" s="19" t="s">
        <v>69</v>
      </c>
      <c r="B2" s="3"/>
      <c r="C2" s="3"/>
      <c r="D2" s="3"/>
      <c r="E2" s="3"/>
      <c r="F2" s="3"/>
      <c r="G2" s="3"/>
      <c r="H2" s="1"/>
      <c r="I2" s="1"/>
      <c r="J2" s="1"/>
      <c r="K2" s="1"/>
      <c r="L2" s="4"/>
      <c r="M2" s="4"/>
    </row>
    <row r="3" spans="1:13" ht="15">
      <c r="A3" s="3"/>
      <c r="B3" s="3"/>
      <c r="C3" s="3"/>
      <c r="D3" s="3"/>
      <c r="E3" s="3"/>
      <c r="F3" s="3"/>
      <c r="G3" s="3"/>
      <c r="H3" s="1"/>
      <c r="I3" s="1"/>
      <c r="J3" s="1"/>
      <c r="K3" s="1"/>
      <c r="L3" s="4"/>
      <c r="M3" s="4"/>
    </row>
    <row r="4" spans="1:13" ht="15" customHeight="1">
      <c r="A4" s="5"/>
      <c r="B4" s="5"/>
      <c r="C4" s="6" t="s">
        <v>1</v>
      </c>
      <c r="D4" s="6"/>
      <c r="E4" s="6"/>
      <c r="F4" s="7"/>
      <c r="G4" s="21" t="s">
        <v>2</v>
      </c>
      <c r="H4" s="1"/>
      <c r="I4" s="1"/>
      <c r="J4" s="1"/>
      <c r="K4" s="1"/>
      <c r="L4" s="4"/>
      <c r="M4" s="4"/>
    </row>
    <row r="5" spans="1:13" ht="29.25">
      <c r="A5" s="8" t="s">
        <v>65</v>
      </c>
      <c r="B5" s="20" t="s">
        <v>73</v>
      </c>
      <c r="C5" s="20" t="s">
        <v>75</v>
      </c>
      <c r="D5" s="20" t="s">
        <v>71</v>
      </c>
      <c r="E5" s="20" t="s">
        <v>72</v>
      </c>
      <c r="F5" s="20"/>
      <c r="G5" s="20" t="s">
        <v>74</v>
      </c>
      <c r="H5" s="4"/>
      <c r="I5" s="4"/>
      <c r="J5" s="4"/>
      <c r="K5" s="4"/>
      <c r="L5" s="4"/>
      <c r="M5" s="4"/>
    </row>
    <row r="6" spans="1:13" ht="19.5" customHeight="1">
      <c r="A6" s="9"/>
      <c r="B6" s="10"/>
      <c r="C6" s="10"/>
      <c r="D6" s="10"/>
      <c r="E6" s="10"/>
      <c r="F6" s="11"/>
      <c r="G6" s="10"/>
      <c r="H6" s="4"/>
      <c r="I6" s="4"/>
      <c r="J6" s="4"/>
      <c r="K6" s="4"/>
      <c r="L6" s="4"/>
      <c r="M6" s="4"/>
    </row>
    <row r="7" spans="1:13" ht="15">
      <c r="A7" s="4" t="s">
        <v>66</v>
      </c>
      <c r="B7" s="12">
        <f aca="true" t="shared" si="0" ref="B7:G7">SUM(B9,B16)</f>
        <v>8108103</v>
      </c>
      <c r="C7" s="12">
        <f t="shared" si="0"/>
        <v>6935786</v>
      </c>
      <c r="D7" s="12">
        <f t="shared" si="0"/>
        <v>6492127</v>
      </c>
      <c r="E7" s="12">
        <f t="shared" si="0"/>
        <v>443659</v>
      </c>
      <c r="F7" s="12"/>
      <c r="G7" s="12">
        <f t="shared" si="0"/>
        <v>1172317</v>
      </c>
      <c r="H7" s="4"/>
      <c r="I7" s="4"/>
      <c r="J7" s="4"/>
      <c r="K7" s="4"/>
      <c r="L7" s="4"/>
      <c r="M7" s="4"/>
    </row>
    <row r="8" spans="1:13" ht="15">
      <c r="A8" s="4"/>
      <c r="B8" s="12"/>
      <c r="C8" s="12"/>
      <c r="D8" s="12"/>
      <c r="E8" s="12"/>
      <c r="F8" s="12"/>
      <c r="G8" s="12"/>
      <c r="H8" s="4"/>
      <c r="I8" s="4"/>
      <c r="J8" s="4"/>
      <c r="K8" s="4"/>
      <c r="L8" s="4"/>
      <c r="M8" s="4"/>
    </row>
    <row r="9" spans="1:13" ht="15">
      <c r="A9" s="4" t="s">
        <v>67</v>
      </c>
      <c r="B9" s="12">
        <f aca="true" t="shared" si="1" ref="B9:G9">SUM(B10:B14)</f>
        <v>3371062</v>
      </c>
      <c r="C9" s="12">
        <f t="shared" si="1"/>
        <v>3371021</v>
      </c>
      <c r="D9" s="12">
        <f t="shared" si="1"/>
        <v>3371021</v>
      </c>
      <c r="E9" s="13">
        <v>0</v>
      </c>
      <c r="F9" s="12"/>
      <c r="G9" s="12">
        <f t="shared" si="1"/>
        <v>41</v>
      </c>
      <c r="H9" s="4"/>
      <c r="I9" s="4"/>
      <c r="J9" s="4"/>
      <c r="K9" s="4"/>
      <c r="L9" s="4"/>
      <c r="M9" s="4"/>
    </row>
    <row r="10" spans="1:13" ht="15">
      <c r="A10" s="14" t="s">
        <v>5</v>
      </c>
      <c r="B10" s="12">
        <v>511896</v>
      </c>
      <c r="C10" s="12">
        <v>511877</v>
      </c>
      <c r="D10" s="12">
        <v>511877</v>
      </c>
      <c r="E10" s="13">
        <v>0</v>
      </c>
      <c r="F10" s="12"/>
      <c r="G10" s="12">
        <v>19</v>
      </c>
      <c r="H10" s="4"/>
      <c r="I10" s="4"/>
      <c r="J10" s="4"/>
      <c r="K10" s="4"/>
      <c r="L10" s="4"/>
      <c r="M10" s="4"/>
    </row>
    <row r="11" spans="1:13" ht="15">
      <c r="A11" s="14" t="s">
        <v>26</v>
      </c>
      <c r="B11" s="12">
        <v>1000293</v>
      </c>
      <c r="C11" s="12">
        <v>1000271</v>
      </c>
      <c r="D11" s="12">
        <v>1000271</v>
      </c>
      <c r="E11" s="13">
        <v>0</v>
      </c>
      <c r="F11" s="12"/>
      <c r="G11" s="12">
        <v>22</v>
      </c>
      <c r="H11" s="4"/>
      <c r="I11" s="4"/>
      <c r="J11" s="4"/>
      <c r="K11" s="4"/>
      <c r="L11" s="4"/>
      <c r="M11" s="4"/>
    </row>
    <row r="12" spans="1:13" ht="15">
      <c r="A12" s="14" t="s">
        <v>33</v>
      </c>
      <c r="B12" s="12">
        <v>847090</v>
      </c>
      <c r="C12" s="12">
        <v>847090</v>
      </c>
      <c r="D12" s="12">
        <v>847090</v>
      </c>
      <c r="E12" s="13">
        <v>0</v>
      </c>
      <c r="F12" s="12"/>
      <c r="G12" s="13">
        <v>0</v>
      </c>
      <c r="H12" s="4"/>
      <c r="I12" s="4"/>
      <c r="J12" s="4"/>
      <c r="K12" s="4"/>
      <c r="L12" s="4"/>
      <c r="M12" s="4"/>
    </row>
    <row r="13" spans="1:13" ht="15">
      <c r="A13" s="14" t="s">
        <v>43</v>
      </c>
      <c r="B13" s="12">
        <v>835127</v>
      </c>
      <c r="C13" s="12">
        <v>835127</v>
      </c>
      <c r="D13" s="12">
        <v>835127</v>
      </c>
      <c r="E13" s="13">
        <v>0</v>
      </c>
      <c r="F13" s="12"/>
      <c r="G13" s="13">
        <v>0</v>
      </c>
      <c r="H13" s="4"/>
      <c r="I13" s="4"/>
      <c r="J13" s="4"/>
      <c r="K13" s="4"/>
      <c r="L13" s="4"/>
      <c r="M13" s="4"/>
    </row>
    <row r="14" spans="1:13" ht="15">
      <c r="A14" s="14" t="s">
        <v>45</v>
      </c>
      <c r="B14" s="12">
        <v>176656</v>
      </c>
      <c r="C14" s="12">
        <v>176656</v>
      </c>
      <c r="D14" s="12">
        <v>176656</v>
      </c>
      <c r="E14" s="13">
        <v>0</v>
      </c>
      <c r="F14" s="12"/>
      <c r="G14" s="13">
        <v>0</v>
      </c>
      <c r="H14" s="4"/>
      <c r="I14" s="4"/>
      <c r="J14" s="4"/>
      <c r="K14" s="4"/>
      <c r="L14" s="4"/>
      <c r="M14" s="4"/>
    </row>
    <row r="15" spans="1:13" ht="15">
      <c r="A15" s="4"/>
      <c r="B15" s="12"/>
      <c r="C15" s="12"/>
      <c r="D15" s="12"/>
      <c r="E15" s="12"/>
      <c r="F15" s="12"/>
      <c r="G15" s="12"/>
      <c r="H15" s="4"/>
      <c r="I15" s="4"/>
      <c r="J15" s="4"/>
      <c r="K15" s="4"/>
      <c r="L15" s="4"/>
      <c r="M15" s="4"/>
    </row>
    <row r="16" spans="1:13" ht="15">
      <c r="A16" s="4" t="s">
        <v>68</v>
      </c>
      <c r="B16" s="12">
        <f aca="true" t="shared" si="2" ref="B16:G16">SUM(B17:B73)</f>
        <v>4737041</v>
      </c>
      <c r="C16" s="12">
        <f t="shared" si="2"/>
        <v>3564765</v>
      </c>
      <c r="D16" s="12">
        <f t="shared" si="2"/>
        <v>3121106</v>
      </c>
      <c r="E16" s="12">
        <f t="shared" si="2"/>
        <v>443659</v>
      </c>
      <c r="F16" s="12"/>
      <c r="G16" s="12">
        <f t="shared" si="2"/>
        <v>1172276</v>
      </c>
      <c r="H16" s="4"/>
      <c r="I16" s="4"/>
      <c r="J16" s="4"/>
      <c r="K16" s="4"/>
      <c r="L16" s="4"/>
      <c r="M16" s="4"/>
    </row>
    <row r="17" spans="1:13" ht="15">
      <c r="A17" s="14" t="s">
        <v>4</v>
      </c>
      <c r="B17" s="12">
        <v>137739</v>
      </c>
      <c r="C17" s="12">
        <v>124222</v>
      </c>
      <c r="D17" s="12">
        <v>121843</v>
      </c>
      <c r="E17" s="12">
        <v>2379</v>
      </c>
      <c r="F17" s="12"/>
      <c r="G17" s="12">
        <v>13517</v>
      </c>
      <c r="H17" s="4"/>
      <c r="I17" s="4"/>
      <c r="J17" s="4"/>
      <c r="K17" s="4"/>
      <c r="L17" s="4"/>
      <c r="M17" s="4"/>
    </row>
    <row r="18" spans="1:13" ht="15">
      <c r="A18" s="14" t="s">
        <v>3</v>
      </c>
      <c r="B18" s="12">
        <v>26140</v>
      </c>
      <c r="C18" s="12">
        <v>3689</v>
      </c>
      <c r="D18" s="13">
        <v>0</v>
      </c>
      <c r="E18" s="12">
        <v>3689</v>
      </c>
      <c r="F18" s="12"/>
      <c r="G18" s="12">
        <v>22451</v>
      </c>
      <c r="H18" s="4"/>
      <c r="I18" s="4"/>
      <c r="J18" s="4"/>
      <c r="K18" s="4"/>
      <c r="L18" s="4"/>
      <c r="M18" s="4"/>
    </row>
    <row r="19" spans="1:13" ht="15">
      <c r="A19" s="14" t="s">
        <v>6</v>
      </c>
      <c r="B19" s="12">
        <v>90563</v>
      </c>
      <c r="C19" s="12">
        <v>67664</v>
      </c>
      <c r="D19" s="12">
        <v>67664</v>
      </c>
      <c r="E19" s="13">
        <v>0</v>
      </c>
      <c r="F19" s="12"/>
      <c r="G19" s="12">
        <v>22899</v>
      </c>
      <c r="H19" s="4"/>
      <c r="I19" s="4"/>
      <c r="J19" s="4"/>
      <c r="K19" s="4"/>
      <c r="L19" s="4"/>
      <c r="M19" s="4"/>
    </row>
    <row r="20" spans="1:13" ht="15">
      <c r="A20" s="14" t="s">
        <v>7</v>
      </c>
      <c r="B20" s="12">
        <v>41111</v>
      </c>
      <c r="C20" s="12">
        <v>14073</v>
      </c>
      <c r="D20" s="13">
        <v>0</v>
      </c>
      <c r="E20" s="12">
        <v>14073</v>
      </c>
      <c r="F20" s="12"/>
      <c r="G20" s="12">
        <v>27038</v>
      </c>
      <c r="H20" s="4"/>
      <c r="I20" s="4"/>
      <c r="J20" s="4"/>
      <c r="K20" s="4"/>
      <c r="L20" s="4"/>
      <c r="M20" s="4"/>
    </row>
    <row r="21" spans="1:13" ht="15">
      <c r="A21" s="14" t="s">
        <v>8</v>
      </c>
      <c r="B21" s="12">
        <v>36489</v>
      </c>
      <c r="C21" s="12">
        <v>16226</v>
      </c>
      <c r="D21" s="13">
        <v>0</v>
      </c>
      <c r="E21" s="12">
        <v>16226</v>
      </c>
      <c r="F21" s="12"/>
      <c r="G21" s="12">
        <v>20263</v>
      </c>
      <c r="H21" s="4"/>
      <c r="I21" s="4"/>
      <c r="J21" s="4"/>
      <c r="K21" s="4"/>
      <c r="L21" s="4"/>
      <c r="M21" s="4"/>
    </row>
    <row r="22" spans="1:13" ht="15">
      <c r="A22" s="14" t="s">
        <v>9</v>
      </c>
      <c r="B22" s="12">
        <v>66920</v>
      </c>
      <c r="C22" s="12">
        <v>36156</v>
      </c>
      <c r="D22" s="13">
        <v>0</v>
      </c>
      <c r="E22" s="12">
        <v>36156</v>
      </c>
      <c r="F22" s="12"/>
      <c r="G22" s="12">
        <v>30764</v>
      </c>
      <c r="H22" s="4"/>
      <c r="I22" s="4"/>
      <c r="J22" s="4"/>
      <c r="K22" s="4"/>
      <c r="L22" s="4"/>
      <c r="M22" s="4"/>
    </row>
    <row r="23" spans="1:13" ht="15">
      <c r="A23" s="14" t="s">
        <v>10</v>
      </c>
      <c r="B23" s="12">
        <v>38369</v>
      </c>
      <c r="C23" s="12">
        <v>29240</v>
      </c>
      <c r="D23" s="12">
        <v>29240</v>
      </c>
      <c r="E23" s="13">
        <v>0</v>
      </c>
      <c r="F23" s="12"/>
      <c r="G23" s="12">
        <v>9129</v>
      </c>
      <c r="H23" s="4"/>
      <c r="I23" s="4"/>
      <c r="J23" s="4"/>
      <c r="K23" s="4"/>
      <c r="L23" s="4"/>
      <c r="M23" s="4"/>
    </row>
    <row r="24" spans="1:13" ht="15">
      <c r="A24" s="14" t="s">
        <v>11</v>
      </c>
      <c r="B24" s="12">
        <v>24710</v>
      </c>
      <c r="C24" s="12">
        <v>3943</v>
      </c>
      <c r="D24" s="13">
        <v>0</v>
      </c>
      <c r="E24" s="12">
        <v>3943</v>
      </c>
      <c r="F24" s="12"/>
      <c r="G24" s="12">
        <v>20767</v>
      </c>
      <c r="H24" s="4"/>
      <c r="I24" s="4"/>
      <c r="J24" s="4"/>
      <c r="K24" s="4"/>
      <c r="L24" s="4"/>
      <c r="M24" s="4"/>
    </row>
    <row r="25" spans="1:13" ht="15">
      <c r="A25" s="14" t="s">
        <v>12</v>
      </c>
      <c r="B25" s="12">
        <v>35888</v>
      </c>
      <c r="C25" s="12">
        <v>12756</v>
      </c>
      <c r="D25" s="13">
        <v>0</v>
      </c>
      <c r="E25" s="12">
        <v>12756</v>
      </c>
      <c r="F25" s="12"/>
      <c r="G25" s="12">
        <v>23132</v>
      </c>
      <c r="H25" s="4"/>
      <c r="I25" s="4"/>
      <c r="J25" s="4"/>
      <c r="K25" s="4"/>
      <c r="L25" s="4"/>
      <c r="M25" s="4"/>
    </row>
    <row r="26" spans="1:13" ht="15">
      <c r="A26" s="14" t="s">
        <v>13</v>
      </c>
      <c r="B26" s="12">
        <v>32775</v>
      </c>
      <c r="C26" s="12">
        <v>7899</v>
      </c>
      <c r="D26" s="13">
        <v>0</v>
      </c>
      <c r="E26" s="12">
        <v>7899</v>
      </c>
      <c r="F26" s="12"/>
      <c r="G26" s="12">
        <v>24876</v>
      </c>
      <c r="H26" s="4"/>
      <c r="I26" s="4"/>
      <c r="J26" s="4"/>
      <c r="K26" s="4"/>
      <c r="L26" s="4"/>
      <c r="M26" s="4"/>
    </row>
    <row r="27" spans="1:13" ht="15">
      <c r="A27" s="14" t="s">
        <v>14</v>
      </c>
      <c r="B27" s="12">
        <v>20577</v>
      </c>
      <c r="C27" s="12">
        <v>11001</v>
      </c>
      <c r="D27" s="13">
        <v>0</v>
      </c>
      <c r="E27" s="12">
        <v>11001</v>
      </c>
      <c r="F27" s="12"/>
      <c r="G27" s="12">
        <v>9576</v>
      </c>
      <c r="H27" s="4"/>
      <c r="I27" s="4"/>
      <c r="J27" s="4"/>
      <c r="K27" s="4"/>
      <c r="L27" s="4"/>
      <c r="M27" s="4"/>
    </row>
    <row r="28" spans="1:13" ht="15">
      <c r="A28" s="14" t="s">
        <v>15</v>
      </c>
      <c r="B28" s="12">
        <v>31222</v>
      </c>
      <c r="C28" s="12">
        <v>4411</v>
      </c>
      <c r="D28" s="13">
        <v>0</v>
      </c>
      <c r="E28" s="12">
        <v>4411</v>
      </c>
      <c r="F28" s="12"/>
      <c r="G28" s="12">
        <v>26811</v>
      </c>
      <c r="H28" s="4"/>
      <c r="I28" s="4"/>
      <c r="J28" s="4"/>
      <c r="K28" s="4"/>
      <c r="L28" s="4"/>
      <c r="M28" s="4"/>
    </row>
    <row r="29" spans="1:13" ht="15">
      <c r="A29" s="14" t="s">
        <v>16</v>
      </c>
      <c r="B29" s="12">
        <v>118638</v>
      </c>
      <c r="C29" s="12">
        <v>85795</v>
      </c>
      <c r="D29" s="12">
        <v>81733</v>
      </c>
      <c r="E29" s="12">
        <v>4062</v>
      </c>
      <c r="F29" s="12"/>
      <c r="G29" s="12">
        <v>32843</v>
      </c>
      <c r="H29" s="4"/>
      <c r="I29" s="4"/>
      <c r="J29" s="4"/>
      <c r="K29" s="4"/>
      <c r="L29" s="4"/>
      <c r="M29" s="4"/>
    </row>
    <row r="30" spans="1:13" ht="15">
      <c r="A30" s="14" t="s">
        <v>17</v>
      </c>
      <c r="B30" s="12">
        <v>419974</v>
      </c>
      <c r="C30" s="12">
        <v>385045</v>
      </c>
      <c r="D30" s="12">
        <v>376855</v>
      </c>
      <c r="E30" s="12">
        <v>8190</v>
      </c>
      <c r="F30" s="12"/>
      <c r="G30" s="12">
        <v>34929</v>
      </c>
      <c r="H30" s="4"/>
      <c r="I30" s="4"/>
      <c r="J30" s="4"/>
      <c r="K30" s="4"/>
      <c r="L30" s="4"/>
      <c r="M30" s="4"/>
    </row>
    <row r="31" spans="1:13" ht="15">
      <c r="A31" s="14" t="s">
        <v>18</v>
      </c>
      <c r="B31" s="12">
        <v>25603</v>
      </c>
      <c r="C31" s="12">
        <v>4675</v>
      </c>
      <c r="D31" s="13">
        <v>0</v>
      </c>
      <c r="E31" s="12">
        <v>4675</v>
      </c>
      <c r="F31" s="12"/>
      <c r="G31" s="12">
        <v>20928</v>
      </c>
      <c r="H31" s="4"/>
      <c r="I31" s="4"/>
      <c r="J31" s="4"/>
      <c r="K31" s="4"/>
      <c r="L31" s="4"/>
      <c r="M31" s="4"/>
    </row>
    <row r="32" spans="1:13" ht="15">
      <c r="A32" s="14" t="s">
        <v>19</v>
      </c>
      <c r="B32" s="12">
        <v>25306</v>
      </c>
      <c r="C32" s="12">
        <v>7311</v>
      </c>
      <c r="D32" s="13">
        <v>0</v>
      </c>
      <c r="E32" s="12">
        <v>7311</v>
      </c>
      <c r="F32" s="12"/>
      <c r="G32" s="12">
        <v>17995</v>
      </c>
      <c r="H32" s="4"/>
      <c r="I32" s="4"/>
      <c r="J32" s="4"/>
      <c r="K32" s="4"/>
      <c r="L32" s="4"/>
      <c r="M32" s="4"/>
    </row>
    <row r="33" spans="1:13" ht="15">
      <c r="A33" s="14" t="s">
        <v>20</v>
      </c>
      <c r="B33" s="12">
        <v>28562</v>
      </c>
      <c r="C33" s="12">
        <v>12723</v>
      </c>
      <c r="D33" s="13">
        <v>0</v>
      </c>
      <c r="E33" s="12">
        <v>12723</v>
      </c>
      <c r="F33" s="12"/>
      <c r="G33" s="12">
        <v>15839</v>
      </c>
      <c r="H33" s="4"/>
      <c r="I33" s="4"/>
      <c r="J33" s="4"/>
      <c r="K33" s="4"/>
      <c r="L33" s="4"/>
      <c r="M33" s="4"/>
    </row>
    <row r="34" spans="1:13" ht="15">
      <c r="A34" s="14" t="s">
        <v>21</v>
      </c>
      <c r="B34" s="12">
        <v>25589</v>
      </c>
      <c r="C34" s="12">
        <v>10721</v>
      </c>
      <c r="D34" s="13">
        <v>0</v>
      </c>
      <c r="E34" s="12">
        <v>10721</v>
      </c>
      <c r="F34" s="12"/>
      <c r="G34" s="12">
        <v>14868</v>
      </c>
      <c r="H34" s="4"/>
      <c r="I34" s="4"/>
      <c r="J34" s="4"/>
      <c r="K34" s="4"/>
      <c r="L34" s="4"/>
      <c r="M34" s="4"/>
    </row>
    <row r="35" spans="1:13" ht="15">
      <c r="A35" s="14" t="s">
        <v>22</v>
      </c>
      <c r="B35" s="12">
        <v>29210</v>
      </c>
      <c r="C35" s="12">
        <v>5222</v>
      </c>
      <c r="D35" s="12">
        <v>76</v>
      </c>
      <c r="E35" s="12">
        <v>5146</v>
      </c>
      <c r="F35" s="12"/>
      <c r="G35" s="12">
        <v>23988</v>
      </c>
      <c r="H35" s="4"/>
      <c r="I35" s="4"/>
      <c r="J35" s="4"/>
      <c r="K35" s="4"/>
      <c r="L35" s="4"/>
      <c r="M35" s="4"/>
    </row>
    <row r="36" spans="1:13" ht="15">
      <c r="A36" s="14" t="s">
        <v>23</v>
      </c>
      <c r="B36" s="12">
        <v>8694</v>
      </c>
      <c r="C36" s="13">
        <v>0</v>
      </c>
      <c r="D36" s="13">
        <v>0</v>
      </c>
      <c r="E36" s="13">
        <v>0</v>
      </c>
      <c r="F36" s="12"/>
      <c r="G36" s="12">
        <v>8694</v>
      </c>
      <c r="H36" s="4"/>
      <c r="I36" s="4"/>
      <c r="J36" s="4"/>
      <c r="K36" s="4"/>
      <c r="L36" s="4"/>
      <c r="M36" s="4"/>
    </row>
    <row r="37" spans="1:13" ht="15">
      <c r="A37" s="14" t="s">
        <v>24</v>
      </c>
      <c r="B37" s="12">
        <v>33381</v>
      </c>
      <c r="C37" s="12">
        <v>14619</v>
      </c>
      <c r="D37" s="12">
        <v>750</v>
      </c>
      <c r="E37" s="12">
        <v>13869</v>
      </c>
      <c r="F37" s="12"/>
      <c r="G37" s="12">
        <v>18762</v>
      </c>
      <c r="H37" s="4"/>
      <c r="I37" s="4"/>
      <c r="J37" s="4"/>
      <c r="K37" s="4"/>
      <c r="L37" s="4"/>
      <c r="M37" s="4"/>
    </row>
    <row r="38" spans="1:13" ht="15">
      <c r="A38" s="14" t="s">
        <v>25</v>
      </c>
      <c r="B38" s="12">
        <v>57966</v>
      </c>
      <c r="C38" s="12">
        <v>24233</v>
      </c>
      <c r="D38" s="12">
        <v>23133</v>
      </c>
      <c r="E38" s="12">
        <v>1100</v>
      </c>
      <c r="F38" s="12"/>
      <c r="G38" s="12">
        <v>33733</v>
      </c>
      <c r="H38" s="4"/>
      <c r="I38" s="4"/>
      <c r="J38" s="4"/>
      <c r="K38" s="4"/>
      <c r="L38" s="4"/>
      <c r="M38" s="4"/>
    </row>
    <row r="39" spans="1:13" ht="15">
      <c r="A39" s="14" t="s">
        <v>27</v>
      </c>
      <c r="B39" s="12">
        <v>15112</v>
      </c>
      <c r="C39" s="12">
        <v>1685</v>
      </c>
      <c r="D39" s="13">
        <v>0</v>
      </c>
      <c r="E39" s="12">
        <v>1685</v>
      </c>
      <c r="F39" s="12"/>
      <c r="G39" s="12">
        <v>13427</v>
      </c>
      <c r="H39" s="4"/>
      <c r="I39" s="4"/>
      <c r="J39" s="4"/>
      <c r="K39" s="4"/>
      <c r="L39" s="4"/>
      <c r="M39" s="4"/>
    </row>
    <row r="40" spans="1:13" ht="15">
      <c r="A40" s="14" t="s">
        <v>28</v>
      </c>
      <c r="B40" s="12">
        <v>27123</v>
      </c>
      <c r="C40" s="12">
        <v>12539</v>
      </c>
      <c r="D40" s="13">
        <v>0</v>
      </c>
      <c r="E40" s="12">
        <v>12539</v>
      </c>
      <c r="F40" s="12"/>
      <c r="G40" s="12">
        <v>14584</v>
      </c>
      <c r="H40" s="4"/>
      <c r="I40" s="4"/>
      <c r="J40" s="4"/>
      <c r="K40" s="4"/>
      <c r="L40" s="4"/>
      <c r="M40" s="4"/>
    </row>
    <row r="41" spans="1:13" ht="15">
      <c r="A41" s="14" t="s">
        <v>29</v>
      </c>
      <c r="B41" s="12">
        <v>31757</v>
      </c>
      <c r="C41" s="12">
        <v>12520</v>
      </c>
      <c r="D41" s="12">
        <v>111</v>
      </c>
      <c r="E41" s="12">
        <v>12409</v>
      </c>
      <c r="F41" s="12"/>
      <c r="G41" s="12">
        <v>19237</v>
      </c>
      <c r="H41" s="4"/>
      <c r="I41" s="4"/>
      <c r="J41" s="4"/>
      <c r="K41" s="4"/>
      <c r="L41" s="4"/>
      <c r="M41" s="4"/>
    </row>
    <row r="42" spans="1:13" ht="15">
      <c r="A42" s="14" t="s">
        <v>30</v>
      </c>
      <c r="B42" s="12">
        <v>320593</v>
      </c>
      <c r="C42" s="12">
        <v>301562</v>
      </c>
      <c r="D42" s="12">
        <v>292829</v>
      </c>
      <c r="E42" s="12">
        <v>8733</v>
      </c>
      <c r="F42" s="12"/>
      <c r="G42" s="12">
        <v>19031</v>
      </c>
      <c r="H42" s="4"/>
      <c r="I42" s="4"/>
      <c r="J42" s="4"/>
      <c r="K42" s="4"/>
      <c r="L42" s="4"/>
      <c r="M42" s="4"/>
    </row>
    <row r="43" spans="1:13" ht="15">
      <c r="A43" s="14" t="s">
        <v>31</v>
      </c>
      <c r="B43" s="12">
        <v>23063</v>
      </c>
      <c r="C43" s="12">
        <v>14255</v>
      </c>
      <c r="D43" s="13">
        <v>0</v>
      </c>
      <c r="E43" s="12">
        <v>14255</v>
      </c>
      <c r="F43" s="12"/>
      <c r="G43" s="12">
        <v>8808</v>
      </c>
      <c r="H43" s="4"/>
      <c r="I43" s="4"/>
      <c r="J43" s="4"/>
      <c r="K43" s="4"/>
      <c r="L43" s="4"/>
      <c r="M43" s="4"/>
    </row>
    <row r="44" spans="1:13" ht="15">
      <c r="A44" s="14" t="s">
        <v>32</v>
      </c>
      <c r="B44" s="12">
        <v>468346</v>
      </c>
      <c r="C44" s="12">
        <v>467326</v>
      </c>
      <c r="D44" s="12">
        <v>467326</v>
      </c>
      <c r="E44" s="13">
        <v>0</v>
      </c>
      <c r="F44" s="12"/>
      <c r="G44" s="12">
        <v>1020</v>
      </c>
      <c r="H44" s="4"/>
      <c r="I44" s="4"/>
      <c r="J44" s="4"/>
      <c r="K44" s="4"/>
      <c r="L44" s="4"/>
      <c r="M44" s="4"/>
    </row>
    <row r="45" spans="1:13" ht="15">
      <c r="A45" s="14" t="s">
        <v>34</v>
      </c>
      <c r="B45" s="12">
        <v>99120</v>
      </c>
      <c r="C45" s="12">
        <v>79157</v>
      </c>
      <c r="D45" s="12">
        <v>59165</v>
      </c>
      <c r="E45" s="12">
        <v>19992</v>
      </c>
      <c r="F45" s="12"/>
      <c r="G45" s="12">
        <v>19963</v>
      </c>
      <c r="H45" s="4"/>
      <c r="I45" s="4"/>
      <c r="J45" s="4"/>
      <c r="K45" s="4"/>
      <c r="L45" s="4"/>
      <c r="M45" s="4"/>
    </row>
    <row r="46" spans="1:13" ht="15">
      <c r="A46" s="14" t="s">
        <v>35</v>
      </c>
      <c r="B46" s="12">
        <v>104180</v>
      </c>
      <c r="C46" s="12">
        <v>69800</v>
      </c>
      <c r="D46" s="12">
        <v>50730</v>
      </c>
      <c r="E46" s="12">
        <v>19070</v>
      </c>
      <c r="F46" s="12"/>
      <c r="G46" s="12">
        <v>34380</v>
      </c>
      <c r="H46" s="4"/>
      <c r="I46" s="4"/>
      <c r="J46" s="4"/>
      <c r="K46" s="4"/>
      <c r="L46" s="4"/>
      <c r="M46" s="4"/>
    </row>
    <row r="47" spans="1:13" ht="15">
      <c r="A47" s="14" t="s">
        <v>36</v>
      </c>
      <c r="B47" s="12">
        <v>202357</v>
      </c>
      <c r="C47" s="12">
        <v>177299</v>
      </c>
      <c r="D47" s="12">
        <v>175451</v>
      </c>
      <c r="E47" s="12">
        <v>1848</v>
      </c>
      <c r="F47" s="12"/>
      <c r="G47" s="12">
        <v>25058</v>
      </c>
      <c r="H47" s="4"/>
      <c r="I47" s="4"/>
      <c r="J47" s="4"/>
      <c r="K47" s="4"/>
      <c r="L47" s="4"/>
      <c r="M47" s="4"/>
    </row>
    <row r="48" spans="1:13" ht="15">
      <c r="A48" s="14" t="s">
        <v>37</v>
      </c>
      <c r="B48" s="12">
        <v>48193</v>
      </c>
      <c r="C48" s="12">
        <v>25387</v>
      </c>
      <c r="D48" s="12">
        <v>16055</v>
      </c>
      <c r="E48" s="12">
        <v>9332</v>
      </c>
      <c r="F48" s="12"/>
      <c r="G48" s="12">
        <v>22806</v>
      </c>
      <c r="H48" s="4"/>
      <c r="I48" s="4"/>
      <c r="J48" s="4"/>
      <c r="K48" s="4"/>
      <c r="L48" s="4"/>
      <c r="M48" s="4"/>
    </row>
    <row r="49" spans="1:13" ht="15">
      <c r="A49" s="14" t="s">
        <v>38</v>
      </c>
      <c r="B49" s="12">
        <v>137025</v>
      </c>
      <c r="C49" s="12">
        <v>106148</v>
      </c>
      <c r="D49" s="12">
        <v>83589</v>
      </c>
      <c r="E49" s="12">
        <v>22559</v>
      </c>
      <c r="F49" s="12"/>
      <c r="G49" s="12">
        <v>30877</v>
      </c>
      <c r="H49" s="4"/>
      <c r="I49" s="4"/>
      <c r="J49" s="4"/>
      <c r="K49" s="4"/>
      <c r="L49" s="4"/>
      <c r="M49" s="4"/>
    </row>
    <row r="50" spans="1:13" ht="15">
      <c r="A50" s="14" t="s">
        <v>39</v>
      </c>
      <c r="B50" s="12">
        <v>18431</v>
      </c>
      <c r="C50" s="12">
        <v>6761</v>
      </c>
      <c r="D50" s="13">
        <v>0</v>
      </c>
      <c r="E50" s="12">
        <v>6761</v>
      </c>
      <c r="F50" s="12"/>
      <c r="G50" s="12">
        <v>11670</v>
      </c>
      <c r="H50" s="4"/>
      <c r="I50" s="4"/>
      <c r="J50" s="4"/>
      <c r="K50" s="4"/>
      <c r="L50" s="4"/>
      <c r="M50" s="4"/>
    </row>
    <row r="51" spans="1:13" ht="15">
      <c r="A51" s="14" t="s">
        <v>40</v>
      </c>
      <c r="B51" s="12">
        <v>53598</v>
      </c>
      <c r="C51" s="12">
        <v>19308</v>
      </c>
      <c r="D51" s="12">
        <v>3414</v>
      </c>
      <c r="E51" s="12">
        <v>15894</v>
      </c>
      <c r="F51" s="12"/>
      <c r="G51" s="12">
        <v>34290</v>
      </c>
      <c r="H51" s="4"/>
      <c r="I51" s="4"/>
      <c r="J51" s="4"/>
      <c r="K51" s="4"/>
      <c r="L51" s="4"/>
      <c r="M51" s="4"/>
    </row>
    <row r="52" spans="1:13" ht="15">
      <c r="A52" s="14" t="s">
        <v>41</v>
      </c>
      <c r="B52" s="12">
        <v>30777</v>
      </c>
      <c r="C52" s="12">
        <v>6899</v>
      </c>
      <c r="D52" s="13">
        <v>0</v>
      </c>
      <c r="E52" s="12">
        <v>6899</v>
      </c>
      <c r="F52" s="12"/>
      <c r="G52" s="12">
        <v>23878</v>
      </c>
      <c r="H52" s="4"/>
      <c r="I52" s="4"/>
      <c r="J52" s="4"/>
      <c r="K52" s="4"/>
      <c r="L52" s="4"/>
      <c r="M52" s="4"/>
    </row>
    <row r="53" spans="1:13" ht="15">
      <c r="A53" s="14" t="s">
        <v>42</v>
      </c>
      <c r="B53" s="12">
        <v>38224</v>
      </c>
      <c r="C53" s="12">
        <v>29724</v>
      </c>
      <c r="D53" s="12">
        <v>28217</v>
      </c>
      <c r="E53" s="12">
        <v>1507</v>
      </c>
      <c r="F53" s="12"/>
      <c r="G53" s="12">
        <v>8500</v>
      </c>
      <c r="H53" s="4"/>
      <c r="I53" s="4"/>
      <c r="J53" s="4"/>
      <c r="K53" s="4"/>
      <c r="L53" s="4"/>
      <c r="M53" s="4"/>
    </row>
    <row r="54" spans="1:13" ht="15">
      <c r="A54" s="14" t="s">
        <v>44</v>
      </c>
      <c r="B54" s="12">
        <v>71475</v>
      </c>
      <c r="C54" s="12">
        <v>50218</v>
      </c>
      <c r="D54" s="12">
        <v>48564</v>
      </c>
      <c r="E54" s="12">
        <v>1654</v>
      </c>
      <c r="F54" s="12"/>
      <c r="G54" s="12">
        <v>21257</v>
      </c>
      <c r="H54" s="4"/>
      <c r="I54" s="4"/>
      <c r="J54" s="4"/>
      <c r="K54" s="4"/>
      <c r="L54" s="4"/>
      <c r="M54" s="4"/>
    </row>
    <row r="55" spans="1:13" ht="15">
      <c r="A55" s="14" t="s">
        <v>46</v>
      </c>
      <c r="B55" s="12">
        <v>104057</v>
      </c>
      <c r="C55" s="12">
        <v>103264</v>
      </c>
      <c r="D55" s="12">
        <v>103264</v>
      </c>
      <c r="E55" s="13">
        <v>0</v>
      </c>
      <c r="F55" s="12"/>
      <c r="G55" s="12">
        <v>793</v>
      </c>
      <c r="H55" s="4"/>
      <c r="I55" s="4"/>
      <c r="J55" s="4"/>
      <c r="K55" s="4"/>
      <c r="L55" s="4"/>
      <c r="M55" s="4"/>
    </row>
    <row r="56" spans="1:13" ht="15">
      <c r="A56" s="14" t="s">
        <v>47</v>
      </c>
      <c r="B56" s="12">
        <v>52133</v>
      </c>
      <c r="C56" s="12">
        <v>15790</v>
      </c>
      <c r="D56" s="13">
        <v>0</v>
      </c>
      <c r="E56" s="12">
        <v>15790</v>
      </c>
      <c r="F56" s="12"/>
      <c r="G56" s="12">
        <v>36343</v>
      </c>
      <c r="H56" s="4"/>
      <c r="I56" s="4"/>
      <c r="J56" s="4"/>
      <c r="K56" s="4"/>
      <c r="L56" s="4"/>
      <c r="M56" s="4"/>
    </row>
    <row r="57" spans="1:13" ht="15">
      <c r="A57" s="14" t="s">
        <v>48</v>
      </c>
      <c r="B57" s="12">
        <v>98656</v>
      </c>
      <c r="C57" s="12">
        <v>67822</v>
      </c>
      <c r="D57" s="12">
        <v>66461</v>
      </c>
      <c r="E57" s="12">
        <v>1361</v>
      </c>
      <c r="F57" s="12"/>
      <c r="G57" s="12">
        <v>30834</v>
      </c>
      <c r="H57" s="4"/>
      <c r="I57" s="4"/>
      <c r="J57" s="4"/>
      <c r="K57" s="4"/>
      <c r="L57" s="4"/>
      <c r="M57" s="4"/>
    </row>
    <row r="58" spans="1:13" ht="15">
      <c r="A58" s="14" t="s">
        <v>49</v>
      </c>
      <c r="B58" s="12">
        <v>68196</v>
      </c>
      <c r="C58" s="12">
        <v>62929</v>
      </c>
      <c r="D58" s="12">
        <v>62929</v>
      </c>
      <c r="E58" s="13">
        <v>0</v>
      </c>
      <c r="F58" s="12"/>
      <c r="G58" s="12">
        <v>5267</v>
      </c>
      <c r="H58" s="4"/>
      <c r="I58" s="4"/>
      <c r="J58" s="4"/>
      <c r="K58" s="4"/>
      <c r="L58" s="4"/>
      <c r="M58" s="4"/>
    </row>
    <row r="59" spans="1:13" ht="15">
      <c r="A59" s="14" t="s">
        <v>50</v>
      </c>
      <c r="B59" s="12">
        <v>17231</v>
      </c>
      <c r="C59" s="12">
        <v>2248</v>
      </c>
      <c r="D59" s="13">
        <v>0</v>
      </c>
      <c r="E59" s="12">
        <v>2248</v>
      </c>
      <c r="F59" s="12"/>
      <c r="G59" s="12">
        <v>14983</v>
      </c>
      <c r="H59" s="4"/>
      <c r="I59" s="4"/>
      <c r="J59" s="4"/>
      <c r="K59" s="4"/>
      <c r="L59" s="4"/>
      <c r="M59" s="4"/>
    </row>
    <row r="60" spans="1:13" ht="15">
      <c r="A60" s="14" t="s">
        <v>51</v>
      </c>
      <c r="B60" s="12">
        <v>9455</v>
      </c>
      <c r="C60" s="12">
        <v>1746</v>
      </c>
      <c r="D60" s="13">
        <v>0</v>
      </c>
      <c r="E60" s="12">
        <v>1746</v>
      </c>
      <c r="F60" s="12"/>
      <c r="G60" s="12">
        <v>7709</v>
      </c>
      <c r="H60" s="4"/>
      <c r="I60" s="4"/>
      <c r="J60" s="4"/>
      <c r="K60" s="4"/>
      <c r="L60" s="4"/>
      <c r="M60" s="4"/>
    </row>
    <row r="61" spans="1:13" ht="15">
      <c r="A61" s="14" t="s">
        <v>52</v>
      </c>
      <c r="B61" s="12">
        <v>16043</v>
      </c>
      <c r="C61" s="12">
        <v>6714</v>
      </c>
      <c r="D61" s="13">
        <v>0</v>
      </c>
      <c r="E61" s="12">
        <v>6714</v>
      </c>
      <c r="F61" s="12"/>
      <c r="G61" s="12">
        <v>9329</v>
      </c>
      <c r="H61" s="4"/>
      <c r="I61" s="4"/>
      <c r="J61" s="4"/>
      <c r="K61" s="4"/>
      <c r="L61" s="4"/>
      <c r="M61" s="4"/>
    </row>
    <row r="62" spans="1:13" ht="15">
      <c r="A62" s="14" t="s">
        <v>53</v>
      </c>
      <c r="B62" s="12">
        <v>48875</v>
      </c>
      <c r="C62" s="12">
        <v>18530</v>
      </c>
      <c r="D62" s="12">
        <v>267</v>
      </c>
      <c r="E62" s="12">
        <v>18263</v>
      </c>
      <c r="F62" s="12"/>
      <c r="G62" s="12">
        <v>30345</v>
      </c>
      <c r="H62" s="4"/>
      <c r="I62" s="4"/>
      <c r="J62" s="4"/>
      <c r="K62" s="4"/>
      <c r="L62" s="4"/>
      <c r="M62" s="4"/>
    </row>
    <row r="63" spans="1:13" ht="15">
      <c r="A63" s="14" t="s">
        <v>54</v>
      </c>
      <c r="B63" s="12">
        <v>569985</v>
      </c>
      <c r="C63" s="12">
        <v>530851</v>
      </c>
      <c r="D63" s="12">
        <v>511994</v>
      </c>
      <c r="E63" s="12">
        <v>18857</v>
      </c>
      <c r="F63" s="12"/>
      <c r="G63" s="12">
        <v>39134</v>
      </c>
      <c r="H63" s="4"/>
      <c r="I63" s="4"/>
      <c r="J63" s="4"/>
      <c r="K63" s="4"/>
      <c r="L63" s="4"/>
      <c r="M63" s="4"/>
    </row>
    <row r="64" spans="1:13" ht="15">
      <c r="A64" s="14" t="s">
        <v>55</v>
      </c>
      <c r="B64" s="12">
        <v>49186</v>
      </c>
      <c r="C64" s="12">
        <v>9194</v>
      </c>
      <c r="D64" s="13">
        <v>0</v>
      </c>
      <c r="E64" s="12">
        <v>9194</v>
      </c>
      <c r="F64" s="12"/>
      <c r="G64" s="12">
        <v>39992</v>
      </c>
      <c r="H64" s="4"/>
      <c r="I64" s="4"/>
      <c r="J64" s="4"/>
      <c r="K64" s="4"/>
      <c r="L64" s="4"/>
      <c r="M64" s="4"/>
    </row>
    <row r="65" spans="1:13" ht="15">
      <c r="A65" s="14" t="s">
        <v>56</v>
      </c>
      <c r="B65" s="12">
        <v>22203</v>
      </c>
      <c r="C65" s="12">
        <v>7651</v>
      </c>
      <c r="D65" s="12">
        <v>2956</v>
      </c>
      <c r="E65" s="12">
        <v>4695</v>
      </c>
      <c r="F65" s="12"/>
      <c r="G65" s="12">
        <v>14552</v>
      </c>
      <c r="H65" s="4"/>
      <c r="I65" s="4"/>
      <c r="J65" s="4"/>
      <c r="K65" s="4"/>
      <c r="L65" s="4"/>
      <c r="M65" s="4"/>
    </row>
    <row r="66" spans="1:13" ht="15">
      <c r="A66" s="14" t="s">
        <v>57</v>
      </c>
      <c r="B66" s="12">
        <v>41674</v>
      </c>
      <c r="C66" s="12">
        <v>22045</v>
      </c>
      <c r="D66" s="12">
        <v>20424</v>
      </c>
      <c r="E66" s="12">
        <v>1621</v>
      </c>
      <c r="F66" s="12"/>
      <c r="G66" s="12">
        <v>19629</v>
      </c>
      <c r="H66" s="4"/>
      <c r="I66" s="4"/>
      <c r="J66" s="4"/>
      <c r="K66" s="4"/>
      <c r="L66" s="4"/>
      <c r="M66" s="4"/>
    </row>
    <row r="67" spans="1:13" ht="15">
      <c r="A67" s="14" t="s">
        <v>58</v>
      </c>
      <c r="B67" s="12">
        <v>83638</v>
      </c>
      <c r="C67" s="12">
        <v>40995</v>
      </c>
      <c r="D67" s="12">
        <v>38197</v>
      </c>
      <c r="E67" s="12">
        <v>2798</v>
      </c>
      <c r="F67" s="12"/>
      <c r="G67" s="12">
        <v>42643</v>
      </c>
      <c r="H67" s="4"/>
      <c r="I67" s="4"/>
      <c r="J67" s="4"/>
      <c r="K67" s="4"/>
      <c r="L67" s="4"/>
      <c r="M67" s="4"/>
    </row>
    <row r="68" spans="1:13" ht="15">
      <c r="A68" s="14" t="s">
        <v>59</v>
      </c>
      <c r="B68" s="12">
        <v>38726</v>
      </c>
      <c r="C68" s="12">
        <v>20471</v>
      </c>
      <c r="D68" s="12">
        <v>18646</v>
      </c>
      <c r="E68" s="12">
        <v>1825</v>
      </c>
      <c r="F68" s="12"/>
      <c r="G68" s="12">
        <v>18255</v>
      </c>
      <c r="H68" s="4"/>
      <c r="I68" s="4"/>
      <c r="J68" s="4"/>
      <c r="K68" s="4"/>
      <c r="L68" s="4"/>
      <c r="M68" s="4"/>
    </row>
    <row r="69" spans="1:13" ht="15">
      <c r="A69" s="14" t="s">
        <v>60</v>
      </c>
      <c r="B69" s="12">
        <v>28844</v>
      </c>
      <c r="C69" s="12">
        <v>8928</v>
      </c>
      <c r="D69" s="12">
        <v>6497</v>
      </c>
      <c r="E69" s="12">
        <v>2431</v>
      </c>
      <c r="F69" s="12"/>
      <c r="G69" s="12">
        <v>19916</v>
      </c>
      <c r="H69" s="4"/>
      <c r="I69" s="4"/>
      <c r="J69" s="4"/>
      <c r="K69" s="4"/>
      <c r="L69" s="4"/>
      <c r="M69" s="4"/>
    </row>
    <row r="70" spans="1:13" ht="15">
      <c r="A70" s="14" t="s">
        <v>61</v>
      </c>
      <c r="B70" s="12">
        <v>41057</v>
      </c>
      <c r="C70" s="12">
        <v>15713</v>
      </c>
      <c r="D70" s="12">
        <v>5040</v>
      </c>
      <c r="E70" s="12">
        <v>10673</v>
      </c>
      <c r="F70" s="12"/>
      <c r="G70" s="12">
        <v>25344</v>
      </c>
      <c r="H70" s="4"/>
      <c r="I70" s="4"/>
      <c r="J70" s="4"/>
      <c r="K70" s="4"/>
      <c r="L70" s="4"/>
      <c r="M70" s="4"/>
    </row>
    <row r="71" spans="1:13" ht="15">
      <c r="A71" s="14" t="s">
        <v>62</v>
      </c>
      <c r="B71" s="12">
        <v>370821</v>
      </c>
      <c r="C71" s="12">
        <v>358616</v>
      </c>
      <c r="D71" s="12">
        <v>357686</v>
      </c>
      <c r="E71" s="12">
        <v>930</v>
      </c>
      <c r="F71" s="12"/>
      <c r="G71" s="12">
        <v>12205</v>
      </c>
      <c r="H71" s="4"/>
      <c r="I71" s="4"/>
      <c r="J71" s="4"/>
      <c r="K71" s="4"/>
      <c r="L71" s="4"/>
      <c r="M71" s="4"/>
    </row>
    <row r="72" spans="1:13" ht="15">
      <c r="A72" s="14" t="s">
        <v>63</v>
      </c>
      <c r="B72" s="12">
        <v>17970</v>
      </c>
      <c r="C72" s="12">
        <v>5677</v>
      </c>
      <c r="D72" s="13">
        <v>0</v>
      </c>
      <c r="E72" s="12">
        <v>5677</v>
      </c>
      <c r="F72" s="12"/>
      <c r="G72" s="12">
        <v>12293</v>
      </c>
      <c r="H72" s="4"/>
      <c r="I72" s="4"/>
      <c r="J72" s="4"/>
      <c r="K72" s="4"/>
      <c r="L72" s="4"/>
      <c r="M72" s="4"/>
    </row>
    <row r="73" spans="1:13" ht="15">
      <c r="A73" s="14" t="s">
        <v>64</v>
      </c>
      <c r="B73" s="12">
        <v>13491</v>
      </c>
      <c r="C73" s="12">
        <v>3369</v>
      </c>
      <c r="D73" s="13">
        <v>0</v>
      </c>
      <c r="E73" s="12">
        <v>3369</v>
      </c>
      <c r="F73" s="12"/>
      <c r="G73" s="12">
        <v>10122</v>
      </c>
      <c r="H73" s="4"/>
      <c r="I73" s="4"/>
      <c r="J73" s="4"/>
      <c r="K73" s="4"/>
      <c r="L73" s="4"/>
      <c r="M73" s="4"/>
    </row>
    <row r="74" spans="1:13" ht="15">
      <c r="A74" s="15"/>
      <c r="B74" s="16"/>
      <c r="C74" s="16"/>
      <c r="D74" s="17"/>
      <c r="E74" s="16"/>
      <c r="F74" s="16"/>
      <c r="G74" s="16"/>
      <c r="H74" s="4"/>
      <c r="I74" s="4"/>
      <c r="J74" s="4"/>
      <c r="K74" s="4"/>
      <c r="L74" s="4"/>
      <c r="M74" s="4"/>
    </row>
    <row r="75" spans="1:13" ht="15">
      <c r="A75" s="18" t="s">
        <v>70</v>
      </c>
      <c r="B75" s="18"/>
      <c r="C75" s="18"/>
      <c r="D75" s="18"/>
      <c r="E75" s="18"/>
      <c r="F75" s="18"/>
      <c r="G75" s="18"/>
      <c r="H75" s="9"/>
      <c r="I75" s="9"/>
      <c r="J75" s="9"/>
      <c r="K75" s="9"/>
      <c r="L75" s="4"/>
      <c r="M75" s="4"/>
    </row>
    <row r="76" spans="1:13" ht="15">
      <c r="A76" s="18"/>
      <c r="B76" s="18"/>
      <c r="C76" s="18"/>
      <c r="D76" s="18"/>
      <c r="E76" s="18"/>
      <c r="F76" s="18"/>
      <c r="G76" s="18"/>
      <c r="H76" s="4"/>
      <c r="I76" s="4"/>
      <c r="J76" s="4"/>
      <c r="K76" s="4"/>
      <c r="L76" s="4"/>
      <c r="M76" s="4"/>
    </row>
    <row r="77" spans="1:13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</sheetData>
  <sheetProtection/>
  <mergeCells count="1">
    <mergeCell ref="C4:E4"/>
  </mergeCells>
  <printOptions/>
  <pageMargins left="0.7" right="0.7" top="0.75" bottom="0.75" header="0.3" footer="0.3"/>
  <pageSetup fitToHeight="2" fitToWidth="1" horizontalDpi="600" verticalDpi="600" orientation="landscape" scale="88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A1" sqref="A1:I6"/>
    </sheetView>
  </sheetViews>
  <sheetFormatPr defaultColWidth="9.140625" defaultRowHeight="15"/>
  <cols>
    <col min="1" max="5" width="20.7109375" style="0" customWidth="1"/>
    <col min="6" max="6" width="1.7109375" style="0" customWidth="1"/>
    <col min="7" max="16384" width="20.7109375" style="0" customWidth="1"/>
  </cols>
  <sheetData>
    <row r="1" spans="1:7" ht="20.25">
      <c r="A1" s="19" t="s">
        <v>0</v>
      </c>
      <c r="B1" s="3"/>
      <c r="C1" s="3"/>
      <c r="D1" s="3"/>
      <c r="E1" s="3"/>
      <c r="F1" s="3"/>
      <c r="G1" s="3"/>
    </row>
    <row r="2" spans="1:7" ht="20.25">
      <c r="A2" s="19" t="s">
        <v>76</v>
      </c>
      <c r="B2" s="3"/>
      <c r="C2" s="3"/>
      <c r="D2" s="3"/>
      <c r="E2" s="3"/>
      <c r="F2" s="3"/>
      <c r="G2" s="3"/>
    </row>
    <row r="3" spans="1:7" ht="15">
      <c r="A3" s="3"/>
      <c r="B3" s="3"/>
      <c r="C3" s="3"/>
      <c r="D3" s="3"/>
      <c r="E3" s="3"/>
      <c r="F3" s="3"/>
      <c r="G3" s="3"/>
    </row>
    <row r="4" spans="1:9" ht="15">
      <c r="A4" s="5"/>
      <c r="B4" s="5"/>
      <c r="C4" s="6" t="s">
        <v>1</v>
      </c>
      <c r="D4" s="6"/>
      <c r="E4" s="6"/>
      <c r="F4" s="7"/>
      <c r="G4" s="6" t="s">
        <v>2</v>
      </c>
      <c r="H4" s="6"/>
      <c r="I4" s="6"/>
    </row>
    <row r="5" spans="1:9" ht="29.25">
      <c r="A5" s="8" t="s">
        <v>65</v>
      </c>
      <c r="B5" s="20" t="s">
        <v>73</v>
      </c>
      <c r="C5" s="20" t="s">
        <v>75</v>
      </c>
      <c r="D5" s="20" t="s">
        <v>71</v>
      </c>
      <c r="E5" s="20" t="s">
        <v>72</v>
      </c>
      <c r="F5" s="20"/>
      <c r="G5" s="20" t="s">
        <v>74</v>
      </c>
      <c r="H5" s="22" t="s">
        <v>146</v>
      </c>
      <c r="I5" s="22" t="s">
        <v>147</v>
      </c>
    </row>
    <row r="7" spans="1:11" ht="15">
      <c r="A7" s="23" t="s">
        <v>66</v>
      </c>
      <c r="B7" s="24">
        <f>+B9+B16</f>
        <v>7679307</v>
      </c>
      <c r="C7" s="24">
        <f>+C9+C16</f>
        <v>6571083</v>
      </c>
      <c r="D7" s="24">
        <f>+D9+D16</f>
        <v>6103630</v>
      </c>
      <c r="E7" s="25">
        <v>467453</v>
      </c>
      <c r="F7" s="24"/>
      <c r="G7" s="24">
        <v>1108224</v>
      </c>
      <c r="H7" s="24">
        <v>20900</v>
      </c>
      <c r="I7" s="24">
        <v>1087324</v>
      </c>
      <c r="J7" s="24"/>
      <c r="K7" s="23"/>
    </row>
    <row r="8" spans="1:11" ht="15">
      <c r="A8" s="23"/>
      <c r="B8" s="24"/>
      <c r="C8" s="24"/>
      <c r="D8" s="24"/>
      <c r="E8" s="24"/>
      <c r="F8" s="24"/>
      <c r="G8" s="24"/>
      <c r="H8" s="24"/>
      <c r="I8" s="24"/>
      <c r="J8" s="24"/>
      <c r="K8" s="23"/>
    </row>
    <row r="9" spans="1:11" ht="15">
      <c r="A9" s="23" t="s">
        <v>67</v>
      </c>
      <c r="B9" s="24">
        <f>SUM(B10:B14)</f>
        <v>3200912</v>
      </c>
      <c r="C9" s="24">
        <f>SUM(C10:C14)</f>
        <v>3200912</v>
      </c>
      <c r="D9" s="24">
        <f>SUM(D10:D14)</f>
        <v>3200912</v>
      </c>
      <c r="E9" s="24" t="s">
        <v>77</v>
      </c>
      <c r="F9" s="24"/>
      <c r="G9" s="24" t="s">
        <v>78</v>
      </c>
      <c r="H9" s="24" t="s">
        <v>78</v>
      </c>
      <c r="I9" s="24" t="s">
        <v>78</v>
      </c>
      <c r="J9" s="24"/>
      <c r="K9" s="23"/>
    </row>
    <row r="10" spans="1:11" ht="15">
      <c r="A10" s="23" t="s">
        <v>79</v>
      </c>
      <c r="B10" s="24">
        <v>490659</v>
      </c>
      <c r="C10" s="24">
        <v>490659</v>
      </c>
      <c r="D10" s="24">
        <v>490659</v>
      </c>
      <c r="E10" s="24" t="s">
        <v>78</v>
      </c>
      <c r="F10" s="24"/>
      <c r="G10" s="24" t="s">
        <v>78</v>
      </c>
      <c r="H10" s="24" t="s">
        <v>78</v>
      </c>
      <c r="I10" s="24" t="s">
        <v>78</v>
      </c>
      <c r="J10" s="24"/>
      <c r="K10" s="23"/>
    </row>
    <row r="11" spans="1:11" ht="15">
      <c r="A11" s="23" t="s">
        <v>80</v>
      </c>
      <c r="B11" s="24">
        <v>930866</v>
      </c>
      <c r="C11" s="24">
        <v>930866</v>
      </c>
      <c r="D11" s="24">
        <v>930866</v>
      </c>
      <c r="E11" s="24" t="s">
        <v>78</v>
      </c>
      <c r="F11" s="24"/>
      <c r="G11" s="24" t="s">
        <v>78</v>
      </c>
      <c r="H11" s="24" t="s">
        <v>78</v>
      </c>
      <c r="I11" s="24" t="s">
        <v>78</v>
      </c>
      <c r="J11" s="24"/>
      <c r="K11" s="23"/>
    </row>
    <row r="12" spans="1:11" ht="15">
      <c r="A12" s="23" t="s">
        <v>81</v>
      </c>
      <c r="B12" s="24">
        <v>798144</v>
      </c>
      <c r="C12" s="24">
        <v>798144</v>
      </c>
      <c r="D12" s="24">
        <v>798144</v>
      </c>
      <c r="E12" s="24" t="s">
        <v>78</v>
      </c>
      <c r="F12" s="24"/>
      <c r="G12" s="24" t="s">
        <v>78</v>
      </c>
      <c r="H12" s="24" t="s">
        <v>78</v>
      </c>
      <c r="I12" s="24" t="s">
        <v>78</v>
      </c>
      <c r="J12" s="24"/>
      <c r="K12" s="23"/>
    </row>
    <row r="13" spans="1:11" ht="15">
      <c r="A13" s="23" t="s">
        <v>82</v>
      </c>
      <c r="B13" s="24">
        <v>817250</v>
      </c>
      <c r="C13" s="24">
        <v>817250</v>
      </c>
      <c r="D13" s="24">
        <v>817250</v>
      </c>
      <c r="E13" s="24" t="s">
        <v>78</v>
      </c>
      <c r="F13" s="24"/>
      <c r="G13" s="24" t="s">
        <v>78</v>
      </c>
      <c r="H13" s="24" t="s">
        <v>78</v>
      </c>
      <c r="I13" s="24" t="s">
        <v>78</v>
      </c>
      <c r="J13" s="24"/>
      <c r="K13" s="23"/>
    </row>
    <row r="14" spans="1:11" ht="15">
      <c r="A14" s="23" t="s">
        <v>83</v>
      </c>
      <c r="B14" s="24">
        <v>163993</v>
      </c>
      <c r="C14" s="24">
        <v>163993</v>
      </c>
      <c r="D14" s="24">
        <v>163993</v>
      </c>
      <c r="E14" s="24" t="s">
        <v>78</v>
      </c>
      <c r="F14" s="24"/>
      <c r="G14" s="24" t="s">
        <v>78</v>
      </c>
      <c r="H14" s="24" t="s">
        <v>78</v>
      </c>
      <c r="I14" s="24" t="s">
        <v>78</v>
      </c>
      <c r="J14" s="24"/>
      <c r="K14" s="23"/>
    </row>
    <row r="15" spans="1:11" ht="1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3"/>
    </row>
    <row r="16" spans="1:11" ht="15">
      <c r="A16" s="23" t="s">
        <v>68</v>
      </c>
      <c r="B16" s="24">
        <f>SUM(B17:B73)</f>
        <v>4478395</v>
      </c>
      <c r="C16" s="24">
        <f>SUM(C17:C73)</f>
        <v>3370171</v>
      </c>
      <c r="D16" s="24">
        <f>SUM(D17:D73)</f>
        <v>2902718</v>
      </c>
      <c r="E16" s="24">
        <f>SUM(E17:E73)</f>
        <v>467453</v>
      </c>
      <c r="F16" s="24"/>
      <c r="G16" s="24">
        <f>SUM(G17:G73)</f>
        <v>1108224</v>
      </c>
      <c r="H16" s="24">
        <f>SUM(H17:H73)</f>
        <v>20900</v>
      </c>
      <c r="I16" s="24">
        <f>SUM(I17:I73)</f>
        <v>1087324</v>
      </c>
      <c r="J16" s="24"/>
      <c r="K16" s="23"/>
    </row>
    <row r="17" spans="1:11" ht="15">
      <c r="A17" s="23" t="s">
        <v>84</v>
      </c>
      <c r="B17" s="24">
        <f aca="true" t="shared" si="0" ref="B17:B22">+C17+G17</f>
        <v>129972</v>
      </c>
      <c r="C17" s="24">
        <f aca="true" t="shared" si="1" ref="C17:C22">SUM(D17:E17)</f>
        <v>117783</v>
      </c>
      <c r="D17" s="24">
        <v>115684</v>
      </c>
      <c r="E17" s="24">
        <v>2099</v>
      </c>
      <c r="F17" s="24"/>
      <c r="G17" s="24">
        <f aca="true" t="shared" si="2" ref="G17:G22">SUM(H17:I17)</f>
        <v>12189</v>
      </c>
      <c r="H17" s="24">
        <v>198</v>
      </c>
      <c r="I17" s="24">
        <v>11991</v>
      </c>
      <c r="J17" s="24"/>
      <c r="K17" s="23"/>
    </row>
    <row r="18" spans="1:11" ht="15">
      <c r="A18" s="23" t="s">
        <v>85</v>
      </c>
      <c r="B18" s="24">
        <f t="shared" si="0"/>
        <v>24505</v>
      </c>
      <c r="C18" s="24">
        <f t="shared" si="1"/>
        <v>3569</v>
      </c>
      <c r="D18" s="24" t="s">
        <v>78</v>
      </c>
      <c r="E18" s="24">
        <v>3569</v>
      </c>
      <c r="F18" s="24"/>
      <c r="G18" s="24">
        <f t="shared" si="2"/>
        <v>20936</v>
      </c>
      <c r="H18" s="24">
        <v>401</v>
      </c>
      <c r="I18" s="24">
        <v>20535</v>
      </c>
      <c r="J18" s="24"/>
      <c r="K18" s="23"/>
    </row>
    <row r="19" spans="1:11" ht="15">
      <c r="A19" s="23" t="s">
        <v>86</v>
      </c>
      <c r="B19" s="24">
        <f t="shared" si="0"/>
        <v>88817</v>
      </c>
      <c r="C19" s="24">
        <f t="shared" si="1"/>
        <v>67092</v>
      </c>
      <c r="D19" s="24">
        <v>67092</v>
      </c>
      <c r="E19" s="24" t="s">
        <v>78</v>
      </c>
      <c r="F19" s="24"/>
      <c r="G19" s="24">
        <f t="shared" si="2"/>
        <v>21725</v>
      </c>
      <c r="H19" s="24">
        <v>266</v>
      </c>
      <c r="I19" s="24">
        <v>21459</v>
      </c>
      <c r="J19" s="24"/>
      <c r="K19" s="23"/>
    </row>
    <row r="20" spans="1:11" ht="15">
      <c r="A20" s="23" t="s">
        <v>87</v>
      </c>
      <c r="B20" s="24">
        <f t="shared" si="0"/>
        <v>39839</v>
      </c>
      <c r="C20" s="24">
        <f t="shared" si="1"/>
        <v>15116</v>
      </c>
      <c r="D20" s="24" t="s">
        <v>78</v>
      </c>
      <c r="E20" s="24">
        <v>15116</v>
      </c>
      <c r="F20" s="24"/>
      <c r="G20" s="24">
        <f t="shared" si="2"/>
        <v>24723</v>
      </c>
      <c r="H20" s="24">
        <v>555</v>
      </c>
      <c r="I20" s="24">
        <v>24168</v>
      </c>
      <c r="J20" s="24"/>
      <c r="K20" s="23"/>
    </row>
    <row r="21" spans="1:11" ht="15">
      <c r="A21" s="23" t="s">
        <v>88</v>
      </c>
      <c r="B21" s="24">
        <f t="shared" si="0"/>
        <v>35477</v>
      </c>
      <c r="C21" s="24">
        <f t="shared" si="1"/>
        <v>16256</v>
      </c>
      <c r="D21" s="24" t="s">
        <v>78</v>
      </c>
      <c r="E21" s="24">
        <v>16256</v>
      </c>
      <c r="F21" s="24"/>
      <c r="G21" s="24">
        <f t="shared" si="2"/>
        <v>19221</v>
      </c>
      <c r="H21" s="24">
        <v>661</v>
      </c>
      <c r="I21" s="24">
        <v>18560</v>
      </c>
      <c r="J21" s="24"/>
      <c r="K21" s="23"/>
    </row>
    <row r="22" spans="1:11" ht="15">
      <c r="A22" s="23" t="s">
        <v>89</v>
      </c>
      <c r="B22" s="24">
        <f t="shared" si="0"/>
        <v>64900</v>
      </c>
      <c r="C22" s="24">
        <f t="shared" si="1"/>
        <v>37796</v>
      </c>
      <c r="D22" s="24" t="s">
        <v>78</v>
      </c>
      <c r="E22" s="24">
        <v>37796</v>
      </c>
      <c r="F22" s="24"/>
      <c r="G22" s="24">
        <f t="shared" si="2"/>
        <v>27104</v>
      </c>
      <c r="H22" s="24">
        <v>837</v>
      </c>
      <c r="I22" s="24">
        <v>26267</v>
      </c>
      <c r="J22" s="24"/>
      <c r="K22" s="23"/>
    </row>
    <row r="23" spans="1:11" ht="15">
      <c r="A23" s="23" t="s">
        <v>90</v>
      </c>
      <c r="B23" s="24">
        <f aca="true" t="shared" si="3" ref="B23:B28">+C23+G23</f>
        <v>37745</v>
      </c>
      <c r="C23" s="24">
        <f aca="true" t="shared" si="4" ref="C23:C28">SUM(D23:E23)</f>
        <v>28306</v>
      </c>
      <c r="D23" s="24">
        <v>28306</v>
      </c>
      <c r="E23" s="24" t="s">
        <v>78</v>
      </c>
      <c r="F23" s="24"/>
      <c r="G23" s="24">
        <f aca="true" t="shared" si="5" ref="G23:G28">SUM(H23:I23)</f>
        <v>9439</v>
      </c>
      <c r="H23" s="24">
        <v>150</v>
      </c>
      <c r="I23" s="24">
        <v>9289</v>
      </c>
      <c r="J23" s="24"/>
      <c r="K23" s="23"/>
    </row>
    <row r="24" spans="1:11" ht="15">
      <c r="A24" s="23" t="s">
        <v>91</v>
      </c>
      <c r="B24" s="24">
        <f t="shared" si="3"/>
        <v>23890</v>
      </c>
      <c r="C24" s="24">
        <f t="shared" si="4"/>
        <v>4108</v>
      </c>
      <c r="D24" s="24" t="s">
        <v>78</v>
      </c>
      <c r="E24" s="24">
        <v>4108</v>
      </c>
      <c r="F24" s="24"/>
      <c r="G24" s="24">
        <f t="shared" si="5"/>
        <v>19782</v>
      </c>
      <c r="H24" s="24">
        <v>494</v>
      </c>
      <c r="I24" s="24">
        <v>19288</v>
      </c>
      <c r="J24" s="24"/>
      <c r="K24" s="23"/>
    </row>
    <row r="25" spans="1:11" ht="15">
      <c r="A25" s="23" t="s">
        <v>92</v>
      </c>
      <c r="B25" s="24">
        <f t="shared" si="3"/>
        <v>33091</v>
      </c>
      <c r="C25" s="24">
        <f t="shared" si="4"/>
        <v>12152</v>
      </c>
      <c r="D25" s="24" t="s">
        <v>78</v>
      </c>
      <c r="E25" s="24">
        <v>12152</v>
      </c>
      <c r="F25" s="24"/>
      <c r="G25" s="24">
        <f t="shared" si="5"/>
        <v>20939</v>
      </c>
      <c r="H25" s="24">
        <v>352</v>
      </c>
      <c r="I25" s="24">
        <v>20587</v>
      </c>
      <c r="J25" s="24"/>
      <c r="K25" s="23"/>
    </row>
    <row r="26" spans="1:11" ht="15">
      <c r="A26" s="23" t="s">
        <v>93</v>
      </c>
      <c r="B26" s="24">
        <f t="shared" si="3"/>
        <v>30207</v>
      </c>
      <c r="C26" s="24">
        <f t="shared" si="4"/>
        <v>7937</v>
      </c>
      <c r="D26" s="24" t="s">
        <v>78</v>
      </c>
      <c r="E26" s="24">
        <v>7937</v>
      </c>
      <c r="F26" s="24"/>
      <c r="G26" s="24">
        <f t="shared" si="5"/>
        <v>22270</v>
      </c>
      <c r="H26" s="24">
        <v>388</v>
      </c>
      <c r="I26" s="24">
        <v>21882</v>
      </c>
      <c r="J26" s="24"/>
      <c r="K26" s="23"/>
    </row>
    <row r="27" spans="1:11" ht="15">
      <c r="A27" s="23" t="s">
        <v>94</v>
      </c>
      <c r="B27" s="24">
        <f t="shared" si="3"/>
        <v>20116</v>
      </c>
      <c r="C27" s="24">
        <f t="shared" si="4"/>
        <v>11076</v>
      </c>
      <c r="D27" s="24" t="s">
        <v>78</v>
      </c>
      <c r="E27" s="24">
        <v>11076</v>
      </c>
      <c r="F27" s="24"/>
      <c r="G27" s="24">
        <f t="shared" si="5"/>
        <v>9040</v>
      </c>
      <c r="H27" s="24">
        <v>269</v>
      </c>
      <c r="I27" s="24">
        <v>8771</v>
      </c>
      <c r="J27" s="24"/>
      <c r="K27" s="23"/>
    </row>
    <row r="28" spans="1:11" ht="15">
      <c r="A28" s="23" t="s">
        <v>95</v>
      </c>
      <c r="B28" s="24">
        <f t="shared" si="3"/>
        <v>28952</v>
      </c>
      <c r="C28" s="24">
        <f t="shared" si="4"/>
        <v>3490</v>
      </c>
      <c r="D28" s="24" t="s">
        <v>78</v>
      </c>
      <c r="E28" s="24">
        <v>3490</v>
      </c>
      <c r="F28" s="24"/>
      <c r="G28" s="24">
        <f t="shared" si="5"/>
        <v>25462</v>
      </c>
      <c r="H28" s="24">
        <v>451</v>
      </c>
      <c r="I28" s="24">
        <v>25011</v>
      </c>
      <c r="J28" s="24"/>
      <c r="K28" s="23"/>
    </row>
    <row r="29" spans="1:11" ht="15">
      <c r="A29" s="23" t="s">
        <v>96</v>
      </c>
      <c r="B29" s="24">
        <f aca="true" t="shared" si="6" ref="B29:B34">+C29+G29</f>
        <v>106103</v>
      </c>
      <c r="C29" s="24">
        <f aca="true" t="shared" si="7" ref="C29:C34">SUM(D29:E29)</f>
        <v>74459</v>
      </c>
      <c r="D29" s="24">
        <v>70059</v>
      </c>
      <c r="E29" s="24">
        <v>4400</v>
      </c>
      <c r="F29" s="24"/>
      <c r="G29" s="24">
        <f aca="true" t="shared" si="8" ref="G29:G34">SUM(H29:I29)</f>
        <v>31644</v>
      </c>
      <c r="H29" s="24">
        <v>409</v>
      </c>
      <c r="I29" s="24">
        <v>31235</v>
      </c>
      <c r="J29" s="24"/>
      <c r="K29" s="23"/>
    </row>
    <row r="30" spans="1:11" ht="15">
      <c r="A30" s="23" t="s">
        <v>97</v>
      </c>
      <c r="B30" s="24">
        <f t="shared" si="6"/>
        <v>415868</v>
      </c>
      <c r="C30" s="24">
        <f t="shared" si="7"/>
        <v>383506</v>
      </c>
      <c r="D30" s="24">
        <v>379496</v>
      </c>
      <c r="E30" s="24">
        <v>4010</v>
      </c>
      <c r="F30" s="24"/>
      <c r="G30" s="24">
        <f t="shared" si="8"/>
        <v>32362</v>
      </c>
      <c r="H30" s="24">
        <v>546</v>
      </c>
      <c r="I30" s="24">
        <v>31816</v>
      </c>
      <c r="J30" s="24"/>
      <c r="K30" s="23"/>
    </row>
    <row r="31" spans="1:11" ht="15">
      <c r="A31" s="23" t="s">
        <v>98</v>
      </c>
      <c r="B31" s="24">
        <f t="shared" si="6"/>
        <v>23115</v>
      </c>
      <c r="C31" s="24">
        <f t="shared" si="7"/>
        <v>4277</v>
      </c>
      <c r="D31" s="24" t="s">
        <v>78</v>
      </c>
      <c r="E31" s="24">
        <v>4277</v>
      </c>
      <c r="F31" s="24"/>
      <c r="G31" s="24">
        <f t="shared" si="8"/>
        <v>18838</v>
      </c>
      <c r="H31" s="24">
        <v>112</v>
      </c>
      <c r="I31" s="24">
        <v>18726</v>
      </c>
      <c r="J31" s="24"/>
      <c r="K31" s="23"/>
    </row>
    <row r="32" spans="1:11" ht="15">
      <c r="A32" s="23" t="s">
        <v>99</v>
      </c>
      <c r="B32" s="24">
        <f t="shared" si="6"/>
        <v>23936</v>
      </c>
      <c r="C32" s="24">
        <f t="shared" si="7"/>
        <v>7328</v>
      </c>
      <c r="D32" s="24" t="s">
        <v>78</v>
      </c>
      <c r="E32" s="24">
        <v>7328</v>
      </c>
      <c r="F32" s="24"/>
      <c r="G32" s="24">
        <f t="shared" si="8"/>
        <v>16608</v>
      </c>
      <c r="H32" s="24">
        <v>339</v>
      </c>
      <c r="I32" s="24">
        <v>16269</v>
      </c>
      <c r="J32" s="24"/>
      <c r="K32" s="23"/>
    </row>
    <row r="33" spans="1:11" ht="15">
      <c r="A33" s="23" t="s">
        <v>100</v>
      </c>
      <c r="B33" s="24">
        <f t="shared" si="6"/>
        <v>27787</v>
      </c>
      <c r="C33" s="24">
        <f t="shared" si="7"/>
        <v>12789</v>
      </c>
      <c r="D33" s="24" t="s">
        <v>78</v>
      </c>
      <c r="E33" s="24">
        <v>12789</v>
      </c>
      <c r="F33" s="24"/>
      <c r="G33" s="24">
        <f t="shared" si="8"/>
        <v>14998</v>
      </c>
      <c r="H33" s="24">
        <v>162</v>
      </c>
      <c r="I33" s="24">
        <v>14836</v>
      </c>
      <c r="J33" s="24"/>
      <c r="K33" s="23"/>
    </row>
    <row r="34" spans="1:11" ht="15">
      <c r="A34" s="23" t="s">
        <v>101</v>
      </c>
      <c r="B34" s="24">
        <f t="shared" si="6"/>
        <v>24190</v>
      </c>
      <c r="C34" s="24">
        <f t="shared" si="7"/>
        <v>10482</v>
      </c>
      <c r="D34" s="24" t="s">
        <v>78</v>
      </c>
      <c r="E34" s="24">
        <v>10482</v>
      </c>
      <c r="F34" s="24"/>
      <c r="G34" s="24">
        <f t="shared" si="8"/>
        <v>13708</v>
      </c>
      <c r="H34" s="24">
        <v>323</v>
      </c>
      <c r="I34" s="24">
        <v>13385</v>
      </c>
      <c r="J34" s="24"/>
      <c r="K34" s="23"/>
    </row>
    <row r="35" spans="1:11" ht="15">
      <c r="A35" s="23" t="s">
        <v>102</v>
      </c>
      <c r="B35" s="24">
        <f>+C35+G35</f>
        <v>26544</v>
      </c>
      <c r="C35" s="24">
        <f>SUM(D35:E35)</f>
        <v>5329</v>
      </c>
      <c r="D35" s="24" t="s">
        <v>78</v>
      </c>
      <c r="E35" s="24">
        <v>5329</v>
      </c>
      <c r="F35" s="24"/>
      <c r="G35" s="24">
        <f aca="true" t="shared" si="9" ref="G35:G40">SUM(H35:I35)</f>
        <v>21215</v>
      </c>
      <c r="H35" s="24">
        <v>177</v>
      </c>
      <c r="I35" s="24">
        <v>21038</v>
      </c>
      <c r="J35" s="24"/>
      <c r="K35" s="23"/>
    </row>
    <row r="36" spans="1:11" ht="15">
      <c r="A36" s="23" t="s">
        <v>103</v>
      </c>
      <c r="B36" s="24">
        <v>7965</v>
      </c>
      <c r="C36" s="24" t="s">
        <v>78</v>
      </c>
      <c r="D36" s="24" t="s">
        <v>78</v>
      </c>
      <c r="E36" s="24" t="s">
        <v>78</v>
      </c>
      <c r="F36" s="24"/>
      <c r="G36" s="24">
        <f t="shared" si="9"/>
        <v>7965</v>
      </c>
      <c r="H36" s="24">
        <v>6</v>
      </c>
      <c r="I36" s="24">
        <v>7959</v>
      </c>
      <c r="J36" s="24"/>
      <c r="K36" s="23"/>
    </row>
    <row r="37" spans="1:11" ht="15">
      <c r="A37" s="23" t="s">
        <v>104</v>
      </c>
      <c r="B37" s="24">
        <f>+C37+G37</f>
        <v>32026</v>
      </c>
      <c r="C37" s="24">
        <f>SUM(D37:E37)</f>
        <v>14427</v>
      </c>
      <c r="D37" s="24">
        <v>728</v>
      </c>
      <c r="E37" s="24">
        <v>13699</v>
      </c>
      <c r="F37" s="24"/>
      <c r="G37" s="24">
        <f t="shared" si="9"/>
        <v>17599</v>
      </c>
      <c r="H37" s="24">
        <v>458</v>
      </c>
      <c r="I37" s="24">
        <v>17141</v>
      </c>
      <c r="J37" s="24"/>
      <c r="K37" s="23"/>
    </row>
    <row r="38" spans="1:11" ht="15">
      <c r="A38" s="23" t="s">
        <v>105</v>
      </c>
      <c r="B38" s="24">
        <f>+C38+G38</f>
        <v>54070</v>
      </c>
      <c r="C38" s="24">
        <f>SUM(D38:E38)</f>
        <v>20902</v>
      </c>
      <c r="D38" s="24" t="s">
        <v>78</v>
      </c>
      <c r="E38" s="24">
        <v>20902</v>
      </c>
      <c r="F38" s="24"/>
      <c r="G38" s="24">
        <f t="shared" si="9"/>
        <v>33168</v>
      </c>
      <c r="H38" s="24">
        <v>612</v>
      </c>
      <c r="I38" s="24">
        <v>32556</v>
      </c>
      <c r="J38" s="24"/>
      <c r="K38" s="23"/>
    </row>
    <row r="39" spans="1:11" ht="15">
      <c r="A39" s="23" t="s">
        <v>106</v>
      </c>
      <c r="B39" s="24">
        <f>+C39+G39</f>
        <v>15134</v>
      </c>
      <c r="C39" s="24">
        <f>SUM(D39:E39)</f>
        <v>1539</v>
      </c>
      <c r="D39" s="24" t="s">
        <v>78</v>
      </c>
      <c r="E39" s="24">
        <v>1539</v>
      </c>
      <c r="F39" s="24"/>
      <c r="G39" s="24">
        <f t="shared" si="9"/>
        <v>13595</v>
      </c>
      <c r="H39" s="24">
        <v>429</v>
      </c>
      <c r="I39" s="24">
        <v>13166</v>
      </c>
      <c r="J39" s="24"/>
      <c r="K39" s="23"/>
    </row>
    <row r="40" spans="1:11" ht="15">
      <c r="A40" s="23" t="s">
        <v>107</v>
      </c>
      <c r="B40" s="24">
        <f>+C40+G40</f>
        <v>24023</v>
      </c>
      <c r="C40" s="24">
        <f>SUM(D40:E40)</f>
        <v>11128</v>
      </c>
      <c r="D40" s="24" t="s">
        <v>78</v>
      </c>
      <c r="E40" s="24">
        <v>11128</v>
      </c>
      <c r="F40" s="24"/>
      <c r="G40" s="24">
        <f t="shared" si="9"/>
        <v>12895</v>
      </c>
      <c r="H40" s="24">
        <v>398</v>
      </c>
      <c r="I40" s="24">
        <v>12497</v>
      </c>
      <c r="J40" s="24"/>
      <c r="K40" s="23"/>
    </row>
    <row r="41" spans="1:11" ht="15">
      <c r="A41" s="23" t="s">
        <v>108</v>
      </c>
      <c r="B41" s="24">
        <f aca="true" t="shared" si="10" ref="B41:B46">+C41+G41</f>
        <v>28646</v>
      </c>
      <c r="C41" s="24">
        <f aca="true" t="shared" si="11" ref="C41:C46">SUM(D41:E41)</f>
        <v>11657</v>
      </c>
      <c r="D41" s="24">
        <v>1032</v>
      </c>
      <c r="E41" s="24">
        <v>10625</v>
      </c>
      <c r="F41" s="24"/>
      <c r="G41" s="24">
        <f aca="true" t="shared" si="12" ref="G41:G46">SUM(H41:I41)</f>
        <v>16989</v>
      </c>
      <c r="H41" s="24">
        <v>493</v>
      </c>
      <c r="I41" s="24">
        <v>16496</v>
      </c>
      <c r="J41" s="24"/>
      <c r="K41" s="23"/>
    </row>
    <row r="42" spans="1:11" ht="15">
      <c r="A42" s="23" t="s">
        <v>109</v>
      </c>
      <c r="B42" s="24">
        <f t="shared" si="10"/>
        <v>304388</v>
      </c>
      <c r="C42" s="24">
        <f t="shared" si="11"/>
        <v>285645</v>
      </c>
      <c r="D42" s="24">
        <v>280833</v>
      </c>
      <c r="E42" s="24">
        <v>4812</v>
      </c>
      <c r="F42" s="24"/>
      <c r="G42" s="24">
        <f t="shared" si="12"/>
        <v>18743</v>
      </c>
      <c r="H42" s="24">
        <v>299</v>
      </c>
      <c r="I42" s="24">
        <v>18444</v>
      </c>
      <c r="J42" s="24"/>
      <c r="K42" s="23"/>
    </row>
    <row r="43" spans="1:11" ht="15">
      <c r="A43" s="23" t="s">
        <v>110</v>
      </c>
      <c r="B43" s="24">
        <f t="shared" si="10"/>
        <v>22522</v>
      </c>
      <c r="C43" s="24">
        <f t="shared" si="11"/>
        <v>14222</v>
      </c>
      <c r="D43" s="24" t="s">
        <v>78</v>
      </c>
      <c r="E43" s="24">
        <v>14222</v>
      </c>
      <c r="F43" s="24"/>
      <c r="G43" s="24">
        <f t="shared" si="12"/>
        <v>8300</v>
      </c>
      <c r="H43" s="24">
        <v>383</v>
      </c>
      <c r="I43" s="24">
        <v>7917</v>
      </c>
      <c r="J43" s="24"/>
      <c r="K43" s="23"/>
    </row>
    <row r="44" spans="1:11" ht="15">
      <c r="A44" s="23" t="s">
        <v>111</v>
      </c>
      <c r="B44" s="24">
        <f t="shared" si="10"/>
        <v>458151</v>
      </c>
      <c r="C44" s="24">
        <f t="shared" si="11"/>
        <v>457269</v>
      </c>
      <c r="D44" s="24">
        <v>457269</v>
      </c>
      <c r="E44" s="24" t="s">
        <v>78</v>
      </c>
      <c r="F44" s="24"/>
      <c r="G44" s="24">
        <f t="shared" si="12"/>
        <v>882</v>
      </c>
      <c r="H44" s="24">
        <v>5</v>
      </c>
      <c r="I44" s="24">
        <v>877</v>
      </c>
      <c r="J44" s="24"/>
      <c r="K44" s="23"/>
    </row>
    <row r="45" spans="1:11" ht="15">
      <c r="A45" s="23" t="s">
        <v>112</v>
      </c>
      <c r="B45" s="24">
        <f t="shared" si="10"/>
        <v>95715</v>
      </c>
      <c r="C45" s="24">
        <f t="shared" si="11"/>
        <v>74455</v>
      </c>
      <c r="D45" s="24">
        <v>56825</v>
      </c>
      <c r="E45" s="24">
        <v>17630</v>
      </c>
      <c r="F45" s="24"/>
      <c r="G45" s="24">
        <f t="shared" si="12"/>
        <v>21260</v>
      </c>
      <c r="H45" s="24">
        <v>482</v>
      </c>
      <c r="I45" s="24">
        <v>20778</v>
      </c>
      <c r="J45" s="24"/>
      <c r="K45" s="23"/>
    </row>
    <row r="46" spans="1:11" ht="15">
      <c r="A46" s="23" t="s">
        <v>113</v>
      </c>
      <c r="B46" s="24">
        <f t="shared" si="10"/>
        <v>102803</v>
      </c>
      <c r="C46" s="24">
        <f t="shared" si="11"/>
        <v>67009</v>
      </c>
      <c r="D46" s="24">
        <v>49403</v>
      </c>
      <c r="E46" s="24">
        <v>17606</v>
      </c>
      <c r="F46" s="24"/>
      <c r="G46" s="24">
        <f t="shared" si="12"/>
        <v>35794</v>
      </c>
      <c r="H46" s="24">
        <v>585</v>
      </c>
      <c r="I46" s="24">
        <v>35209</v>
      </c>
      <c r="J46" s="24"/>
      <c r="K46" s="23"/>
    </row>
    <row r="47" spans="1:11" ht="15">
      <c r="A47" s="26" t="s">
        <v>114</v>
      </c>
      <c r="B47" s="24">
        <f aca="true" t="shared" si="13" ref="B47:B52">+C47+G47</f>
        <v>196633</v>
      </c>
      <c r="C47" s="24">
        <f aca="true" t="shared" si="14" ref="C47:C52">SUM(D47:E47)</f>
        <v>172141</v>
      </c>
      <c r="D47" s="24">
        <v>170489</v>
      </c>
      <c r="E47" s="24">
        <v>1652</v>
      </c>
      <c r="F47" s="24"/>
      <c r="G47" s="24">
        <f aca="true" t="shared" si="15" ref="G47:G52">SUM(H47:I47)</f>
        <v>24492</v>
      </c>
      <c r="H47" s="24">
        <v>453</v>
      </c>
      <c r="I47" s="24">
        <v>24039</v>
      </c>
      <c r="J47" s="24"/>
      <c r="K47" s="23"/>
    </row>
    <row r="48" spans="1:11" ht="15">
      <c r="A48" s="26" t="s">
        <v>115</v>
      </c>
      <c r="B48" s="24">
        <f t="shared" si="13"/>
        <v>42647</v>
      </c>
      <c r="C48" s="24">
        <f t="shared" si="14"/>
        <v>21485</v>
      </c>
      <c r="D48" s="24">
        <v>5065</v>
      </c>
      <c r="E48" s="24">
        <v>16420</v>
      </c>
      <c r="F48" s="24"/>
      <c r="G48" s="24">
        <f t="shared" si="15"/>
        <v>21162</v>
      </c>
      <c r="H48" s="24">
        <v>550</v>
      </c>
      <c r="I48" s="24">
        <v>20612</v>
      </c>
      <c r="J48" s="24"/>
      <c r="K48" s="23"/>
    </row>
    <row r="49" spans="1:11" ht="15">
      <c r="A49" s="26" t="s">
        <v>116</v>
      </c>
      <c r="B49" s="24">
        <f t="shared" si="13"/>
        <v>122754</v>
      </c>
      <c r="C49" s="24">
        <f t="shared" si="14"/>
        <v>92844</v>
      </c>
      <c r="D49" s="24">
        <v>73107</v>
      </c>
      <c r="E49" s="24">
        <v>19737</v>
      </c>
      <c r="F49" s="24"/>
      <c r="G49" s="24">
        <f t="shared" si="15"/>
        <v>29910</v>
      </c>
      <c r="H49" s="24">
        <v>445</v>
      </c>
      <c r="I49" s="24">
        <v>29465</v>
      </c>
      <c r="J49" s="24"/>
      <c r="K49" s="23"/>
    </row>
    <row r="50" spans="1:11" ht="15">
      <c r="A50" s="26" t="s">
        <v>117</v>
      </c>
      <c r="B50" s="24">
        <f t="shared" si="13"/>
        <v>17347</v>
      </c>
      <c r="C50" s="24">
        <f t="shared" si="14"/>
        <v>7161</v>
      </c>
      <c r="D50" s="24" t="s">
        <v>78</v>
      </c>
      <c r="E50" s="24">
        <v>7161</v>
      </c>
      <c r="F50" s="24"/>
      <c r="G50" s="24">
        <f t="shared" si="15"/>
        <v>10186</v>
      </c>
      <c r="H50" s="24">
        <v>314</v>
      </c>
      <c r="I50" s="24">
        <v>9872</v>
      </c>
      <c r="J50" s="24"/>
      <c r="K50" s="23"/>
    </row>
    <row r="51" spans="1:11" ht="15">
      <c r="A51" s="26" t="s">
        <v>118</v>
      </c>
      <c r="B51" s="24">
        <f t="shared" si="13"/>
        <v>52831</v>
      </c>
      <c r="C51" s="24">
        <f t="shared" si="14"/>
        <v>18304</v>
      </c>
      <c r="D51" s="24">
        <v>2865</v>
      </c>
      <c r="E51" s="24">
        <v>15439</v>
      </c>
      <c r="F51" s="24"/>
      <c r="G51" s="24">
        <f t="shared" si="15"/>
        <v>34527</v>
      </c>
      <c r="H51" s="24">
        <v>366</v>
      </c>
      <c r="I51" s="24">
        <v>34161</v>
      </c>
      <c r="J51" s="24"/>
      <c r="K51" s="23"/>
    </row>
    <row r="52" spans="1:11" ht="15">
      <c r="A52" s="26" t="s">
        <v>119</v>
      </c>
      <c r="B52" s="24">
        <f t="shared" si="13"/>
        <v>28481</v>
      </c>
      <c r="C52" s="24">
        <f t="shared" si="14"/>
        <v>5754</v>
      </c>
      <c r="D52" s="24" t="s">
        <v>78</v>
      </c>
      <c r="E52" s="24">
        <v>5754</v>
      </c>
      <c r="F52" s="24"/>
      <c r="G52" s="24">
        <f t="shared" si="15"/>
        <v>22727</v>
      </c>
      <c r="H52" s="24">
        <v>611</v>
      </c>
      <c r="I52" s="24">
        <v>22116</v>
      </c>
      <c r="J52" s="24"/>
      <c r="K52" s="23"/>
    </row>
    <row r="53" spans="1:11" ht="15">
      <c r="A53" s="26" t="s">
        <v>120</v>
      </c>
      <c r="B53" s="24">
        <f aca="true" t="shared" si="16" ref="B53:B58">+C53+G53</f>
        <v>35030</v>
      </c>
      <c r="C53" s="24">
        <f aca="true" t="shared" si="17" ref="C53:C58">SUM(D53:E53)</f>
        <v>26005</v>
      </c>
      <c r="D53" s="24">
        <v>24483</v>
      </c>
      <c r="E53" s="24">
        <v>1522</v>
      </c>
      <c r="F53" s="24"/>
      <c r="G53" s="24">
        <f aca="true" t="shared" si="18" ref="G53:G58">SUM(H53:I53)</f>
        <v>9025</v>
      </c>
      <c r="H53" s="24">
        <v>8</v>
      </c>
      <c r="I53" s="24">
        <v>9017</v>
      </c>
      <c r="J53" s="24"/>
      <c r="K53" s="23"/>
    </row>
    <row r="54" spans="1:11" ht="15">
      <c r="A54" s="26" t="s">
        <v>121</v>
      </c>
      <c r="B54" s="24">
        <f t="shared" si="16"/>
        <v>66120</v>
      </c>
      <c r="C54" s="24">
        <f t="shared" si="17"/>
        <v>46093</v>
      </c>
      <c r="D54" s="24">
        <v>44296</v>
      </c>
      <c r="E54" s="24">
        <v>1797</v>
      </c>
      <c r="F54" s="24"/>
      <c r="G54" s="24">
        <f t="shared" si="18"/>
        <v>20027</v>
      </c>
      <c r="H54" s="24">
        <v>261</v>
      </c>
      <c r="I54" s="24">
        <v>19766</v>
      </c>
      <c r="J54" s="24"/>
      <c r="K54" s="23"/>
    </row>
    <row r="55" spans="1:11" ht="15">
      <c r="A55" s="26" t="s">
        <v>122</v>
      </c>
      <c r="B55" s="24">
        <f t="shared" si="16"/>
        <v>94973</v>
      </c>
      <c r="C55" s="24">
        <f t="shared" si="17"/>
        <v>94025</v>
      </c>
      <c r="D55" s="24">
        <v>94025</v>
      </c>
      <c r="E55" s="24" t="s">
        <v>78</v>
      </c>
      <c r="F55" s="24"/>
      <c r="G55" s="24">
        <f t="shared" si="18"/>
        <v>948</v>
      </c>
      <c r="H55" s="24" t="s">
        <v>78</v>
      </c>
      <c r="I55" s="24">
        <v>948</v>
      </c>
      <c r="J55" s="24"/>
      <c r="K55" s="23"/>
    </row>
    <row r="56" spans="1:11" ht="15">
      <c r="A56" s="26" t="s">
        <v>123</v>
      </c>
      <c r="B56" s="24">
        <f t="shared" si="16"/>
        <v>49721</v>
      </c>
      <c r="C56" s="24">
        <f t="shared" si="17"/>
        <v>16022</v>
      </c>
      <c r="D56" s="24" t="s">
        <v>78</v>
      </c>
      <c r="E56" s="24">
        <v>16022</v>
      </c>
      <c r="F56" s="24"/>
      <c r="G56" s="24">
        <f t="shared" si="18"/>
        <v>33699</v>
      </c>
      <c r="H56" s="24">
        <v>851</v>
      </c>
      <c r="I56" s="24">
        <v>32848</v>
      </c>
      <c r="J56" s="24"/>
      <c r="K56" s="23"/>
    </row>
    <row r="57" spans="1:11" ht="15">
      <c r="A57" s="26" t="s">
        <v>124</v>
      </c>
      <c r="B57" s="24">
        <f t="shared" si="16"/>
        <v>86701</v>
      </c>
      <c r="C57" s="24">
        <f t="shared" si="17"/>
        <v>58202</v>
      </c>
      <c r="D57" s="24">
        <v>52827</v>
      </c>
      <c r="E57" s="24">
        <v>5375</v>
      </c>
      <c r="F57" s="24"/>
      <c r="G57" s="24">
        <f t="shared" si="18"/>
        <v>28499</v>
      </c>
      <c r="H57" s="24">
        <v>363</v>
      </c>
      <c r="I57" s="24">
        <v>28136</v>
      </c>
      <c r="J57" s="24"/>
      <c r="K57" s="23"/>
    </row>
    <row r="58" spans="1:11" ht="15">
      <c r="A58" s="26" t="s">
        <v>125</v>
      </c>
      <c r="B58" s="24">
        <f t="shared" si="16"/>
        <v>65032</v>
      </c>
      <c r="C58" s="24">
        <f t="shared" si="17"/>
        <v>59838</v>
      </c>
      <c r="D58" s="24">
        <v>59838</v>
      </c>
      <c r="E58" s="24" t="s">
        <v>78</v>
      </c>
      <c r="F58" s="24"/>
      <c r="G58" s="24">
        <f t="shared" si="18"/>
        <v>5194</v>
      </c>
      <c r="H58" s="24">
        <v>67</v>
      </c>
      <c r="I58" s="24">
        <v>5127</v>
      </c>
      <c r="J58" s="24"/>
      <c r="K58" s="23"/>
    </row>
    <row r="59" spans="1:11" ht="15">
      <c r="A59" s="26" t="s">
        <v>126</v>
      </c>
      <c r="B59" s="24">
        <f aca="true" t="shared" si="19" ref="B59:B64">+C59+G59</f>
        <v>15915</v>
      </c>
      <c r="C59" s="24">
        <f aca="true" t="shared" si="20" ref="C59:C64">SUM(D59:E59)</f>
        <v>2002</v>
      </c>
      <c r="D59" s="24" t="s">
        <v>78</v>
      </c>
      <c r="E59" s="24">
        <v>2002</v>
      </c>
      <c r="F59" s="24"/>
      <c r="G59" s="24">
        <f aca="true" t="shared" si="21" ref="G59:G64">SUM(H59:I59)</f>
        <v>13913</v>
      </c>
      <c r="H59" s="24">
        <v>391</v>
      </c>
      <c r="I59" s="24">
        <v>13522</v>
      </c>
      <c r="J59" s="24"/>
      <c r="K59" s="23"/>
    </row>
    <row r="60" spans="1:11" ht="15">
      <c r="A60" s="26" t="s">
        <v>127</v>
      </c>
      <c r="B60" s="24">
        <f t="shared" si="19"/>
        <v>9181</v>
      </c>
      <c r="C60" s="24">
        <f t="shared" si="20"/>
        <v>1777</v>
      </c>
      <c r="D60" s="24" t="s">
        <v>78</v>
      </c>
      <c r="E60" s="24">
        <v>1777</v>
      </c>
      <c r="F60" s="24"/>
      <c r="G60" s="24">
        <f t="shared" si="21"/>
        <v>7404</v>
      </c>
      <c r="H60" s="24">
        <v>222</v>
      </c>
      <c r="I60" s="24">
        <v>7182</v>
      </c>
      <c r="J60" s="24"/>
      <c r="K60" s="23"/>
    </row>
    <row r="61" spans="1:11" ht="15">
      <c r="A61" s="26" t="s">
        <v>128</v>
      </c>
      <c r="B61" s="24">
        <f t="shared" si="19"/>
        <v>14794</v>
      </c>
      <c r="C61" s="24">
        <f t="shared" si="20"/>
        <v>6336</v>
      </c>
      <c r="D61" s="24" t="s">
        <v>78</v>
      </c>
      <c r="E61" s="24">
        <v>6336</v>
      </c>
      <c r="F61" s="24"/>
      <c r="G61" s="24">
        <f t="shared" si="21"/>
        <v>8458</v>
      </c>
      <c r="H61" s="24">
        <v>303</v>
      </c>
      <c r="I61" s="24">
        <v>8155</v>
      </c>
      <c r="J61" s="24"/>
      <c r="K61" s="23"/>
    </row>
    <row r="62" spans="1:11" ht="15">
      <c r="A62" s="26" t="s">
        <v>129</v>
      </c>
      <c r="B62" s="24">
        <f t="shared" si="19"/>
        <v>46132</v>
      </c>
      <c r="C62" s="24">
        <f t="shared" si="20"/>
        <v>17302</v>
      </c>
      <c r="D62" s="24" t="s">
        <v>78</v>
      </c>
      <c r="E62" s="24">
        <v>17302</v>
      </c>
      <c r="F62" s="24"/>
      <c r="G62" s="24">
        <f t="shared" si="21"/>
        <v>28830</v>
      </c>
      <c r="H62" s="24">
        <v>808</v>
      </c>
      <c r="I62" s="24">
        <v>28022</v>
      </c>
      <c r="J62" s="24"/>
      <c r="K62" s="23"/>
    </row>
    <row r="63" spans="1:11" ht="15">
      <c r="A63" s="26" t="s">
        <v>130</v>
      </c>
      <c r="B63" s="24">
        <f t="shared" si="19"/>
        <v>522323</v>
      </c>
      <c r="C63" s="24">
        <f t="shared" si="20"/>
        <v>481755</v>
      </c>
      <c r="D63" s="24">
        <v>454167</v>
      </c>
      <c r="E63" s="24">
        <v>27588</v>
      </c>
      <c r="F63" s="24"/>
      <c r="G63" s="24">
        <f t="shared" si="21"/>
        <v>40568</v>
      </c>
      <c r="H63" s="24">
        <v>165</v>
      </c>
      <c r="I63" s="24">
        <v>40403</v>
      </c>
      <c r="J63" s="24"/>
      <c r="K63" s="23"/>
    </row>
    <row r="64" spans="1:11" ht="15">
      <c r="A64" s="26" t="s">
        <v>131</v>
      </c>
      <c r="B64" s="24">
        <f t="shared" si="19"/>
        <v>44730</v>
      </c>
      <c r="C64" s="24">
        <f t="shared" si="20"/>
        <v>9628</v>
      </c>
      <c r="D64" s="24">
        <v>134</v>
      </c>
      <c r="E64" s="24">
        <v>9494</v>
      </c>
      <c r="F64" s="24"/>
      <c r="G64" s="24">
        <f t="shared" si="21"/>
        <v>35102</v>
      </c>
      <c r="H64" s="24">
        <v>235</v>
      </c>
      <c r="I64" s="24">
        <v>34867</v>
      </c>
      <c r="J64" s="24"/>
      <c r="K64" s="23"/>
    </row>
    <row r="65" spans="1:11" ht="15">
      <c r="A65" s="26" t="s">
        <v>132</v>
      </c>
      <c r="B65" s="24">
        <f aca="true" t="shared" si="22" ref="B65:B70">+C65+G65</f>
        <v>21410</v>
      </c>
      <c r="C65" s="24">
        <f aca="true" t="shared" si="23" ref="C65:C70">SUM(D65:E65)</f>
        <v>7662</v>
      </c>
      <c r="D65" s="24">
        <v>2967</v>
      </c>
      <c r="E65" s="24">
        <v>4695</v>
      </c>
      <c r="F65" s="24"/>
      <c r="G65" s="24">
        <f aca="true" t="shared" si="24" ref="G65:G70">SUM(H65:I65)</f>
        <v>13748</v>
      </c>
      <c r="H65" s="24">
        <v>298</v>
      </c>
      <c r="I65" s="24">
        <v>13450</v>
      </c>
      <c r="J65" s="24"/>
      <c r="K65" s="23"/>
    </row>
    <row r="66" spans="1:11" ht="15">
      <c r="A66" s="26" t="s">
        <v>133</v>
      </c>
      <c r="B66" s="24">
        <f t="shared" si="22"/>
        <v>38625</v>
      </c>
      <c r="C66" s="24">
        <f t="shared" si="23"/>
        <v>21639</v>
      </c>
      <c r="D66" s="24">
        <v>20410</v>
      </c>
      <c r="E66" s="24">
        <v>1229</v>
      </c>
      <c r="F66" s="24"/>
      <c r="G66" s="24">
        <f t="shared" si="24"/>
        <v>16986</v>
      </c>
      <c r="H66" s="24">
        <v>360</v>
      </c>
      <c r="I66" s="24">
        <v>16626</v>
      </c>
      <c r="J66" s="24"/>
      <c r="K66" s="23"/>
    </row>
    <row r="67" spans="1:11" ht="15">
      <c r="A67" s="26" t="s">
        <v>134</v>
      </c>
      <c r="B67" s="24">
        <f t="shared" si="22"/>
        <v>77656</v>
      </c>
      <c r="C67" s="24">
        <f t="shared" si="23"/>
        <v>37397</v>
      </c>
      <c r="D67" s="24">
        <v>28842</v>
      </c>
      <c r="E67" s="24">
        <v>8555</v>
      </c>
      <c r="F67" s="24"/>
      <c r="G67" s="24">
        <f t="shared" si="24"/>
        <v>40259</v>
      </c>
      <c r="H67" s="24">
        <v>321</v>
      </c>
      <c r="I67" s="24">
        <v>39938</v>
      </c>
      <c r="J67" s="24"/>
      <c r="K67" s="23"/>
    </row>
    <row r="68" spans="1:11" ht="15">
      <c r="A68" s="26" t="s">
        <v>135</v>
      </c>
      <c r="B68" s="24">
        <f t="shared" si="22"/>
        <v>34852</v>
      </c>
      <c r="C68" s="24">
        <f t="shared" si="23"/>
        <v>16907</v>
      </c>
      <c r="D68" s="24">
        <v>15593</v>
      </c>
      <c r="E68" s="24">
        <v>1314</v>
      </c>
      <c r="F68" s="24"/>
      <c r="G68" s="24">
        <f t="shared" si="24"/>
        <v>17945</v>
      </c>
      <c r="H68" s="24">
        <v>40</v>
      </c>
      <c r="I68" s="24">
        <v>17905</v>
      </c>
      <c r="J68" s="24"/>
      <c r="K68" s="23"/>
    </row>
    <row r="69" spans="1:11" ht="15">
      <c r="A69" s="26" t="s">
        <v>136</v>
      </c>
      <c r="B69" s="24">
        <f t="shared" si="22"/>
        <v>26794</v>
      </c>
      <c r="C69" s="24">
        <f t="shared" si="23"/>
        <v>7841</v>
      </c>
      <c r="D69" s="24">
        <v>5651</v>
      </c>
      <c r="E69" s="24">
        <v>2190</v>
      </c>
      <c r="F69" s="24"/>
      <c r="G69" s="24">
        <f t="shared" si="24"/>
        <v>18953</v>
      </c>
      <c r="H69" s="24">
        <v>579</v>
      </c>
      <c r="I69" s="24">
        <v>18374</v>
      </c>
      <c r="J69" s="24"/>
      <c r="K69" s="23"/>
    </row>
    <row r="70" spans="1:11" ht="15">
      <c r="A70" s="26" t="s">
        <v>137</v>
      </c>
      <c r="B70" s="24">
        <f t="shared" si="22"/>
        <v>38767</v>
      </c>
      <c r="C70" s="24">
        <f t="shared" si="23"/>
        <v>14266</v>
      </c>
      <c r="D70" s="24">
        <v>3573</v>
      </c>
      <c r="E70" s="24">
        <v>10693</v>
      </c>
      <c r="F70" s="24"/>
      <c r="G70" s="24">
        <f t="shared" si="24"/>
        <v>24501</v>
      </c>
      <c r="H70" s="24">
        <v>586</v>
      </c>
      <c r="I70" s="24">
        <v>23915</v>
      </c>
      <c r="J70" s="24"/>
      <c r="K70" s="23"/>
    </row>
    <row r="71" spans="1:11" ht="15">
      <c r="A71" s="26" t="s">
        <v>138</v>
      </c>
      <c r="B71" s="24">
        <f>+C71+G71</f>
        <v>349445</v>
      </c>
      <c r="C71" s="24">
        <f>SUM(D71:E71)</f>
        <v>337659</v>
      </c>
      <c r="D71" s="24">
        <v>337659</v>
      </c>
      <c r="E71" s="24" t="s">
        <v>78</v>
      </c>
      <c r="F71" s="24"/>
      <c r="G71" s="24">
        <f>SUM(H71:I71)</f>
        <v>11786</v>
      </c>
      <c r="H71" s="24">
        <v>79</v>
      </c>
      <c r="I71" s="24">
        <v>11707</v>
      </c>
      <c r="J71" s="24"/>
      <c r="K71" s="23"/>
    </row>
    <row r="72" spans="1:11" ht="15">
      <c r="A72" s="26" t="s">
        <v>139</v>
      </c>
      <c r="B72" s="24">
        <f>+C72+G72</f>
        <v>16940</v>
      </c>
      <c r="C72" s="24">
        <f>SUM(D72:E72)</f>
        <v>6140</v>
      </c>
      <c r="D72" s="24" t="s">
        <v>78</v>
      </c>
      <c r="E72" s="24">
        <v>6140</v>
      </c>
      <c r="F72" s="24"/>
      <c r="G72" s="24">
        <f>SUM(H72:I72)</f>
        <v>10800</v>
      </c>
      <c r="H72" s="24">
        <v>487</v>
      </c>
      <c r="I72" s="24">
        <v>10313</v>
      </c>
      <c r="J72" s="24"/>
      <c r="K72" s="23"/>
    </row>
    <row r="73" spans="1:11" ht="15">
      <c r="A73" s="26" t="s">
        <v>140</v>
      </c>
      <c r="B73" s="24">
        <f>+C73+G73</f>
        <v>12064</v>
      </c>
      <c r="C73" s="24">
        <f>SUM(D73:E73)</f>
        <v>2882</v>
      </c>
      <c r="D73" s="24" t="s">
        <v>78</v>
      </c>
      <c r="E73" s="24">
        <v>2882</v>
      </c>
      <c r="F73" s="24"/>
      <c r="G73" s="24">
        <f>SUM(H73:I73)</f>
        <v>9182</v>
      </c>
      <c r="H73" s="24">
        <v>497</v>
      </c>
      <c r="I73" s="24">
        <v>8685</v>
      </c>
      <c r="J73" s="24"/>
      <c r="K73" s="23"/>
    </row>
    <row r="74" spans="1:11" ht="15">
      <c r="A74" s="27"/>
      <c r="B74" s="28"/>
      <c r="C74" s="28"/>
      <c r="D74" s="28"/>
      <c r="E74" s="28"/>
      <c r="F74" s="28"/>
      <c r="G74" s="28"/>
      <c r="H74" s="28"/>
      <c r="I74" s="28"/>
      <c r="J74" s="29"/>
      <c r="K74" s="23"/>
    </row>
    <row r="75" spans="1:11" ht="15">
      <c r="A75" s="23" t="s">
        <v>141</v>
      </c>
      <c r="B75" s="29"/>
      <c r="C75" s="29"/>
      <c r="D75" s="29"/>
      <c r="E75" s="29"/>
      <c r="F75" s="29"/>
      <c r="G75" s="29"/>
      <c r="H75" s="29"/>
      <c r="I75" s="29"/>
      <c r="J75" s="29"/>
      <c r="K75" s="23"/>
    </row>
    <row r="76" spans="1:11" ht="15">
      <c r="A76" s="23"/>
      <c r="B76" s="29"/>
      <c r="C76" s="29"/>
      <c r="D76" s="29"/>
      <c r="E76" s="29"/>
      <c r="F76" s="29"/>
      <c r="G76" s="29"/>
      <c r="H76" s="29"/>
      <c r="I76" s="29"/>
      <c r="J76" s="29"/>
      <c r="K76" s="23"/>
    </row>
    <row r="77" spans="1:11" ht="15">
      <c r="A77" s="23" t="s">
        <v>149</v>
      </c>
      <c r="B77" s="29"/>
      <c r="C77" s="29"/>
      <c r="D77" s="29"/>
      <c r="E77" s="29"/>
      <c r="F77" s="29"/>
      <c r="G77" s="29"/>
      <c r="H77" s="29"/>
      <c r="I77" s="29"/>
      <c r="J77" s="29"/>
      <c r="K77" s="23"/>
    </row>
    <row r="78" spans="1:11" ht="15">
      <c r="A78" s="23" t="s">
        <v>148</v>
      </c>
      <c r="B78" s="29"/>
      <c r="C78" s="29"/>
      <c r="D78" s="29"/>
      <c r="E78" s="29"/>
      <c r="F78" s="29"/>
      <c r="G78" s="29"/>
      <c r="H78" s="29"/>
      <c r="I78" s="29"/>
      <c r="J78" s="29"/>
      <c r="K78" s="23"/>
    </row>
    <row r="79" spans="1:11" ht="15">
      <c r="A79" s="23" t="s">
        <v>142</v>
      </c>
      <c r="B79" s="29"/>
      <c r="C79" s="29"/>
      <c r="D79" s="29"/>
      <c r="E79" s="29"/>
      <c r="F79" s="29"/>
      <c r="G79" s="29"/>
      <c r="H79" s="29"/>
      <c r="I79" s="29"/>
      <c r="J79" s="29"/>
      <c r="K79" s="23"/>
    </row>
    <row r="80" spans="1:11" ht="15">
      <c r="A80" s="23"/>
      <c r="B80" s="29"/>
      <c r="C80" s="29"/>
      <c r="D80" s="29"/>
      <c r="E80" s="29"/>
      <c r="F80" s="29"/>
      <c r="G80" s="29"/>
      <c r="H80" s="29"/>
      <c r="I80" s="29"/>
      <c r="J80" s="29"/>
      <c r="K80" s="23"/>
    </row>
    <row r="81" spans="1:11" ht="15">
      <c r="A81" s="23" t="s">
        <v>143</v>
      </c>
      <c r="B81" s="29"/>
      <c r="C81" s="29"/>
      <c r="D81" s="29"/>
      <c r="E81" s="29"/>
      <c r="F81" s="29"/>
      <c r="G81" s="29"/>
      <c r="H81" s="29"/>
      <c r="I81" s="29"/>
      <c r="J81" s="29"/>
      <c r="K81" s="23"/>
    </row>
    <row r="82" spans="1:11" ht="15">
      <c r="A82" s="23" t="s">
        <v>144</v>
      </c>
      <c r="B82" s="29"/>
      <c r="C82" s="29"/>
      <c r="D82" s="29"/>
      <c r="E82" s="29"/>
      <c r="F82" s="29"/>
      <c r="G82" s="29"/>
      <c r="H82" s="29"/>
      <c r="I82" s="29"/>
      <c r="J82" s="29"/>
      <c r="K82" s="23"/>
    </row>
    <row r="83" spans="1:11" ht="15">
      <c r="A83" s="23" t="s">
        <v>145</v>
      </c>
      <c r="B83" s="29"/>
      <c r="C83" s="29"/>
      <c r="D83" s="29"/>
      <c r="E83" s="29"/>
      <c r="F83" s="29"/>
      <c r="G83" s="29"/>
      <c r="H83" s="29"/>
      <c r="I83" s="29"/>
      <c r="J83" s="23"/>
      <c r="K83" s="23"/>
    </row>
    <row r="84" spans="1:11" ht="15">
      <c r="A84" s="23"/>
      <c r="B84" s="29"/>
      <c r="C84" s="29"/>
      <c r="D84" s="29"/>
      <c r="E84" s="29"/>
      <c r="F84" s="29"/>
      <c r="G84" s="29"/>
      <c r="H84" s="29"/>
      <c r="I84" s="29"/>
      <c r="J84" s="23"/>
      <c r="K84" s="23"/>
    </row>
    <row r="85" spans="1:11" ht="15">
      <c r="A85" s="23"/>
      <c r="B85" s="29"/>
      <c r="C85" s="29"/>
      <c r="D85" s="29"/>
      <c r="E85" s="29"/>
      <c r="F85" s="29"/>
      <c r="G85" s="29"/>
      <c r="H85" s="29"/>
      <c r="I85" s="29"/>
      <c r="J85" s="23"/>
      <c r="K85" s="23"/>
    </row>
    <row r="86" spans="1:11" ht="15">
      <c r="A86" s="23"/>
      <c r="B86" s="29"/>
      <c r="C86" s="29"/>
      <c r="D86" s="29"/>
      <c r="E86" s="29"/>
      <c r="F86" s="29"/>
      <c r="G86" s="29"/>
      <c r="H86" s="29"/>
      <c r="I86" s="29"/>
      <c r="J86" s="23"/>
      <c r="K86" s="23"/>
    </row>
    <row r="87" spans="1:11" ht="15">
      <c r="A87" s="23"/>
      <c r="B87" s="29"/>
      <c r="C87" s="29"/>
      <c r="D87" s="29"/>
      <c r="E87" s="29"/>
      <c r="F87" s="29"/>
      <c r="G87" s="29"/>
      <c r="H87" s="29"/>
      <c r="I87" s="29"/>
      <c r="J87" s="23"/>
      <c r="K87" s="23"/>
    </row>
    <row r="88" spans="1:11" ht="15">
      <c r="A88" s="23"/>
      <c r="B88" s="30"/>
      <c r="C88" s="30"/>
      <c r="D88" s="30"/>
      <c r="E88" s="30"/>
      <c r="F88" s="23"/>
      <c r="G88" s="23"/>
      <c r="H88" s="23"/>
      <c r="I88" s="23"/>
      <c r="J88" s="23"/>
      <c r="K88" s="23"/>
    </row>
    <row r="89" spans="1:11" ht="15">
      <c r="A89" s="23"/>
      <c r="B89" s="30"/>
      <c r="C89" s="30"/>
      <c r="D89" s="30"/>
      <c r="E89" s="30"/>
      <c r="F89" s="23"/>
      <c r="G89" s="23"/>
      <c r="H89" s="23"/>
      <c r="I89" s="23"/>
      <c r="J89" s="23"/>
      <c r="K89" s="23"/>
    </row>
  </sheetData>
  <sheetProtection/>
  <mergeCells count="2">
    <mergeCell ref="C4:E4"/>
    <mergeCell ref="G4:I4"/>
  </mergeCells>
  <printOptions/>
  <pageMargins left="0.7" right="0.7" top="0.75" bottom="0.75" header="0.3" footer="0.3"/>
  <pageSetup fitToHeight="2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20.7109375" style="0" customWidth="1"/>
    <col min="6" max="6" width="1.7109375" style="0" customWidth="1"/>
    <col min="7" max="16384" width="20.7109375" style="0" customWidth="1"/>
  </cols>
  <sheetData>
    <row r="1" spans="1:7" ht="20.25">
      <c r="A1" s="19" t="s">
        <v>0</v>
      </c>
      <c r="B1" s="3"/>
      <c r="C1" s="3"/>
      <c r="D1" s="3"/>
      <c r="E1" s="3"/>
      <c r="F1" s="3"/>
      <c r="G1" s="3"/>
    </row>
    <row r="2" spans="1:7" ht="20.25">
      <c r="A2" s="19" t="s">
        <v>150</v>
      </c>
      <c r="B2" s="3"/>
      <c r="C2" s="3"/>
      <c r="D2" s="3"/>
      <c r="E2" s="3"/>
      <c r="F2" s="3"/>
      <c r="G2" s="3"/>
    </row>
    <row r="3" spans="1:7" ht="15">
      <c r="A3" s="3"/>
      <c r="B3" s="3"/>
      <c r="C3" s="3"/>
      <c r="D3" s="3"/>
      <c r="E3" s="3"/>
      <c r="F3" s="3"/>
      <c r="G3" s="3"/>
    </row>
    <row r="4" spans="1:9" ht="15">
      <c r="A4" s="5"/>
      <c r="B4" s="5"/>
      <c r="C4" s="6" t="s">
        <v>1</v>
      </c>
      <c r="D4" s="6"/>
      <c r="E4" s="6"/>
      <c r="F4" s="7"/>
      <c r="G4" s="6" t="s">
        <v>2</v>
      </c>
      <c r="H4" s="6"/>
      <c r="I4" s="6"/>
    </row>
    <row r="5" spans="1:9" ht="29.25">
      <c r="A5" s="8" t="s">
        <v>65</v>
      </c>
      <c r="B5" s="20" t="s">
        <v>73</v>
      </c>
      <c r="C5" s="20" t="s">
        <v>75</v>
      </c>
      <c r="D5" s="20" t="s">
        <v>71</v>
      </c>
      <c r="E5" s="20" t="s">
        <v>72</v>
      </c>
      <c r="F5" s="20"/>
      <c r="G5" s="20" t="s">
        <v>74</v>
      </c>
      <c r="H5" s="22" t="s">
        <v>146</v>
      </c>
      <c r="I5" s="22" t="s">
        <v>147</v>
      </c>
    </row>
    <row r="7" spans="1:10" ht="15">
      <c r="A7" s="23" t="s">
        <v>66</v>
      </c>
      <c r="B7" s="29">
        <v>7226891</v>
      </c>
      <c r="C7" s="29">
        <v>5997495</v>
      </c>
      <c r="D7" s="29">
        <v>5565856</v>
      </c>
      <c r="E7" s="29">
        <v>431639</v>
      </c>
      <c r="F7" s="29"/>
      <c r="G7" s="29">
        <v>1229396</v>
      </c>
      <c r="H7" s="29">
        <v>26780</v>
      </c>
      <c r="I7" s="29">
        <v>1202616</v>
      </c>
      <c r="J7" s="29"/>
    </row>
    <row r="8" spans="1:10" ht="15">
      <c r="A8" s="23"/>
      <c r="B8" s="29"/>
      <c r="C8" s="29"/>
      <c r="D8" s="29"/>
      <c r="E8" s="29"/>
      <c r="F8" s="29"/>
      <c r="G8" s="29"/>
      <c r="H8" s="29"/>
      <c r="I8" s="29"/>
      <c r="J8" s="29"/>
    </row>
    <row r="9" spans="1:10" ht="15">
      <c r="A9" s="23" t="s">
        <v>67</v>
      </c>
      <c r="B9" s="29">
        <v>2992169</v>
      </c>
      <c r="C9" s="29">
        <v>2992169</v>
      </c>
      <c r="D9" s="29">
        <v>2992169</v>
      </c>
      <c r="E9" s="24" t="s">
        <v>151</v>
      </c>
      <c r="F9" s="29"/>
      <c r="G9" s="24" t="s">
        <v>152</v>
      </c>
      <c r="H9" s="24" t="s">
        <v>152</v>
      </c>
      <c r="I9" s="24" t="s">
        <v>151</v>
      </c>
      <c r="J9" s="29"/>
    </row>
    <row r="10" spans="1:10" ht="15">
      <c r="A10" s="23" t="s">
        <v>79</v>
      </c>
      <c r="B10" s="29">
        <v>440955</v>
      </c>
      <c r="C10" s="29">
        <v>440955</v>
      </c>
      <c r="D10" s="29">
        <v>440955</v>
      </c>
      <c r="E10" s="24" t="s">
        <v>151</v>
      </c>
      <c r="F10" s="29"/>
      <c r="G10" s="24" t="s">
        <v>152</v>
      </c>
      <c r="H10" s="24" t="s">
        <v>152</v>
      </c>
      <c r="I10" s="24" t="s">
        <v>151</v>
      </c>
      <c r="J10" s="29"/>
    </row>
    <row r="11" spans="1:10" ht="15">
      <c r="A11" s="23" t="s">
        <v>80</v>
      </c>
      <c r="B11" s="29">
        <v>873671</v>
      </c>
      <c r="C11" s="29">
        <v>873671</v>
      </c>
      <c r="D11" s="29">
        <v>873671</v>
      </c>
      <c r="E11" s="24" t="s">
        <v>151</v>
      </c>
      <c r="F11" s="29"/>
      <c r="G11" s="24" t="s">
        <v>152</v>
      </c>
      <c r="H11" s="24" t="s">
        <v>152</v>
      </c>
      <c r="I11" s="24" t="s">
        <v>151</v>
      </c>
      <c r="J11" s="29"/>
    </row>
    <row r="12" spans="1:10" ht="15">
      <c r="A12" s="23" t="s">
        <v>81</v>
      </c>
      <c r="B12" s="29">
        <v>785127</v>
      </c>
      <c r="C12" s="29">
        <v>785127</v>
      </c>
      <c r="D12" s="29">
        <v>785127</v>
      </c>
      <c r="E12" s="24" t="s">
        <v>151</v>
      </c>
      <c r="F12" s="29"/>
      <c r="G12" s="24" t="s">
        <v>152</v>
      </c>
      <c r="H12" s="24" t="s">
        <v>152</v>
      </c>
      <c r="I12" s="24" t="s">
        <v>151</v>
      </c>
      <c r="J12" s="29"/>
    </row>
    <row r="13" spans="1:10" ht="15">
      <c r="A13" s="23" t="s">
        <v>82</v>
      </c>
      <c r="B13" s="29">
        <v>752690</v>
      </c>
      <c r="C13" s="29">
        <v>752690</v>
      </c>
      <c r="D13" s="29">
        <v>752690</v>
      </c>
      <c r="E13" s="24" t="s">
        <v>151</v>
      </c>
      <c r="F13" s="29"/>
      <c r="G13" s="24" t="s">
        <v>152</v>
      </c>
      <c r="H13" s="24" t="s">
        <v>152</v>
      </c>
      <c r="I13" s="24" t="s">
        <v>151</v>
      </c>
      <c r="J13" s="29"/>
    </row>
    <row r="14" spans="1:10" ht="15">
      <c r="A14" s="23" t="s">
        <v>83</v>
      </c>
      <c r="B14" s="29">
        <v>139726</v>
      </c>
      <c r="C14" s="29">
        <v>139726</v>
      </c>
      <c r="D14" s="29">
        <v>139726</v>
      </c>
      <c r="E14" s="24" t="s">
        <v>151</v>
      </c>
      <c r="F14" s="29"/>
      <c r="G14" s="24" t="s">
        <v>152</v>
      </c>
      <c r="H14" s="24" t="s">
        <v>152</v>
      </c>
      <c r="I14" s="24" t="s">
        <v>151</v>
      </c>
      <c r="J14" s="29"/>
    </row>
    <row r="15" spans="1:10" ht="15">
      <c r="A15" s="23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">
      <c r="A16" s="23" t="s">
        <v>68</v>
      </c>
      <c r="B16" s="29">
        <v>4234722</v>
      </c>
      <c r="C16" s="29">
        <v>3005326</v>
      </c>
      <c r="D16" s="29">
        <v>2573687</v>
      </c>
      <c r="E16" s="29">
        <v>431639</v>
      </c>
      <c r="F16" s="29"/>
      <c r="G16" s="29">
        <v>1229396</v>
      </c>
      <c r="H16" s="29">
        <v>26780</v>
      </c>
      <c r="I16" s="29">
        <v>1202616</v>
      </c>
      <c r="J16" s="29"/>
    </row>
    <row r="17" spans="1:10" ht="15">
      <c r="A17" s="23" t="s">
        <v>84</v>
      </c>
      <c r="B17" s="29">
        <v>124255</v>
      </c>
      <c r="C17" s="29">
        <v>107200</v>
      </c>
      <c r="D17" s="29">
        <v>104576</v>
      </c>
      <c r="E17" s="29">
        <v>2624</v>
      </c>
      <c r="F17" s="29"/>
      <c r="G17" s="29">
        <v>17055</v>
      </c>
      <c r="H17" s="29">
        <v>182</v>
      </c>
      <c r="I17" s="29">
        <v>16873</v>
      </c>
      <c r="J17" s="29"/>
    </row>
    <row r="18" spans="1:10" ht="15">
      <c r="A18" s="23" t="s">
        <v>85</v>
      </c>
      <c r="B18" s="29">
        <v>21951</v>
      </c>
      <c r="C18" s="29">
        <v>2933</v>
      </c>
      <c r="D18" s="24" t="s">
        <v>151</v>
      </c>
      <c r="E18" s="29">
        <v>2933</v>
      </c>
      <c r="F18" s="29" t="s">
        <v>153</v>
      </c>
      <c r="G18" s="29">
        <v>19018</v>
      </c>
      <c r="H18" s="29">
        <v>532</v>
      </c>
      <c r="I18" s="29">
        <v>18486</v>
      </c>
      <c r="J18" s="29"/>
    </row>
    <row r="19" spans="1:10" ht="15">
      <c r="A19" s="23" t="s">
        <v>86</v>
      </c>
      <c r="B19" s="29">
        <v>87969</v>
      </c>
      <c r="C19" s="29">
        <v>64569</v>
      </c>
      <c r="D19" s="29">
        <v>64569</v>
      </c>
      <c r="E19" s="24" t="s">
        <v>151</v>
      </c>
      <c r="F19" s="29" t="s">
        <v>153</v>
      </c>
      <c r="G19" s="29">
        <v>23400</v>
      </c>
      <c r="H19" s="29">
        <v>289</v>
      </c>
      <c r="I19" s="29">
        <v>23111</v>
      </c>
      <c r="J19" s="29"/>
    </row>
    <row r="20" spans="1:10" ht="15">
      <c r="A20" s="23" t="s">
        <v>87</v>
      </c>
      <c r="B20" s="29">
        <v>36839</v>
      </c>
      <c r="C20" s="29">
        <v>11047</v>
      </c>
      <c r="D20" s="24" t="s">
        <v>151</v>
      </c>
      <c r="E20" s="29">
        <v>11047</v>
      </c>
      <c r="F20" s="29"/>
      <c r="G20" s="29">
        <v>25792</v>
      </c>
      <c r="H20" s="29">
        <v>753</v>
      </c>
      <c r="I20" s="29">
        <v>25039</v>
      </c>
      <c r="J20" s="29"/>
    </row>
    <row r="21" spans="1:10" ht="15">
      <c r="A21" s="23" t="s">
        <v>88</v>
      </c>
      <c r="B21" s="29">
        <v>33280</v>
      </c>
      <c r="C21" s="29">
        <v>12682</v>
      </c>
      <c r="D21" s="24" t="s">
        <v>151</v>
      </c>
      <c r="E21" s="29">
        <v>12682</v>
      </c>
      <c r="F21" s="29"/>
      <c r="G21" s="29">
        <v>20598</v>
      </c>
      <c r="H21" s="29">
        <v>917</v>
      </c>
      <c r="I21" s="29">
        <v>19681</v>
      </c>
      <c r="J21" s="29"/>
    </row>
    <row r="22" spans="1:10" ht="15">
      <c r="A22" s="23" t="s">
        <v>89</v>
      </c>
      <c r="B22" s="29">
        <v>62682</v>
      </c>
      <c r="C22" s="29">
        <v>31635</v>
      </c>
      <c r="D22" s="24" t="s">
        <v>151</v>
      </c>
      <c r="E22" s="29">
        <v>31635</v>
      </c>
      <c r="F22" s="29"/>
      <c r="G22" s="29">
        <v>31047</v>
      </c>
      <c r="H22" s="29">
        <v>1480</v>
      </c>
      <c r="I22" s="29">
        <v>29567</v>
      </c>
      <c r="J22" s="29"/>
    </row>
    <row r="23" spans="1:10" ht="15">
      <c r="A23" s="23" t="s">
        <v>90</v>
      </c>
      <c r="B23" s="29">
        <v>37290</v>
      </c>
      <c r="C23" s="29">
        <v>27784</v>
      </c>
      <c r="D23" s="29">
        <v>26860</v>
      </c>
      <c r="E23" s="29">
        <v>924</v>
      </c>
      <c r="F23" s="29"/>
      <c r="G23" s="29">
        <v>9506</v>
      </c>
      <c r="H23" s="29">
        <v>196</v>
      </c>
      <c r="I23" s="29">
        <v>9310</v>
      </c>
      <c r="J23" s="29"/>
    </row>
    <row r="24" spans="1:10" ht="15">
      <c r="A24" s="23" t="s">
        <v>91</v>
      </c>
      <c r="B24" s="29">
        <v>22164</v>
      </c>
      <c r="C24" s="29">
        <v>3502</v>
      </c>
      <c r="D24" s="24" t="s">
        <v>151</v>
      </c>
      <c r="E24" s="29">
        <v>3502</v>
      </c>
      <c r="F24" s="29"/>
      <c r="G24" s="29">
        <v>18662</v>
      </c>
      <c r="H24" s="29">
        <v>635</v>
      </c>
      <c r="I24" s="29">
        <v>18027</v>
      </c>
      <c r="J24" s="29"/>
    </row>
    <row r="25" spans="1:10" ht="15">
      <c r="A25" s="23" t="s">
        <v>92</v>
      </c>
      <c r="B25" s="29">
        <v>32190</v>
      </c>
      <c r="C25" s="29">
        <v>10051</v>
      </c>
      <c r="D25" s="24" t="s">
        <v>151</v>
      </c>
      <c r="E25" s="29">
        <v>10051</v>
      </c>
      <c r="F25" s="29"/>
      <c r="G25" s="29">
        <v>22139</v>
      </c>
      <c r="H25" s="29">
        <v>416</v>
      </c>
      <c r="I25" s="29">
        <v>21723</v>
      </c>
      <c r="J25" s="29"/>
    </row>
    <row r="26" spans="1:10" ht="15">
      <c r="A26" s="23" t="s">
        <v>93</v>
      </c>
      <c r="B26" s="29">
        <v>29139</v>
      </c>
      <c r="C26" s="29">
        <v>3496</v>
      </c>
      <c r="D26" s="24" t="s">
        <v>151</v>
      </c>
      <c r="E26" s="29">
        <v>3496</v>
      </c>
      <c r="F26" s="29"/>
      <c r="G26" s="29">
        <v>25643</v>
      </c>
      <c r="H26" s="29">
        <v>582</v>
      </c>
      <c r="I26" s="29">
        <v>25061</v>
      </c>
      <c r="J26" s="29"/>
    </row>
    <row r="27" spans="1:10" ht="15">
      <c r="A27" s="23" t="s">
        <v>94</v>
      </c>
      <c r="B27" s="29">
        <v>18681</v>
      </c>
      <c r="C27" s="29">
        <v>8658</v>
      </c>
      <c r="D27" s="24" t="s">
        <v>151</v>
      </c>
      <c r="E27" s="29">
        <v>8658</v>
      </c>
      <c r="F27" s="29"/>
      <c r="G27" s="29">
        <v>10023</v>
      </c>
      <c r="H27" s="29">
        <v>381</v>
      </c>
      <c r="I27" s="29">
        <v>9642</v>
      </c>
      <c r="J27" s="29"/>
    </row>
    <row r="28" spans="1:10" ht="15">
      <c r="A28" s="23" t="s">
        <v>95</v>
      </c>
      <c r="B28" s="29">
        <v>27361</v>
      </c>
      <c r="C28" s="29">
        <v>4289</v>
      </c>
      <c r="D28" s="24" t="s">
        <v>151</v>
      </c>
      <c r="E28" s="29">
        <v>4289</v>
      </c>
      <c r="F28" s="29"/>
      <c r="G28" s="29">
        <v>23072</v>
      </c>
      <c r="H28" s="29">
        <v>611</v>
      </c>
      <c r="I28" s="29">
        <v>22461</v>
      </c>
      <c r="J28" s="29"/>
    </row>
    <row r="29" spans="1:10" ht="15">
      <c r="A29" s="23" t="s">
        <v>96</v>
      </c>
      <c r="B29" s="29">
        <v>97632</v>
      </c>
      <c r="C29" s="29">
        <v>55743</v>
      </c>
      <c r="D29" s="29">
        <v>54398</v>
      </c>
      <c r="E29" s="29">
        <v>1345</v>
      </c>
      <c r="F29" s="29"/>
      <c r="G29" s="29">
        <v>41889</v>
      </c>
      <c r="H29" s="29">
        <v>415</v>
      </c>
      <c r="I29" s="29">
        <v>41474</v>
      </c>
      <c r="J29" s="29"/>
    </row>
    <row r="30" spans="1:10" ht="15">
      <c r="A30" s="23" t="s">
        <v>97</v>
      </c>
      <c r="B30" s="29">
        <v>402131</v>
      </c>
      <c r="C30" s="29">
        <v>362062</v>
      </c>
      <c r="D30" s="29">
        <v>351166</v>
      </c>
      <c r="E30" s="29">
        <v>10896</v>
      </c>
      <c r="F30" s="29"/>
      <c r="G30" s="29">
        <v>40069</v>
      </c>
      <c r="H30" s="29">
        <v>716</v>
      </c>
      <c r="I30" s="29">
        <v>39353</v>
      </c>
      <c r="J30" s="29"/>
    </row>
    <row r="31" spans="1:10" ht="15">
      <c r="A31" s="23" t="s">
        <v>98</v>
      </c>
      <c r="B31" s="29">
        <v>21493</v>
      </c>
      <c r="C31" s="29">
        <v>1807</v>
      </c>
      <c r="D31" s="24" t="s">
        <v>151</v>
      </c>
      <c r="E31" s="29">
        <v>1807</v>
      </c>
      <c r="F31" s="29"/>
      <c r="G31" s="29">
        <v>19686</v>
      </c>
      <c r="H31" s="29">
        <v>130</v>
      </c>
      <c r="I31" s="29">
        <v>19556</v>
      </c>
      <c r="J31" s="29"/>
    </row>
    <row r="32" spans="1:10" ht="15">
      <c r="A32" s="23" t="s">
        <v>99</v>
      </c>
      <c r="B32" s="29">
        <v>21962</v>
      </c>
      <c r="C32" s="29">
        <v>6831</v>
      </c>
      <c r="D32" s="24" t="s">
        <v>151</v>
      </c>
      <c r="E32" s="29">
        <v>6831</v>
      </c>
      <c r="F32" s="29"/>
      <c r="G32" s="29">
        <v>15131</v>
      </c>
      <c r="H32" s="29">
        <v>357</v>
      </c>
      <c r="I32" s="29">
        <v>14774</v>
      </c>
      <c r="J32" s="29"/>
    </row>
    <row r="33" spans="1:10" ht="15">
      <c r="A33" s="23" t="s">
        <v>100</v>
      </c>
      <c r="B33" s="29">
        <v>26260</v>
      </c>
      <c r="C33" s="29">
        <v>11567</v>
      </c>
      <c r="D33" s="24" t="s">
        <v>151</v>
      </c>
      <c r="E33" s="29">
        <v>11567</v>
      </c>
      <c r="F33" s="29"/>
      <c r="G33" s="29">
        <v>14693</v>
      </c>
      <c r="H33" s="29">
        <v>143</v>
      </c>
      <c r="I33" s="29">
        <v>14550</v>
      </c>
      <c r="J33" s="29"/>
    </row>
    <row r="34" spans="1:10" ht="15">
      <c r="A34" s="23" t="s">
        <v>101</v>
      </c>
      <c r="B34" s="29">
        <v>22596</v>
      </c>
      <c r="C34" s="29">
        <v>8610</v>
      </c>
      <c r="D34" s="24" t="s">
        <v>151</v>
      </c>
      <c r="E34" s="29">
        <v>8610</v>
      </c>
      <c r="F34" s="29"/>
      <c r="G34" s="29">
        <v>13986</v>
      </c>
      <c r="H34" s="29">
        <v>498</v>
      </c>
      <c r="I34" s="29">
        <v>13488</v>
      </c>
      <c r="J34" s="29"/>
    </row>
    <row r="35" spans="1:10" ht="15">
      <c r="A35" s="23" t="s">
        <v>102</v>
      </c>
      <c r="B35" s="29">
        <v>25000</v>
      </c>
      <c r="C35" s="29">
        <v>3266</v>
      </c>
      <c r="D35" s="24" t="s">
        <v>151</v>
      </c>
      <c r="E35" s="29">
        <v>3266</v>
      </c>
      <c r="F35" s="29"/>
      <c r="G35" s="29">
        <v>21734</v>
      </c>
      <c r="H35" s="29">
        <v>152</v>
      </c>
      <c r="I35" s="29">
        <v>21582</v>
      </c>
      <c r="J35" s="29"/>
    </row>
    <row r="36" spans="1:10" ht="15">
      <c r="A36" s="23" t="s">
        <v>103</v>
      </c>
      <c r="B36" s="29">
        <v>8234</v>
      </c>
      <c r="C36" s="24" t="s">
        <v>151</v>
      </c>
      <c r="D36" s="24" t="s">
        <v>151</v>
      </c>
      <c r="E36" s="24" t="s">
        <v>151</v>
      </c>
      <c r="F36" s="29" t="s">
        <v>154</v>
      </c>
      <c r="G36" s="29">
        <v>8234</v>
      </c>
      <c r="H36" s="29">
        <v>8</v>
      </c>
      <c r="I36" s="29">
        <v>8226</v>
      </c>
      <c r="J36" s="29"/>
    </row>
    <row r="37" spans="1:10" ht="15">
      <c r="A37" s="23" t="s">
        <v>104</v>
      </c>
      <c r="B37" s="29">
        <v>30799</v>
      </c>
      <c r="C37" s="29">
        <v>12653</v>
      </c>
      <c r="D37" s="29">
        <v>518</v>
      </c>
      <c r="E37" s="29">
        <v>12135</v>
      </c>
      <c r="F37" s="29"/>
      <c r="G37" s="29">
        <v>18146</v>
      </c>
      <c r="H37" s="29">
        <v>424</v>
      </c>
      <c r="I37" s="29">
        <v>17722</v>
      </c>
      <c r="J37" s="29"/>
    </row>
    <row r="38" spans="1:10" ht="15">
      <c r="A38" s="23" t="s">
        <v>105</v>
      </c>
      <c r="B38" s="29">
        <v>50519</v>
      </c>
      <c r="C38" s="29">
        <v>16421</v>
      </c>
      <c r="D38" s="24" t="s">
        <v>151</v>
      </c>
      <c r="E38" s="29">
        <v>16421</v>
      </c>
      <c r="F38" s="29"/>
      <c r="G38" s="29">
        <v>34098</v>
      </c>
      <c r="H38" s="29">
        <v>650</v>
      </c>
      <c r="I38" s="29">
        <v>33448</v>
      </c>
      <c r="J38" s="29"/>
    </row>
    <row r="39" spans="1:10" ht="15">
      <c r="A39" s="23" t="s">
        <v>106</v>
      </c>
      <c r="B39" s="29">
        <v>13182</v>
      </c>
      <c r="C39" s="29">
        <v>1571</v>
      </c>
      <c r="D39" s="24" t="s">
        <v>151</v>
      </c>
      <c r="E39" s="29">
        <v>1571</v>
      </c>
      <c r="F39" s="29"/>
      <c r="G39" s="29">
        <v>11611</v>
      </c>
      <c r="H39" s="29">
        <v>474</v>
      </c>
      <c r="I39" s="29">
        <v>11137</v>
      </c>
      <c r="J39" s="29"/>
    </row>
    <row r="40" spans="1:10" ht="15">
      <c r="A40" s="23" t="s">
        <v>107</v>
      </c>
      <c r="B40" s="29">
        <v>23084</v>
      </c>
      <c r="C40" s="29">
        <v>6324</v>
      </c>
      <c r="D40" s="24" t="s">
        <v>151</v>
      </c>
      <c r="E40" s="29">
        <v>6324</v>
      </c>
      <c r="F40" s="29"/>
      <c r="G40" s="29">
        <v>16760</v>
      </c>
      <c r="H40" s="29">
        <v>630</v>
      </c>
      <c r="I40" s="29">
        <v>16130</v>
      </c>
      <c r="J40" s="29"/>
    </row>
    <row r="41" spans="1:10" ht="15">
      <c r="A41" s="23" t="s">
        <v>108</v>
      </c>
      <c r="B41" s="29">
        <v>26641</v>
      </c>
      <c r="C41" s="29">
        <v>10166</v>
      </c>
      <c r="D41" s="24" t="s">
        <v>151</v>
      </c>
      <c r="E41" s="29">
        <v>10166</v>
      </c>
      <c r="F41" s="29"/>
      <c r="G41" s="29">
        <v>16475</v>
      </c>
      <c r="H41" s="29">
        <v>612</v>
      </c>
      <c r="I41" s="29">
        <v>15863</v>
      </c>
      <c r="J41" s="29"/>
    </row>
    <row r="42" spans="1:10" ht="15">
      <c r="A42" s="23" t="s">
        <v>109</v>
      </c>
      <c r="B42" s="29">
        <v>285524</v>
      </c>
      <c r="C42" s="29">
        <v>256337</v>
      </c>
      <c r="D42" s="29">
        <v>251978</v>
      </c>
      <c r="E42" s="29">
        <v>4359</v>
      </c>
      <c r="F42" s="29"/>
      <c r="G42" s="29">
        <v>29187</v>
      </c>
      <c r="H42" s="29">
        <v>445</v>
      </c>
      <c r="I42" s="29">
        <v>28742</v>
      </c>
      <c r="J42" s="29"/>
    </row>
    <row r="43" spans="1:10" ht="15">
      <c r="A43" s="23" t="s">
        <v>110</v>
      </c>
      <c r="B43" s="29">
        <v>21851</v>
      </c>
      <c r="C43" s="29">
        <v>9492</v>
      </c>
      <c r="D43" s="24" t="s">
        <v>151</v>
      </c>
      <c r="E43" s="29">
        <v>9492</v>
      </c>
      <c r="F43" s="29"/>
      <c r="G43" s="29">
        <v>12359</v>
      </c>
      <c r="H43" s="29">
        <v>526</v>
      </c>
      <c r="I43" s="29">
        <v>11833</v>
      </c>
      <c r="J43" s="29"/>
    </row>
    <row r="44" spans="1:10" ht="15">
      <c r="A44" s="23" t="s">
        <v>111</v>
      </c>
      <c r="B44" s="29">
        <v>446292</v>
      </c>
      <c r="C44" s="29">
        <v>444677</v>
      </c>
      <c r="D44" s="29">
        <v>444677</v>
      </c>
      <c r="E44" s="24" t="s">
        <v>151</v>
      </c>
      <c r="F44" s="29"/>
      <c r="G44" s="29">
        <v>1615</v>
      </c>
      <c r="H44" s="24">
        <v>0</v>
      </c>
      <c r="I44" s="29">
        <v>1615</v>
      </c>
      <c r="J44" s="29"/>
    </row>
    <row r="45" spans="1:10" ht="15">
      <c r="A45" s="23" t="s">
        <v>112</v>
      </c>
      <c r="B45" s="29">
        <v>90385</v>
      </c>
      <c r="C45" s="29">
        <v>66855</v>
      </c>
      <c r="D45" s="29">
        <v>52523</v>
      </c>
      <c r="E45" s="29">
        <v>14332</v>
      </c>
      <c r="F45" s="29"/>
      <c r="G45" s="29">
        <v>23530</v>
      </c>
      <c r="H45" s="29">
        <v>578</v>
      </c>
      <c r="I45" s="29">
        <v>22952</v>
      </c>
      <c r="J45" s="29"/>
    </row>
    <row r="46" spans="1:10" ht="15">
      <c r="A46" s="23" t="s">
        <v>113</v>
      </c>
      <c r="B46" s="29">
        <v>101251</v>
      </c>
      <c r="C46" s="29">
        <v>66958</v>
      </c>
      <c r="D46" s="29">
        <v>64799</v>
      </c>
      <c r="E46" s="29">
        <v>2159</v>
      </c>
      <c r="F46" s="29"/>
      <c r="G46" s="29">
        <v>34293</v>
      </c>
      <c r="H46" s="29">
        <v>887</v>
      </c>
      <c r="I46" s="29">
        <v>33406</v>
      </c>
      <c r="J46" s="29"/>
    </row>
    <row r="47" spans="1:10" ht="15">
      <c r="A47" s="23" t="s">
        <v>114</v>
      </c>
      <c r="B47" s="29">
        <v>190878</v>
      </c>
      <c r="C47" s="29">
        <v>160577</v>
      </c>
      <c r="D47" s="29">
        <v>158479</v>
      </c>
      <c r="E47" s="29">
        <v>2098</v>
      </c>
      <c r="F47" s="29"/>
      <c r="G47" s="29">
        <v>30301</v>
      </c>
      <c r="H47" s="29">
        <v>605</v>
      </c>
      <c r="I47" s="29">
        <v>29696</v>
      </c>
      <c r="J47" s="29"/>
    </row>
    <row r="48" spans="1:10" ht="15">
      <c r="A48" s="23" t="s">
        <v>115</v>
      </c>
      <c r="B48" s="29">
        <v>38947</v>
      </c>
      <c r="C48" s="29">
        <v>10371</v>
      </c>
      <c r="D48" s="24" t="s">
        <v>151</v>
      </c>
      <c r="E48" s="29">
        <v>10371</v>
      </c>
      <c r="F48" s="29"/>
      <c r="G48" s="29">
        <v>28576</v>
      </c>
      <c r="H48" s="29">
        <v>735</v>
      </c>
      <c r="I48" s="29">
        <v>27841</v>
      </c>
      <c r="J48" s="29"/>
    </row>
    <row r="49" spans="1:10" ht="15">
      <c r="A49" s="23" t="s">
        <v>116</v>
      </c>
      <c r="B49" s="29">
        <v>110814</v>
      </c>
      <c r="C49" s="29">
        <v>65807</v>
      </c>
      <c r="D49" s="29">
        <v>26995</v>
      </c>
      <c r="E49" s="29">
        <v>38812</v>
      </c>
      <c r="F49" s="29"/>
      <c r="G49" s="29">
        <v>45007</v>
      </c>
      <c r="H49" s="29">
        <v>634</v>
      </c>
      <c r="I49" s="29">
        <v>44373</v>
      </c>
      <c r="J49" s="29"/>
    </row>
    <row r="50" spans="1:10" ht="15">
      <c r="A50" s="23" t="s">
        <v>117</v>
      </c>
      <c r="B50" s="29">
        <v>16345</v>
      </c>
      <c r="C50" s="29">
        <v>5224</v>
      </c>
      <c r="D50" s="24" t="s">
        <v>151</v>
      </c>
      <c r="E50" s="29">
        <v>5224</v>
      </c>
      <c r="F50" s="29"/>
      <c r="G50" s="29">
        <v>11121</v>
      </c>
      <c r="H50" s="29">
        <v>517</v>
      </c>
      <c r="I50" s="29">
        <v>10604</v>
      </c>
      <c r="J50" s="29"/>
    </row>
    <row r="51" spans="1:10" ht="15">
      <c r="A51" s="23" t="s">
        <v>118</v>
      </c>
      <c r="B51" s="29">
        <v>48548</v>
      </c>
      <c r="C51" s="29">
        <v>16105</v>
      </c>
      <c r="D51" s="29">
        <v>1117</v>
      </c>
      <c r="E51" s="29">
        <v>14988</v>
      </c>
      <c r="F51" s="29" t="s">
        <v>153</v>
      </c>
      <c r="G51" s="29">
        <v>32443</v>
      </c>
      <c r="H51" s="29">
        <v>472</v>
      </c>
      <c r="I51" s="29">
        <v>31971</v>
      </c>
      <c r="J51" s="29"/>
    </row>
    <row r="52" spans="1:10" ht="15">
      <c r="A52" s="23" t="s">
        <v>119</v>
      </c>
      <c r="B52" s="29">
        <v>26385</v>
      </c>
      <c r="C52" s="29">
        <v>4685</v>
      </c>
      <c r="D52" s="24" t="s">
        <v>151</v>
      </c>
      <c r="E52" s="29">
        <v>4685</v>
      </c>
      <c r="F52" s="29"/>
      <c r="G52" s="29">
        <v>21700</v>
      </c>
      <c r="H52" s="29">
        <v>701</v>
      </c>
      <c r="I52" s="29">
        <v>20999</v>
      </c>
      <c r="J52" s="29"/>
    </row>
    <row r="53" spans="1:10" ht="15">
      <c r="A53" s="23" t="s">
        <v>120</v>
      </c>
      <c r="B53" s="29">
        <v>31898</v>
      </c>
      <c r="C53" s="29">
        <v>13505</v>
      </c>
      <c r="D53" s="29">
        <v>13505</v>
      </c>
      <c r="E53" s="24" t="s">
        <v>151</v>
      </c>
      <c r="F53" s="29"/>
      <c r="G53" s="29">
        <v>18393</v>
      </c>
      <c r="H53" s="29">
        <v>14</v>
      </c>
      <c r="I53" s="29">
        <v>18379</v>
      </c>
      <c r="J53" s="29"/>
    </row>
    <row r="54" spans="1:10" ht="15">
      <c r="A54" s="23" t="s">
        <v>121</v>
      </c>
      <c r="B54" s="29">
        <v>62591</v>
      </c>
      <c r="C54" s="29">
        <v>38452</v>
      </c>
      <c r="D54" s="29">
        <v>36962</v>
      </c>
      <c r="E54" s="29">
        <v>1490</v>
      </c>
      <c r="F54" s="29"/>
      <c r="G54" s="29">
        <v>24139</v>
      </c>
      <c r="H54" s="29">
        <v>450</v>
      </c>
      <c r="I54" s="29">
        <v>23689</v>
      </c>
      <c r="J54" s="29"/>
    </row>
    <row r="55" spans="1:10" ht="15">
      <c r="A55" s="23" t="s">
        <v>122</v>
      </c>
      <c r="B55" s="29">
        <v>88264</v>
      </c>
      <c r="C55" s="29">
        <v>87584</v>
      </c>
      <c r="D55" s="29">
        <v>87584</v>
      </c>
      <c r="E55" s="24" t="s">
        <v>151</v>
      </c>
      <c r="F55" s="29"/>
      <c r="G55" s="29">
        <v>680</v>
      </c>
      <c r="H55" s="24">
        <v>0</v>
      </c>
      <c r="I55" s="29">
        <v>680</v>
      </c>
      <c r="J55" s="29"/>
    </row>
    <row r="56" spans="1:10" ht="15">
      <c r="A56" s="23" t="s">
        <v>123</v>
      </c>
      <c r="B56" s="29">
        <v>47521</v>
      </c>
      <c r="C56" s="29">
        <v>16035</v>
      </c>
      <c r="D56" s="24" t="s">
        <v>151</v>
      </c>
      <c r="E56" s="29">
        <v>16035</v>
      </c>
      <c r="F56" s="29"/>
      <c r="G56" s="29">
        <v>31486</v>
      </c>
      <c r="H56" s="29">
        <v>825</v>
      </c>
      <c r="I56" s="29">
        <v>30661</v>
      </c>
      <c r="J56" s="29"/>
    </row>
    <row r="57" spans="1:10" ht="15">
      <c r="A57" s="23" t="s">
        <v>124</v>
      </c>
      <c r="B57" s="29">
        <v>75105</v>
      </c>
      <c r="C57" s="29">
        <v>37043</v>
      </c>
      <c r="D57" s="29">
        <v>20624</v>
      </c>
      <c r="E57" s="29">
        <v>16419</v>
      </c>
      <c r="F57" s="29"/>
      <c r="G57" s="29">
        <v>38062</v>
      </c>
      <c r="H57" s="29">
        <v>464</v>
      </c>
      <c r="I57" s="29">
        <v>37598</v>
      </c>
      <c r="J57" s="29"/>
    </row>
    <row r="58" spans="1:10" ht="15">
      <c r="A58" s="23" t="s">
        <v>125</v>
      </c>
      <c r="B58" s="29">
        <v>62769</v>
      </c>
      <c r="C58" s="29">
        <v>56828</v>
      </c>
      <c r="D58" s="29">
        <v>56828</v>
      </c>
      <c r="E58" s="24" t="s">
        <v>151</v>
      </c>
      <c r="F58" s="29"/>
      <c r="G58" s="29">
        <v>5941</v>
      </c>
      <c r="H58" s="29">
        <v>122</v>
      </c>
      <c r="I58" s="29">
        <v>5819</v>
      </c>
      <c r="J58" s="29"/>
    </row>
    <row r="59" spans="1:10" ht="15">
      <c r="A59" s="23" t="s">
        <v>126</v>
      </c>
      <c r="B59" s="29">
        <v>14431</v>
      </c>
      <c r="C59" s="29">
        <v>1665</v>
      </c>
      <c r="D59" s="24" t="s">
        <v>151</v>
      </c>
      <c r="E59" s="29">
        <v>1665</v>
      </c>
      <c r="F59" s="29"/>
      <c r="G59" s="29">
        <v>12766</v>
      </c>
      <c r="H59" s="29">
        <v>385</v>
      </c>
      <c r="I59" s="29">
        <v>12381</v>
      </c>
      <c r="J59" s="29"/>
    </row>
    <row r="60" spans="1:10" ht="15">
      <c r="A60" s="23" t="s">
        <v>127</v>
      </c>
      <c r="B60" s="29">
        <v>8472</v>
      </c>
      <c r="C60" s="29" t="s">
        <v>151</v>
      </c>
      <c r="D60" s="24" t="s">
        <v>151</v>
      </c>
      <c r="E60" s="24" t="s">
        <v>151</v>
      </c>
      <c r="F60" s="29"/>
      <c r="G60" s="29">
        <v>8472</v>
      </c>
      <c r="H60" s="29">
        <v>232</v>
      </c>
      <c r="I60" s="29">
        <v>8240</v>
      </c>
      <c r="J60" s="29"/>
    </row>
    <row r="61" spans="1:10" ht="15">
      <c r="A61" s="23" t="s">
        <v>128</v>
      </c>
      <c r="B61" s="29">
        <v>14314</v>
      </c>
      <c r="C61" s="29">
        <v>5061</v>
      </c>
      <c r="D61" s="24" t="s">
        <v>151</v>
      </c>
      <c r="E61" s="29">
        <v>5061</v>
      </c>
      <c r="F61" s="29"/>
      <c r="G61" s="29">
        <v>9253</v>
      </c>
      <c r="H61" s="29">
        <v>415</v>
      </c>
      <c r="I61" s="29">
        <v>8838</v>
      </c>
      <c r="J61" s="29"/>
    </row>
    <row r="62" spans="1:10" ht="15">
      <c r="A62" s="23" t="s">
        <v>129</v>
      </c>
      <c r="B62" s="29">
        <v>43019</v>
      </c>
      <c r="C62" s="29">
        <v>13437</v>
      </c>
      <c r="D62" s="24" t="s">
        <v>151</v>
      </c>
      <c r="E62" s="29">
        <v>13437</v>
      </c>
      <c r="F62" s="29"/>
      <c r="G62" s="29">
        <v>29582</v>
      </c>
      <c r="H62" s="29">
        <v>970</v>
      </c>
      <c r="I62" s="29">
        <v>28612</v>
      </c>
      <c r="J62" s="29"/>
    </row>
    <row r="63" spans="1:10" ht="15">
      <c r="A63" s="23" t="s">
        <v>130</v>
      </c>
      <c r="B63" s="29">
        <v>481317</v>
      </c>
      <c r="C63" s="29">
        <v>439271</v>
      </c>
      <c r="D63" s="29">
        <v>397179</v>
      </c>
      <c r="E63" s="29">
        <v>42092</v>
      </c>
      <c r="F63" s="29"/>
      <c r="G63" s="29">
        <v>42046</v>
      </c>
      <c r="H63" s="29">
        <v>162</v>
      </c>
      <c r="I63" s="29">
        <v>41884</v>
      </c>
      <c r="J63" s="29"/>
    </row>
    <row r="64" spans="1:10" ht="15">
      <c r="A64" s="23" t="s">
        <v>131</v>
      </c>
      <c r="B64" s="29">
        <v>41814</v>
      </c>
      <c r="C64" s="29">
        <v>4870</v>
      </c>
      <c r="D64" s="24" t="s">
        <v>151</v>
      </c>
      <c r="E64" s="29">
        <v>4870</v>
      </c>
      <c r="F64" s="29"/>
      <c r="G64" s="29">
        <v>36944</v>
      </c>
      <c r="H64" s="29">
        <v>271</v>
      </c>
      <c r="I64" s="29">
        <v>36673</v>
      </c>
      <c r="J64" s="29"/>
    </row>
    <row r="65" spans="1:10" ht="15">
      <c r="A65" s="23" t="s">
        <v>132</v>
      </c>
      <c r="B65" s="29">
        <v>20254</v>
      </c>
      <c r="C65" s="29">
        <v>6622</v>
      </c>
      <c r="D65" s="29">
        <v>2692</v>
      </c>
      <c r="E65" s="29">
        <v>3930</v>
      </c>
      <c r="F65" s="29"/>
      <c r="G65" s="29">
        <v>13632</v>
      </c>
      <c r="H65" s="29">
        <v>384</v>
      </c>
      <c r="I65" s="29">
        <v>13248</v>
      </c>
      <c r="J65" s="29"/>
    </row>
    <row r="66" spans="1:10" ht="15">
      <c r="A66" s="23" t="s">
        <v>133</v>
      </c>
      <c r="B66" s="29">
        <v>35338</v>
      </c>
      <c r="C66" s="29">
        <v>17747</v>
      </c>
      <c r="D66" s="29">
        <v>17747</v>
      </c>
      <c r="E66" s="24" t="s">
        <v>151</v>
      </c>
      <c r="F66" s="29"/>
      <c r="G66" s="29">
        <v>17591</v>
      </c>
      <c r="H66" s="29">
        <v>387</v>
      </c>
      <c r="I66" s="29">
        <v>17204</v>
      </c>
      <c r="J66" s="29"/>
    </row>
    <row r="67" spans="1:10" ht="15">
      <c r="A67" s="23" t="s">
        <v>134</v>
      </c>
      <c r="B67" s="29">
        <v>71716</v>
      </c>
      <c r="C67" s="29">
        <v>20598</v>
      </c>
      <c r="D67" s="29">
        <v>1892</v>
      </c>
      <c r="E67" s="29">
        <v>18706</v>
      </c>
      <c r="F67" s="29"/>
      <c r="G67" s="29">
        <v>51118</v>
      </c>
      <c r="H67" s="29">
        <v>494</v>
      </c>
      <c r="I67" s="29">
        <v>50624</v>
      </c>
      <c r="J67" s="29"/>
    </row>
    <row r="68" spans="1:10" ht="15">
      <c r="A68" s="23" t="s">
        <v>135</v>
      </c>
      <c r="B68" s="29">
        <v>31737</v>
      </c>
      <c r="C68" s="29">
        <v>14640</v>
      </c>
      <c r="D68" s="29">
        <v>13259</v>
      </c>
      <c r="E68" s="29">
        <v>1381</v>
      </c>
      <c r="F68" s="29"/>
      <c r="G68" s="29">
        <v>17097</v>
      </c>
      <c r="H68" s="29">
        <v>32</v>
      </c>
      <c r="I68" s="29">
        <v>17065</v>
      </c>
      <c r="J68" s="29"/>
    </row>
    <row r="69" spans="1:10" ht="15">
      <c r="A69" s="23" t="s">
        <v>136</v>
      </c>
      <c r="B69" s="29">
        <v>24216</v>
      </c>
      <c r="C69" s="29">
        <v>8394</v>
      </c>
      <c r="D69" s="29">
        <v>5968</v>
      </c>
      <c r="E69" s="29">
        <v>2426</v>
      </c>
      <c r="F69" s="29"/>
      <c r="G69" s="29">
        <v>15822</v>
      </c>
      <c r="H69" s="29">
        <v>691</v>
      </c>
      <c r="I69" s="29">
        <v>15131</v>
      </c>
      <c r="J69" s="29"/>
    </row>
    <row r="70" spans="1:10" ht="15">
      <c r="A70" s="23" t="s">
        <v>137</v>
      </c>
      <c r="B70" s="29">
        <v>35188</v>
      </c>
      <c r="C70" s="29">
        <v>7241</v>
      </c>
      <c r="D70" s="24" t="s">
        <v>151</v>
      </c>
      <c r="E70" s="29">
        <v>7241</v>
      </c>
      <c r="F70" s="29"/>
      <c r="G70" s="29">
        <v>27947</v>
      </c>
      <c r="H70" s="29">
        <v>945</v>
      </c>
      <c r="I70" s="29">
        <v>27002</v>
      </c>
      <c r="J70" s="29"/>
    </row>
    <row r="71" spans="1:10" ht="15">
      <c r="A71" s="23" t="s">
        <v>138</v>
      </c>
      <c r="B71" s="29">
        <v>336727</v>
      </c>
      <c r="C71" s="29">
        <v>317749</v>
      </c>
      <c r="D71" s="29">
        <v>316792</v>
      </c>
      <c r="E71" s="29">
        <v>957</v>
      </c>
      <c r="F71" s="29"/>
      <c r="G71" s="29">
        <v>18978</v>
      </c>
      <c r="H71" s="29">
        <v>43</v>
      </c>
      <c r="I71" s="29">
        <v>18935</v>
      </c>
      <c r="J71" s="29"/>
    </row>
    <row r="72" spans="1:10" ht="15">
      <c r="A72" s="23" t="s">
        <v>139</v>
      </c>
      <c r="B72" s="29">
        <v>15848</v>
      </c>
      <c r="C72" s="29">
        <v>4358</v>
      </c>
      <c r="D72" s="24" t="s">
        <v>151</v>
      </c>
      <c r="E72" s="29">
        <v>4358</v>
      </c>
      <c r="F72" s="29"/>
      <c r="G72" s="29">
        <v>11490</v>
      </c>
      <c r="H72" s="29">
        <v>749</v>
      </c>
      <c r="I72" s="29">
        <v>10741</v>
      </c>
      <c r="J72" s="29"/>
    </row>
    <row r="73" spans="1:10" ht="15">
      <c r="A73" s="23" t="s">
        <v>140</v>
      </c>
      <c r="B73" s="29">
        <v>11629</v>
      </c>
      <c r="C73" s="29">
        <v>2271</v>
      </c>
      <c r="D73" s="24" t="s">
        <v>151</v>
      </c>
      <c r="E73" s="29">
        <v>2271</v>
      </c>
      <c r="F73" s="29"/>
      <c r="G73" s="29">
        <v>9358</v>
      </c>
      <c r="H73" s="29">
        <v>462</v>
      </c>
      <c r="I73" s="29">
        <v>8896</v>
      </c>
      <c r="J73" s="29"/>
    </row>
    <row r="74" spans="1:10" ht="15">
      <c r="A74" s="27"/>
      <c r="B74" s="28"/>
      <c r="C74" s="28"/>
      <c r="D74" s="28"/>
      <c r="E74" s="28"/>
      <c r="F74" s="28"/>
      <c r="G74" s="28"/>
      <c r="H74" s="28"/>
      <c r="I74" s="28"/>
      <c r="J74" s="29"/>
    </row>
    <row r="75" spans="1:10" ht="15">
      <c r="A75" s="23" t="s">
        <v>155</v>
      </c>
      <c r="B75" s="29"/>
      <c r="C75" s="29"/>
      <c r="D75" s="29"/>
      <c r="E75" s="29"/>
      <c r="F75" s="29"/>
      <c r="G75" s="29"/>
      <c r="H75" s="29"/>
      <c r="I75" s="29"/>
      <c r="J75" s="29"/>
    </row>
    <row r="76" spans="1:10" ht="15">
      <c r="A76" s="23"/>
      <c r="B76" s="29"/>
      <c r="C76" s="29"/>
      <c r="D76" s="29"/>
      <c r="E76" s="29"/>
      <c r="F76" s="29"/>
      <c r="G76" s="29"/>
      <c r="H76" s="29"/>
      <c r="I76" s="29"/>
      <c r="J76" s="29"/>
    </row>
    <row r="77" spans="1:10" ht="15">
      <c r="A77" s="23" t="s">
        <v>156</v>
      </c>
      <c r="B77" s="29"/>
      <c r="C77" s="29"/>
      <c r="D77" s="29"/>
      <c r="E77" s="29"/>
      <c r="F77" s="29"/>
      <c r="G77" s="29"/>
      <c r="H77" s="29"/>
      <c r="I77" s="29"/>
      <c r="J77" s="29"/>
    </row>
    <row r="78" spans="1:10" ht="15">
      <c r="A78" s="23" t="s">
        <v>148</v>
      </c>
      <c r="B78" s="29"/>
      <c r="C78" s="29"/>
      <c r="D78" s="29"/>
      <c r="E78" s="29"/>
      <c r="F78" s="29"/>
      <c r="G78" s="29"/>
      <c r="H78" s="29"/>
      <c r="I78" s="29"/>
      <c r="J78" s="29"/>
    </row>
    <row r="79" spans="1:10" ht="15">
      <c r="A79" s="23" t="s">
        <v>142</v>
      </c>
      <c r="B79" s="29"/>
      <c r="C79" s="29"/>
      <c r="D79" s="29"/>
      <c r="E79" s="29"/>
      <c r="F79" s="29"/>
      <c r="G79" s="29"/>
      <c r="H79" s="29"/>
      <c r="I79" s="29"/>
      <c r="J79" s="29"/>
    </row>
    <row r="80" spans="1:10" ht="15">
      <c r="A80" s="23"/>
      <c r="B80" s="29"/>
      <c r="C80" s="29"/>
      <c r="D80" s="29"/>
      <c r="E80" s="29"/>
      <c r="F80" s="29"/>
      <c r="G80" s="29"/>
      <c r="H80" s="29"/>
      <c r="I80" s="29"/>
      <c r="J80" s="29"/>
    </row>
    <row r="81" spans="1:10" ht="15">
      <c r="A81" s="23" t="s">
        <v>143</v>
      </c>
      <c r="B81" s="29"/>
      <c r="C81" s="29"/>
      <c r="D81" s="29"/>
      <c r="E81" s="29"/>
      <c r="F81" s="29"/>
      <c r="G81" s="29"/>
      <c r="H81" s="29"/>
      <c r="I81" s="29"/>
      <c r="J81" s="29"/>
    </row>
    <row r="82" spans="1:10" ht="15">
      <c r="A82" s="23" t="s">
        <v>144</v>
      </c>
      <c r="B82" s="29"/>
      <c r="C82" s="29"/>
      <c r="D82" s="29"/>
      <c r="E82" s="29"/>
      <c r="F82" s="29"/>
      <c r="G82" s="29"/>
      <c r="H82" s="29"/>
      <c r="I82" s="29"/>
      <c r="J82" s="29"/>
    </row>
    <row r="83" spans="1:10" ht="15">
      <c r="A83" s="23" t="s">
        <v>145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ht="15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ht="15">
      <c r="A85" s="23"/>
      <c r="B85" s="23"/>
      <c r="C85" s="23"/>
      <c r="D85" s="23"/>
      <c r="E85" s="23"/>
      <c r="F85" s="23"/>
      <c r="G85" s="23"/>
      <c r="H85" s="23"/>
      <c r="I85" s="23"/>
      <c r="J85" s="23"/>
    </row>
  </sheetData>
  <sheetProtection/>
  <mergeCells count="2">
    <mergeCell ref="C4:E4"/>
    <mergeCell ref="G4:I4"/>
  </mergeCells>
  <printOptions/>
  <pageMargins left="0.7" right="0.7" top="0.75" bottom="0.75" header="0.3" footer="0.3"/>
  <pageSetup fitToHeight="2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Elizabeth B (LABOR)</dc:creator>
  <cp:keywords/>
  <dc:description/>
  <cp:lastModifiedBy>Charbonneau, Michele</cp:lastModifiedBy>
  <cp:lastPrinted>2019-07-30T13:14:39Z</cp:lastPrinted>
  <dcterms:created xsi:type="dcterms:W3CDTF">2014-01-02T15:31:47Z</dcterms:created>
  <dcterms:modified xsi:type="dcterms:W3CDTF">2019-07-30T13:46:38Z</dcterms:modified>
  <cp:category/>
  <cp:version/>
  <cp:contentType/>
  <cp:contentStatus/>
</cp:coreProperties>
</file>