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Health &amp; Human Services (K)\"/>
    </mc:Choice>
  </mc:AlternateContent>
  <bookViews>
    <workbookView xWindow="0" yWindow="0" windowWidth="24000" windowHeight="9600"/>
  </bookViews>
  <sheets>
    <sheet name="2014" sheetId="1" r:id="rId1"/>
    <sheet name="2013" sheetId="2" r:id="rId2"/>
    <sheet name="2012" sheetId="3" r:id="rId3"/>
    <sheet name="2011" sheetId="4" r:id="rId4"/>
    <sheet name="2010" sheetId="5" r:id="rId5"/>
    <sheet name="2008" sheetId="6" r:id="rId6"/>
    <sheet name="2007" sheetId="7" r:id="rId7"/>
    <sheet name="2006" sheetId="8" r:id="rId8"/>
    <sheet name="2005" sheetId="9" r:id="rId9"/>
    <sheet name="2004" sheetId="10" r:id="rId10"/>
    <sheet name="2003" sheetId="11" r:id="rId11"/>
    <sheet name="2002" sheetId="12" r:id="rId12"/>
    <sheet name="2001" sheetId="13" r:id="rId13"/>
    <sheet name="2000" sheetId="14" r:id="rId14"/>
    <sheet name="1999" sheetId="15" r:id="rId15"/>
    <sheet name="1998" sheetId="16" r:id="rId16"/>
    <sheet name="1995" sheetId="17" r:id="rId17"/>
  </sheets>
  <definedNames>
    <definedName name="_xlnm.Print_Area" localSheetId="16">'1995'!$A$1:$F$66</definedName>
    <definedName name="_xlnm.Print_Area" localSheetId="15">'1998'!$A$1:$F$66</definedName>
    <definedName name="_xlnm.Print_Area" localSheetId="14">'1999'!$A$1:$F$66</definedName>
    <definedName name="_xlnm.Print_Area" localSheetId="13">'2000'!$A$1:$F$66</definedName>
    <definedName name="_xlnm.Print_Area" localSheetId="12">'2001'!$A$1:$F$66</definedName>
    <definedName name="_xlnm.Print_Area" localSheetId="11">'2002'!$A$1:$F$66</definedName>
    <definedName name="_xlnm.Print_Area" localSheetId="10">'2003'!$A$1:$F$66</definedName>
    <definedName name="_xlnm.Print_Area" localSheetId="9">'2004'!$A$1:$F$67</definedName>
    <definedName name="_xlnm.Print_Area" localSheetId="8">'2005'!$A$1:$F$66</definedName>
    <definedName name="_xlnm.Print_Area" localSheetId="7">'2006'!$A$1:$F$66</definedName>
    <definedName name="_xlnm.Print_Area" localSheetId="6">'2007'!$A$1:$F$68</definedName>
    <definedName name="_xlnm.Print_Area" localSheetId="5">'2008'!$A$1:$F$68</definedName>
    <definedName name="_xlnm.Print_Area" localSheetId="4">'2010'!$A$1:$F$68</definedName>
    <definedName name="_xlnm.Print_Area" localSheetId="3">'2011'!$A$1:$F$68</definedName>
    <definedName name="_xlnm.Print_Area" localSheetId="2">'2012'!$A$1:$F$68</definedName>
    <definedName name="_xlnm.Print_Area" localSheetId="1">'2013'!$A$1:$F$68</definedName>
    <definedName name="_xlnm.Print_Area" localSheetId="0">'2014'!$A$1:$H$69</definedName>
  </definedNames>
  <calcPr calcId="162913"/>
</workbook>
</file>

<file path=xl/calcChain.xml><?xml version="1.0" encoding="utf-8"?>
<calcChain xmlns="http://schemas.openxmlformats.org/spreadsheetml/2006/main">
  <c r="F9" i="17" l="1"/>
  <c r="E9" i="17"/>
  <c r="D9" i="17"/>
  <c r="C9" i="17"/>
  <c r="B9" i="17"/>
  <c r="B60" i="16"/>
  <c r="B58" i="16"/>
  <c r="B57" i="16"/>
  <c r="B56" i="16"/>
  <c r="B55" i="16"/>
  <c r="B54" i="16"/>
  <c r="B51" i="16"/>
  <c r="B50" i="16"/>
  <c r="F47" i="16"/>
  <c r="E47" i="16"/>
  <c r="D47" i="16"/>
  <c r="C47" i="16"/>
  <c r="B47" i="16" s="1"/>
  <c r="B41" i="16"/>
  <c r="B39" i="16"/>
  <c r="B38" i="16"/>
  <c r="B37" i="16"/>
  <c r="B36" i="16"/>
  <c r="B35" i="16"/>
  <c r="B32" i="16"/>
  <c r="B31" i="16"/>
  <c r="F28" i="16"/>
  <c r="E28" i="16"/>
  <c r="D28" i="16"/>
  <c r="C28" i="16"/>
  <c r="F22" i="16"/>
  <c r="E22" i="16"/>
  <c r="D22" i="16"/>
  <c r="C22" i="16"/>
  <c r="F20" i="16"/>
  <c r="E20" i="16"/>
  <c r="D20" i="16"/>
  <c r="C20" i="16"/>
  <c r="F19" i="16"/>
  <c r="E19" i="16"/>
  <c r="D19" i="16"/>
  <c r="C19" i="16"/>
  <c r="B19" i="16" s="1"/>
  <c r="F18" i="16"/>
  <c r="E18" i="16"/>
  <c r="D18" i="16"/>
  <c r="C18" i="16"/>
  <c r="F17" i="16"/>
  <c r="E17" i="16"/>
  <c r="D17" i="16"/>
  <c r="C17" i="16"/>
  <c r="F16" i="16"/>
  <c r="E16" i="16"/>
  <c r="D16" i="16"/>
  <c r="C16" i="16"/>
  <c r="B16" i="16" s="1"/>
  <c r="F13" i="16"/>
  <c r="E13" i="16"/>
  <c r="D13" i="16"/>
  <c r="C13" i="16"/>
  <c r="F12" i="16"/>
  <c r="E12" i="16"/>
  <c r="D12" i="16"/>
  <c r="D9" i="16" s="1"/>
  <c r="C12" i="16"/>
  <c r="F9" i="16"/>
  <c r="E9" i="16"/>
  <c r="F47" i="15"/>
  <c r="E47" i="15"/>
  <c r="D47" i="15"/>
  <c r="C47" i="15"/>
  <c r="B47" i="15"/>
  <c r="F28" i="15"/>
  <c r="E28" i="15"/>
  <c r="D28" i="15"/>
  <c r="B28" i="15" s="1"/>
  <c r="C28" i="15"/>
  <c r="E16" i="15"/>
  <c r="B12" i="15"/>
  <c r="F9" i="15"/>
  <c r="E9" i="15"/>
  <c r="D9" i="15"/>
  <c r="C9" i="15"/>
  <c r="F47" i="14"/>
  <c r="E47" i="14"/>
  <c r="D47" i="14"/>
  <c r="C47" i="14"/>
  <c r="B47" i="14"/>
  <c r="F28" i="14"/>
  <c r="E28" i="14"/>
  <c r="D28" i="14"/>
  <c r="C28" i="14"/>
  <c r="B28" i="14"/>
  <c r="F9" i="14"/>
  <c r="E9" i="14"/>
  <c r="D9" i="14"/>
  <c r="C9" i="14"/>
  <c r="B9" i="14"/>
  <c r="B58" i="13"/>
  <c r="B57" i="13"/>
  <c r="B56" i="13"/>
  <c r="B55" i="13"/>
  <c r="B54" i="13"/>
  <c r="B51" i="13"/>
  <c r="B50" i="13"/>
  <c r="E47" i="13"/>
  <c r="B47" i="13" s="1"/>
  <c r="B41" i="13"/>
  <c r="B39" i="13"/>
  <c r="B38" i="13"/>
  <c r="B37" i="13"/>
  <c r="B36" i="13"/>
  <c r="B35" i="13"/>
  <c r="B32" i="13"/>
  <c r="B31" i="13"/>
  <c r="B28" i="13"/>
  <c r="B20" i="13"/>
  <c r="B19" i="13"/>
  <c r="B18" i="13"/>
  <c r="B17" i="13"/>
  <c r="B16" i="13"/>
  <c r="B13" i="13"/>
  <c r="B12" i="13"/>
  <c r="B41" i="12"/>
  <c r="F47" i="11"/>
  <c r="E47" i="11"/>
  <c r="D47" i="11"/>
  <c r="C47" i="11"/>
  <c r="B47" i="11"/>
  <c r="F28" i="11"/>
  <c r="E28" i="11"/>
  <c r="D28" i="11"/>
  <c r="C28" i="11"/>
  <c r="B28" i="11"/>
  <c r="F9" i="11"/>
  <c r="E9" i="11"/>
  <c r="D9" i="11"/>
  <c r="C9" i="11"/>
  <c r="B9" i="11"/>
  <c r="B60" i="10"/>
  <c r="B58" i="10"/>
  <c r="B57" i="10"/>
  <c r="B56" i="10"/>
  <c r="B55" i="10"/>
  <c r="B54" i="10"/>
  <c r="B51" i="10"/>
  <c r="B50" i="10"/>
  <c r="B47" i="10"/>
  <c r="B41" i="10"/>
  <c r="B39" i="10"/>
  <c r="B38" i="10"/>
  <c r="B37" i="10"/>
  <c r="B36" i="10"/>
  <c r="B35" i="10"/>
  <c r="B32" i="10"/>
  <c r="B31" i="10"/>
  <c r="B28" i="10"/>
  <c r="B22" i="10"/>
  <c r="B20" i="10"/>
  <c r="B19" i="10"/>
  <c r="B18" i="10"/>
  <c r="B17" i="10"/>
  <c r="B16" i="10"/>
  <c r="B13" i="10"/>
  <c r="B12" i="10"/>
  <c r="B9" i="10"/>
  <c r="B60" i="9"/>
  <c r="B58" i="9"/>
  <c r="B57" i="9"/>
  <c r="B56" i="9"/>
  <c r="B55" i="9"/>
  <c r="B54" i="9"/>
  <c r="B51" i="9"/>
  <c r="B50" i="9"/>
  <c r="B47" i="9"/>
  <c r="B41" i="9"/>
  <c r="B39" i="9"/>
  <c r="B38" i="9"/>
  <c r="B37" i="9"/>
  <c r="B36" i="9"/>
  <c r="B35" i="9"/>
  <c r="B32" i="9"/>
  <c r="B31" i="9"/>
  <c r="B28" i="9"/>
  <c r="B22" i="9"/>
  <c r="B20" i="9"/>
  <c r="B19" i="9"/>
  <c r="B18" i="9"/>
  <c r="B17" i="9"/>
  <c r="B16" i="9"/>
  <c r="B13" i="9"/>
  <c r="B12" i="9"/>
  <c r="B9" i="9"/>
  <c r="B60" i="8"/>
  <c r="B58" i="8"/>
  <c r="B57" i="8"/>
  <c r="B56" i="8"/>
  <c r="B55" i="8"/>
  <c r="B54" i="8"/>
  <c r="B51" i="8"/>
  <c r="B50" i="8"/>
  <c r="B47" i="8"/>
  <c r="B41" i="8"/>
  <c r="B39" i="8"/>
  <c r="B38" i="8"/>
  <c r="B37" i="8"/>
  <c r="B36" i="8"/>
  <c r="B35" i="8"/>
  <c r="B32" i="8"/>
  <c r="B31" i="8"/>
  <c r="B28" i="8"/>
  <c r="B22" i="8"/>
  <c r="B20" i="8"/>
  <c r="B19" i="8"/>
  <c r="B18" i="8"/>
  <c r="B17" i="8"/>
  <c r="B16" i="8"/>
  <c r="B13" i="8"/>
  <c r="B12" i="8"/>
  <c r="B9" i="8"/>
  <c r="B60" i="6"/>
  <c r="B58" i="6"/>
  <c r="B57" i="6"/>
  <c r="B56" i="6"/>
  <c r="B55" i="6"/>
  <c r="B54" i="6"/>
  <c r="B51" i="6"/>
  <c r="B50" i="6"/>
  <c r="B47" i="6"/>
  <c r="B41" i="6"/>
  <c r="B39" i="6"/>
  <c r="B38" i="6"/>
  <c r="B37" i="6"/>
  <c r="B36" i="6"/>
  <c r="B35" i="6"/>
  <c r="B32" i="6"/>
  <c r="B31" i="6"/>
  <c r="B28" i="6"/>
  <c r="F22" i="6"/>
  <c r="E22" i="6"/>
  <c r="B22" i="6" s="1"/>
  <c r="D22" i="6"/>
  <c r="C22" i="6"/>
  <c r="F20" i="6"/>
  <c r="E20" i="6"/>
  <c r="D20" i="6"/>
  <c r="C20" i="6"/>
  <c r="F19" i="6"/>
  <c r="E19" i="6"/>
  <c r="D19" i="6"/>
  <c r="C19" i="6"/>
  <c r="F18" i="6"/>
  <c r="E18" i="6"/>
  <c r="D18" i="6"/>
  <c r="C18" i="6"/>
  <c r="F17" i="6"/>
  <c r="E17" i="6"/>
  <c r="B17" i="6" s="1"/>
  <c r="D17" i="6"/>
  <c r="C17" i="6"/>
  <c r="F16" i="6"/>
  <c r="E16" i="6"/>
  <c r="B16" i="6" s="1"/>
  <c r="D16" i="6"/>
  <c r="C16" i="6"/>
  <c r="F13" i="6"/>
  <c r="E13" i="6"/>
  <c r="D13" i="6"/>
  <c r="C13" i="6"/>
  <c r="F12" i="6"/>
  <c r="E12" i="6"/>
  <c r="D12" i="6"/>
  <c r="C12" i="6"/>
  <c r="B9" i="6"/>
  <c r="B60" i="4"/>
  <c r="B58" i="4"/>
  <c r="B57" i="4"/>
  <c r="B56" i="4"/>
  <c r="B55" i="4"/>
  <c r="B54" i="4"/>
  <c r="B51" i="4"/>
  <c r="B50" i="4"/>
  <c r="B41" i="4"/>
  <c r="B39" i="4"/>
  <c r="B38" i="4"/>
  <c r="B37" i="4"/>
  <c r="B36" i="4"/>
  <c r="B35" i="4"/>
  <c r="B32" i="4"/>
  <c r="B31" i="4"/>
  <c r="F22" i="4"/>
  <c r="E22" i="4"/>
  <c r="D22" i="4"/>
  <c r="C22" i="4"/>
  <c r="B22" i="4"/>
  <c r="F20" i="4"/>
  <c r="E20" i="4"/>
  <c r="D20" i="4"/>
  <c r="C20" i="4"/>
  <c r="B20" i="4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F16" i="4"/>
  <c r="E16" i="4"/>
  <c r="D16" i="4"/>
  <c r="C16" i="4"/>
  <c r="B16" i="4"/>
  <c r="F13" i="4"/>
  <c r="E13" i="4"/>
  <c r="D13" i="4"/>
  <c r="C13" i="4"/>
  <c r="B13" i="4"/>
  <c r="F12" i="4"/>
  <c r="E12" i="4"/>
  <c r="D12" i="4"/>
  <c r="C12" i="4"/>
  <c r="B12" i="4"/>
  <c r="F9" i="4"/>
  <c r="E9" i="4"/>
  <c r="D9" i="4"/>
  <c r="C9" i="4"/>
  <c r="B9" i="4"/>
  <c r="E13" i="3"/>
  <c r="B60" i="2"/>
  <c r="B58" i="2"/>
  <c r="B57" i="2"/>
  <c r="B56" i="2"/>
  <c r="B55" i="2"/>
  <c r="B54" i="2"/>
  <c r="B51" i="2"/>
  <c r="B50" i="2"/>
  <c r="B47" i="2"/>
  <c r="B41" i="2"/>
  <c r="B39" i="2"/>
  <c r="B38" i="2"/>
  <c r="B37" i="2"/>
  <c r="B36" i="2"/>
  <c r="B35" i="2"/>
  <c r="B32" i="2"/>
  <c r="B31" i="2"/>
  <c r="B28" i="2"/>
  <c r="B22" i="2"/>
  <c r="B20" i="2"/>
  <c r="B19" i="2"/>
  <c r="B18" i="2"/>
  <c r="B17" i="2"/>
  <c r="B16" i="2"/>
  <c r="B13" i="2"/>
  <c r="B12" i="2"/>
  <c r="B9" i="2"/>
  <c r="F47" i="1"/>
  <c r="E47" i="1"/>
  <c r="D47" i="1"/>
  <c r="C47" i="1"/>
  <c r="B47" i="1"/>
  <c r="F28" i="1"/>
  <c r="E28" i="1"/>
  <c r="D28" i="1"/>
  <c r="C28" i="1"/>
  <c r="B28" i="1"/>
  <c r="F9" i="1"/>
  <c r="E9" i="1"/>
  <c r="D9" i="1"/>
  <c r="C9" i="1"/>
  <c r="B9" i="1"/>
  <c r="B20" i="16" l="1"/>
  <c r="B28" i="16"/>
  <c r="B13" i="16"/>
  <c r="B18" i="16"/>
  <c r="B17" i="16"/>
  <c r="B22" i="16"/>
  <c r="C9" i="16"/>
  <c r="B9" i="16" s="1"/>
  <c r="B12" i="16"/>
  <c r="B9" i="15"/>
  <c r="B13" i="6"/>
  <c r="B20" i="6"/>
  <c r="B12" i="6"/>
  <c r="B18" i="6"/>
  <c r="B19" i="6"/>
</calcChain>
</file>

<file path=xl/sharedStrings.xml><?xml version="1.0" encoding="utf-8"?>
<sst xmlns="http://schemas.openxmlformats.org/spreadsheetml/2006/main" count="891" uniqueCount="78">
  <si>
    <t>Total</t>
  </si>
  <si>
    <t xml:space="preserve">  Sex</t>
  </si>
  <si>
    <t xml:space="preserve">    Male</t>
  </si>
  <si>
    <t xml:space="preserve">    Female</t>
  </si>
  <si>
    <t xml:space="preserve">  Age</t>
  </si>
  <si>
    <t xml:space="preserve">    14+</t>
  </si>
  <si>
    <t xml:space="preserve">  As a Percent of Total Adoptions</t>
  </si>
  <si>
    <t xml:space="preserve"> </t>
  </si>
  <si>
    <t>NOTE:  Only adoptions processed by the New York Office of Children and Family Services are reported on this table.</t>
  </si>
  <si>
    <t>Adoptions by Race/Ethnicity, Gender, Age Group, and Number Subsidized</t>
  </si>
  <si>
    <t xml:space="preserve">                  White</t>
  </si>
  <si>
    <t xml:space="preserve">  Latino</t>
  </si>
  <si>
    <t xml:space="preserve">                  Other</t>
  </si>
  <si>
    <t xml:space="preserve">      0 —   2</t>
  </si>
  <si>
    <t xml:space="preserve">      3 —   6</t>
  </si>
  <si>
    <t xml:space="preserve">      7 —   9</t>
  </si>
  <si>
    <t xml:space="preserve">    10 — 13</t>
  </si>
  <si>
    <t>SOURCE: New York State Office of Children and Family Services, Strategic Planning and Policy Development.</t>
  </si>
  <si>
    <t>Subsidized Adoptions Completed in 2014</t>
  </si>
  <si>
    <r>
      <t xml:space="preserve"> Race/Ethnicity</t>
    </r>
    <r>
      <rPr>
        <vertAlign val="superscript"/>
        <sz val="11"/>
        <rFont val="Arial"/>
        <family val="2"/>
      </rPr>
      <t>1</t>
    </r>
  </si>
  <si>
    <t xml:space="preserve">          All Adoptions</t>
  </si>
  <si>
    <t>African-American</t>
  </si>
  <si>
    <t>New York State</t>
  </si>
  <si>
    <t>New York City</t>
  </si>
  <si>
    <t>Rest of State</t>
  </si>
  <si>
    <t>NOTE: Only adoptions processed by the New York Office of Children and Family Services are reported on this table.</t>
  </si>
  <si>
    <t>1  Change to Race/Ethnicity Data: Beginning in 2007, Ethnicity Groups have been revised into a single variable called Race/Ethnicity. Caution should be used when comparing these data to prior reports.</t>
  </si>
  <si>
    <t>New York State, New York City, and Rest of State—2014</t>
  </si>
  <si>
    <t>New York State, New York City, and Rest of State—2013</t>
  </si>
  <si>
    <t>Subsidized Adoptions Completed in 2013</t>
  </si>
  <si>
    <t>1 Change to Race/Ethnicity Data: Beginning in 2007, Ethnicity Groups have been revised into a single variable called Race/Ethnicity. Caution should be used when comparing these data to prior reports.</t>
  </si>
  <si>
    <t>New York State, New York City, and Rest of State—2012</t>
  </si>
  <si>
    <t>Subsidized Adoptions Completed in 2012</t>
  </si>
  <si>
    <t xml:space="preserve">        97.2%</t>
  </si>
  <si>
    <t xml:space="preserve">       96.1%</t>
  </si>
  <si>
    <t xml:space="preserve">        98.7%</t>
  </si>
  <si>
    <t xml:space="preserve">        100.0%</t>
  </si>
  <si>
    <t xml:space="preserve">        96.7%</t>
  </si>
  <si>
    <t>New York State, New York City, and Rest of State—2011</t>
  </si>
  <si>
    <t>Subsidized Adoptions Completed in 2011</t>
  </si>
  <si>
    <t>New York State, New York City, and Rest of State—2010</t>
  </si>
  <si>
    <t>Subsidized Adoptions Completed in 2008</t>
  </si>
  <si>
    <t>SOURCE: New York State Office of Children and Family Serivces, Bureau of Management Information.</t>
  </si>
  <si>
    <t>Subsidized Adoptions Completed in 2010</t>
  </si>
  <si>
    <t>New York State, New York City, and Rest of State—2008</t>
  </si>
  <si>
    <t>New York State, New York City, and Rest of State—2007</t>
  </si>
  <si>
    <t>Subsidized Adoptions Completed in 2007</t>
  </si>
  <si>
    <t>SOURCE: New York State Office of Children and Family Services, Bureau of Management Information.</t>
  </si>
  <si>
    <t>1  Change to Race/Ethnicity Data: Beginning in 2007, Ethnicity Groups have been revised into a single variable called Race/Ethnicity. Caution should be used when comparing this data to prior reports.</t>
  </si>
  <si>
    <t>New York State, New York City, and Rest of State—2006</t>
  </si>
  <si>
    <t>Subsidized Adoptions Completed in 2006</t>
  </si>
  <si>
    <t xml:space="preserve">SOURCE:  New York State Office of Children and Family Services, Bureau of Management Information. </t>
  </si>
  <si>
    <t xml:space="preserve">              </t>
  </si>
  <si>
    <t>New York State, New York City, and Rest of State—2005</t>
  </si>
  <si>
    <t>Subsidized Adoptions Completed in 2005</t>
  </si>
  <si>
    <t>New York State, New York City, and Rest of State—2004</t>
  </si>
  <si>
    <t>Subsidized Adoptions Completed in 2004</t>
  </si>
  <si>
    <t xml:space="preserve">SOURCE:  New York State Office of Children &amp; Family Services, Bureau of Management Information. </t>
  </si>
  <si>
    <t>NOTE:  Only adoptions processed by the New York Office of Children &amp; Family Services are reported on this table.</t>
  </si>
  <si>
    <t>New York State, New York City, and Rest of State—2003</t>
  </si>
  <si>
    <t>Subsidized Adoptions Completed in 2003</t>
  </si>
  <si>
    <t>NOTE:  Only adoptions processed by the New York Office of Children &amp; Family Services  are reported on this table.</t>
  </si>
  <si>
    <t>New York State, New York City, and Rest of State—2002</t>
  </si>
  <si>
    <t>Subsidized Adoptions Completed in 2002</t>
  </si>
  <si>
    <t>New York State, New York City, and Rest of State—2001</t>
  </si>
  <si>
    <t>Subsidized Adoptions Completed in 2001</t>
  </si>
  <si>
    <t>New York State, New York City, and Rest of State—2000</t>
  </si>
  <si>
    <t>Subsidized Adoptions Completed in 2000</t>
  </si>
  <si>
    <t>SOURCE:  New York State Office of Children and Family Services, Bureau of Management Information.</t>
  </si>
  <si>
    <t>New York State, New York City, and Rest of State—1999</t>
  </si>
  <si>
    <t>Subsidized Adoptions Completed in 1999</t>
  </si>
  <si>
    <t>SOURCE:  New York State Office of Children &amp; Family Services, Bureau of Management Information and Research.</t>
  </si>
  <si>
    <t>New York State, New York City, and Rest of State—1998</t>
  </si>
  <si>
    <t>Subsidized Adoptions Completed in 1998</t>
  </si>
  <si>
    <t>New York State, New York City, and Rest of State—1995</t>
  </si>
  <si>
    <t>Subsidized Adoptions Completed in 1995</t>
  </si>
  <si>
    <t>SOURCE:  New York State Office of Family Services, Office of Temporary and Disability Assistance.</t>
  </si>
  <si>
    <t>NOTE:  Only adoptions processed by the New York State Department of Social Services are reported on this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</si>
</sst>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0.0%"/>
    <numFmt numFmtId="166" formatCode="###0"/>
  </numFmts>
  <fonts count="10" x14ac:knownFonts="1">
    <font>
      <sz val="10"/>
      <name val="Arial"/>
    </font>
    <font>
      <sz val="10"/>
      <name val="Arial"/>
    </font>
    <font>
      <sz val="12"/>
      <name val="Rockwell"/>
      <family val="1"/>
    </font>
    <font>
      <sz val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2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2" borderId="0" xfId="1" applyNumberFormat="1" applyFont="1"/>
    <xf numFmtId="0" fontId="4" fillId="0" borderId="0" xfId="0" applyFont="1"/>
    <xf numFmtId="0" fontId="5" fillId="2" borderId="0" xfId="1" applyNumberFormat="1" applyFont="1" applyAlignment="1">
      <alignment horizontal="left"/>
    </xf>
    <xf numFmtId="0" fontId="4" fillId="2" borderId="0" xfId="1" applyNumberFormat="1" applyFont="1" applyAlignment="1">
      <alignment horizontal="left"/>
    </xf>
    <xf numFmtId="0" fontId="4" fillId="2" borderId="1" xfId="1" applyNumberFormat="1" applyFont="1" applyBorder="1"/>
    <xf numFmtId="0" fontId="4" fillId="2" borderId="3" xfId="1" applyNumberFormat="1" applyFont="1" applyBorder="1" applyAlignment="1">
      <alignment horizontal="center"/>
    </xf>
    <xf numFmtId="0" fontId="4" fillId="2" borderId="2" xfId="1" applyNumberFormat="1" applyFont="1" applyBorder="1"/>
    <xf numFmtId="0" fontId="4" fillId="2" borderId="2" xfId="1" applyNumberFormat="1" applyFont="1" applyBorder="1" applyAlignment="1">
      <alignment horizontal="right"/>
    </xf>
    <xf numFmtId="0" fontId="4" fillId="3" borderId="0" xfId="1" applyNumberFormat="1" applyFont="1" applyFill="1"/>
    <xf numFmtId="5" fontId="4" fillId="3" borderId="0" xfId="1" applyNumberFormat="1" applyFont="1" applyFill="1"/>
    <xf numFmtId="3" fontId="4" fillId="3" borderId="0" xfId="1" applyNumberFormat="1" applyFont="1" applyFill="1" applyAlignment="1">
      <alignment horizontal="right"/>
    </xf>
    <xf numFmtId="3" fontId="4" fillId="3" borderId="0" xfId="1" applyNumberFormat="1" applyFont="1" applyFill="1"/>
    <xf numFmtId="37" fontId="4" fillId="3" borderId="0" xfId="1" applyNumberFormat="1" applyFont="1" applyFill="1"/>
    <xf numFmtId="0" fontId="4" fillId="0" borderId="0" xfId="1" applyNumberFormat="1" applyFont="1" applyFill="1" applyBorder="1"/>
    <xf numFmtId="3" fontId="4" fillId="0" borderId="0" xfId="1" applyNumberFormat="1" applyFont="1" applyFill="1" applyBorder="1"/>
    <xf numFmtId="37" fontId="4" fillId="0" borderId="0" xfId="1" applyNumberFormat="1" applyFont="1" applyFill="1" applyBorder="1"/>
    <xf numFmtId="0" fontId="4" fillId="0" borderId="0" xfId="1" applyNumberFormat="1" applyFont="1" applyFill="1"/>
    <xf numFmtId="3" fontId="4" fillId="0" borderId="0" xfId="1" applyNumberFormat="1" applyFont="1" applyFill="1"/>
    <xf numFmtId="37" fontId="4" fillId="0" borderId="0" xfId="1" applyNumberFormat="1" applyFont="1" applyFill="1"/>
    <xf numFmtId="3" fontId="4" fillId="0" borderId="0" xfId="1" applyNumberFormat="1" applyFont="1" applyFill="1" applyAlignment="1">
      <alignment horizontal="right"/>
    </xf>
    <xf numFmtId="164" fontId="4" fillId="3" borderId="0" xfId="1" applyNumberFormat="1" applyFont="1" applyFill="1"/>
    <xf numFmtId="164" fontId="4" fillId="3" borderId="0" xfId="2" quotePrefix="1" applyNumberFormat="1" applyFont="1" applyFill="1" applyAlignment="1">
      <alignment horizontal="left"/>
    </xf>
    <xf numFmtId="164" fontId="4" fillId="3" borderId="0" xfId="2" quotePrefix="1" applyNumberFormat="1" applyFont="1" applyFill="1" applyAlignment="1"/>
    <xf numFmtId="164" fontId="4" fillId="3" borderId="0" xfId="1" quotePrefix="1" applyNumberFormat="1" applyFont="1" applyFill="1" applyAlignment="1">
      <alignment horizontal="left"/>
    </xf>
    <xf numFmtId="3" fontId="4" fillId="3" borderId="0" xfId="1" quotePrefix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right"/>
    </xf>
    <xf numFmtId="3" fontId="7" fillId="3" borderId="0" xfId="1" applyNumberFormat="1" applyFont="1" applyFill="1"/>
    <xf numFmtId="3" fontId="4" fillId="0" borderId="0" xfId="0" applyNumberFormat="1" applyFont="1" applyAlignment="1" applyProtection="1">
      <alignment horizontal="right"/>
    </xf>
    <xf numFmtId="0" fontId="4" fillId="3" borderId="1" xfId="1" applyNumberFormat="1" applyFont="1" applyFill="1" applyBorder="1"/>
    <xf numFmtId="3" fontId="4" fillId="3" borderId="1" xfId="1" applyNumberFormat="1" applyFont="1" applyFill="1" applyBorder="1"/>
    <xf numFmtId="0" fontId="8" fillId="2" borderId="0" xfId="1" applyNumberFormat="1" applyFont="1"/>
    <xf numFmtId="0" fontId="4" fillId="2" borderId="2" xfId="1" applyNumberFormat="1" applyFont="1" applyBorder="1" applyAlignment="1">
      <alignment horizontal="right" wrapText="1"/>
    </xf>
    <xf numFmtId="0" fontId="5" fillId="4" borderId="0" xfId="1" quotePrefix="1" applyNumberFormat="1" applyFont="1" applyFill="1" applyAlignment="1">
      <alignment horizontal="left"/>
    </xf>
    <xf numFmtId="3" fontId="5" fillId="4" borderId="0" xfId="1" applyNumberFormat="1" applyFont="1" applyFill="1" applyAlignment="1">
      <alignment horizontal="left"/>
    </xf>
    <xf numFmtId="164" fontId="4" fillId="2" borderId="0" xfId="1" applyNumberFormat="1" applyFont="1"/>
    <xf numFmtId="164" fontId="4" fillId="3" borderId="0" xfId="1" quotePrefix="1" applyNumberFormat="1" applyFont="1" applyFill="1" applyAlignment="1"/>
    <xf numFmtId="0" fontId="4" fillId="3" borderId="0" xfId="1" applyNumberFormat="1" applyFont="1" applyFill="1" applyAlignment="1">
      <alignment horizontal="left" wrapText="1"/>
    </xf>
    <xf numFmtId="3" fontId="4" fillId="3" borderId="0" xfId="1" quotePrefix="1" applyNumberFormat="1" applyFont="1" applyFill="1"/>
    <xf numFmtId="164" fontId="4" fillId="3" borderId="0" xfId="1" quotePrefix="1" applyNumberFormat="1" applyFont="1" applyFill="1"/>
    <xf numFmtId="164" fontId="4" fillId="0" borderId="0" xfId="1" quotePrefix="1" applyNumberFormat="1" applyFont="1" applyFill="1" applyAlignment="1">
      <alignment horizontal="left"/>
    </xf>
    <xf numFmtId="164" fontId="4" fillId="0" borderId="0" xfId="1" quotePrefix="1" applyNumberFormat="1" applyFont="1" applyFill="1" applyAlignment="1"/>
    <xf numFmtId="166" fontId="9" fillId="0" borderId="0" xfId="0" applyNumberFormat="1" applyFont="1" applyBorder="1" applyAlignment="1">
      <alignment horizontal="right" vertical="top"/>
    </xf>
    <xf numFmtId="9" fontId="4" fillId="3" borderId="0" xfId="2" quotePrefix="1" applyNumberFormat="1" applyFont="1" applyFill="1" applyAlignment="1">
      <alignment horizontal="left"/>
    </xf>
    <xf numFmtId="9" fontId="4" fillId="3" borderId="0" xfId="2" quotePrefix="1" applyNumberFormat="1" applyFont="1" applyFill="1" applyAlignment="1"/>
    <xf numFmtId="164" fontId="4" fillId="3" borderId="0" xfId="2" applyNumberFormat="1" applyFont="1" applyFill="1" applyAlignment="1"/>
    <xf numFmtId="3" fontId="4" fillId="0" borderId="0" xfId="0" applyNumberFormat="1" applyFont="1"/>
    <xf numFmtId="0" fontId="4" fillId="3" borderId="0" xfId="0" applyNumberFormat="1" applyFont="1" applyFill="1"/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/>
    <xf numFmtId="0" fontId="4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NumberFormat="1" applyFont="1" applyFill="1"/>
    <xf numFmtId="3" fontId="4" fillId="0" borderId="0" xfId="0" applyNumberFormat="1" applyFont="1" applyFill="1"/>
    <xf numFmtId="164" fontId="4" fillId="3" borderId="0" xfId="0" applyNumberFormat="1" applyFont="1" applyFill="1"/>
    <xf numFmtId="164" fontId="4" fillId="3" borderId="0" xfId="0" quotePrefix="1" applyNumberFormat="1" applyFont="1" applyFill="1" applyAlignment="1">
      <alignment horizontal="left"/>
    </xf>
    <xf numFmtId="0" fontId="4" fillId="3" borderId="1" xfId="0" applyNumberFormat="1" applyFont="1" applyFill="1" applyBorder="1"/>
    <xf numFmtId="3" fontId="4" fillId="3" borderId="1" xfId="0" applyNumberFormat="1" applyFont="1" applyFill="1" applyBorder="1"/>
    <xf numFmtId="164" fontId="4" fillId="3" borderId="0" xfId="0" quotePrefix="1" applyNumberFormat="1" applyFont="1" applyFill="1" applyAlignment="1"/>
    <xf numFmtId="3" fontId="4" fillId="3" borderId="0" xfId="0" quotePrefix="1" applyNumberFormat="1" applyFont="1" applyFill="1" applyAlignment="1">
      <alignment horizontal="left"/>
    </xf>
    <xf numFmtId="0" fontId="4" fillId="0" borderId="0" xfId="0" applyNumberFormat="1" applyFont="1"/>
    <xf numFmtId="164" fontId="4" fillId="3" borderId="0" xfId="0" quotePrefix="1" applyNumberFormat="1" applyFont="1" applyFill="1"/>
    <xf numFmtId="3" fontId="4" fillId="0" borderId="0" xfId="0" applyNumberFormat="1" applyFont="1" applyAlignment="1">
      <alignment horizontal="right"/>
    </xf>
    <xf numFmtId="0" fontId="4" fillId="0" borderId="1" xfId="0" applyNumberFormat="1" applyFont="1" applyBorder="1"/>
    <xf numFmtId="3" fontId="4" fillId="0" borderId="1" xfId="0" applyNumberFormat="1" applyFont="1" applyBorder="1"/>
    <xf numFmtId="164" fontId="4" fillId="0" borderId="0" xfId="0" quotePrefix="1" applyNumberFormat="1" applyFont="1"/>
    <xf numFmtId="164" fontId="4" fillId="0" borderId="0" xfId="0" applyNumberFormat="1" applyFont="1"/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workbookViewId="0"/>
  </sheetViews>
  <sheetFormatPr defaultRowHeight="14.25" x14ac:dyDescent="0.2"/>
  <cols>
    <col min="1" max="1" width="41.140625" style="3" customWidth="1"/>
    <col min="2" max="6" width="15.7109375" style="3" customWidth="1"/>
    <col min="7" max="16384" width="9.140625" style="3"/>
  </cols>
  <sheetData>
    <row r="1" spans="1:8" ht="20.25" x14ac:dyDescent="0.3">
      <c r="A1" s="32" t="s">
        <v>9</v>
      </c>
      <c r="B1" s="2"/>
      <c r="C1" s="2"/>
      <c r="D1" s="2"/>
      <c r="E1" s="2"/>
      <c r="F1" s="2"/>
      <c r="G1" s="2"/>
      <c r="H1" s="36"/>
    </row>
    <row r="2" spans="1:8" ht="20.25" x14ac:dyDescent="0.3">
      <c r="A2" s="32" t="s">
        <v>27</v>
      </c>
      <c r="B2" s="4"/>
      <c r="C2" s="2"/>
      <c r="D2" s="2"/>
      <c r="E2" s="2"/>
      <c r="F2" s="5"/>
      <c r="G2" s="2"/>
      <c r="H2" s="2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ht="16.5" x14ac:dyDescent="0.2">
      <c r="A4" s="6"/>
      <c r="B4" s="6"/>
      <c r="C4" s="7" t="s">
        <v>19</v>
      </c>
      <c r="D4" s="7"/>
      <c r="E4" s="7"/>
      <c r="F4" s="7"/>
      <c r="G4" s="2"/>
      <c r="H4" s="2"/>
    </row>
    <row r="5" spans="1:8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  <c r="G5" s="2"/>
      <c r="H5" s="2"/>
    </row>
    <row r="6" spans="1:8" x14ac:dyDescent="0.2">
      <c r="A6" s="10"/>
      <c r="B6" s="10"/>
      <c r="C6" s="10"/>
      <c r="D6" s="10"/>
      <c r="E6" s="10"/>
      <c r="F6" s="10"/>
      <c r="G6" s="10"/>
      <c r="H6" s="10"/>
    </row>
    <row r="7" spans="1:8" ht="15" x14ac:dyDescent="0.25">
      <c r="A7" s="34" t="s">
        <v>22</v>
      </c>
      <c r="B7" s="34"/>
      <c r="C7" s="34"/>
      <c r="D7" s="34"/>
      <c r="E7" s="34"/>
      <c r="F7" s="34"/>
      <c r="G7" s="11"/>
      <c r="H7" s="11"/>
    </row>
    <row r="8" spans="1:8" x14ac:dyDescent="0.2">
      <c r="A8" s="10"/>
      <c r="B8" s="10"/>
      <c r="C8" s="10"/>
      <c r="D8" s="10"/>
      <c r="E8" s="10"/>
      <c r="F8" s="10"/>
      <c r="G8" s="10"/>
      <c r="H8" s="10"/>
    </row>
    <row r="9" spans="1:8" x14ac:dyDescent="0.2">
      <c r="A9" s="10" t="s">
        <v>0</v>
      </c>
      <c r="B9" s="12">
        <f>SUM(B12:B13)</f>
        <v>2008</v>
      </c>
      <c r="C9" s="12">
        <f>SUM(C12:C13)</f>
        <v>581</v>
      </c>
      <c r="D9" s="12">
        <f>SUM(D12:D13)</f>
        <v>781</v>
      </c>
      <c r="E9" s="12">
        <f>SUM(E12:E13)</f>
        <v>425</v>
      </c>
      <c r="F9" s="12">
        <f>SUM(F12:F13)</f>
        <v>221</v>
      </c>
      <c r="G9" s="13"/>
      <c r="H9" s="14"/>
    </row>
    <row r="10" spans="1:8" x14ac:dyDescent="0.2">
      <c r="A10" s="10"/>
      <c r="B10" s="13"/>
      <c r="C10" s="13"/>
      <c r="D10" s="13"/>
      <c r="E10" s="13"/>
      <c r="F10" s="13"/>
      <c r="G10" s="13"/>
      <c r="H10" s="10"/>
    </row>
    <row r="11" spans="1:8" x14ac:dyDescent="0.2">
      <c r="A11" s="15" t="s">
        <v>1</v>
      </c>
      <c r="B11" s="16"/>
      <c r="C11" s="16"/>
      <c r="D11" s="16"/>
      <c r="E11" s="16"/>
      <c r="F11" s="16"/>
      <c r="G11" s="16"/>
      <c r="H11" s="17"/>
    </row>
    <row r="12" spans="1:8" x14ac:dyDescent="0.2">
      <c r="A12" s="10" t="s">
        <v>2</v>
      </c>
      <c r="B12" s="12">
        <v>1004</v>
      </c>
      <c r="C12" s="12">
        <v>285</v>
      </c>
      <c r="D12" s="12">
        <v>389</v>
      </c>
      <c r="E12" s="12">
        <v>212</v>
      </c>
      <c r="F12" s="12">
        <v>103</v>
      </c>
      <c r="G12" s="13"/>
      <c r="H12" s="14"/>
    </row>
    <row r="13" spans="1:8" x14ac:dyDescent="0.2">
      <c r="A13" s="10" t="s">
        <v>3</v>
      </c>
      <c r="B13" s="12">
        <v>1004</v>
      </c>
      <c r="C13" s="12">
        <v>296</v>
      </c>
      <c r="D13" s="12">
        <v>392</v>
      </c>
      <c r="E13" s="12">
        <v>213</v>
      </c>
      <c r="F13" s="12">
        <v>118</v>
      </c>
      <c r="G13" s="13"/>
      <c r="H13" s="14"/>
    </row>
    <row r="14" spans="1:8" x14ac:dyDescent="0.2">
      <c r="A14" s="10"/>
      <c r="B14" s="13"/>
      <c r="C14" s="13"/>
      <c r="D14" s="13"/>
      <c r="E14" s="13"/>
      <c r="F14" s="13"/>
      <c r="G14" s="13"/>
      <c r="H14" s="10"/>
    </row>
    <row r="15" spans="1:8" x14ac:dyDescent="0.2">
      <c r="A15" s="18" t="s">
        <v>4</v>
      </c>
      <c r="C15" s="19"/>
      <c r="D15" s="19"/>
      <c r="E15" s="19"/>
      <c r="F15" s="19"/>
      <c r="G15" s="19"/>
      <c r="H15" s="20"/>
    </row>
    <row r="16" spans="1:8" x14ac:dyDescent="0.2">
      <c r="A16" s="10" t="s">
        <v>13</v>
      </c>
      <c r="B16" s="12">
        <v>230</v>
      </c>
      <c r="C16" s="12">
        <v>106</v>
      </c>
      <c r="D16" s="12">
        <v>55</v>
      </c>
      <c r="E16" s="12">
        <v>25</v>
      </c>
      <c r="F16" s="12">
        <v>44</v>
      </c>
      <c r="G16" s="13"/>
      <c r="H16" s="14"/>
    </row>
    <row r="17" spans="1:8" x14ac:dyDescent="0.2">
      <c r="A17" s="10" t="s">
        <v>14</v>
      </c>
      <c r="B17" s="12">
        <v>801</v>
      </c>
      <c r="C17" s="12">
        <v>231</v>
      </c>
      <c r="D17" s="12">
        <v>325</v>
      </c>
      <c r="E17" s="12">
        <v>148</v>
      </c>
      <c r="F17" s="12">
        <v>97</v>
      </c>
      <c r="G17" s="13"/>
      <c r="H17" s="14"/>
    </row>
    <row r="18" spans="1:8" x14ac:dyDescent="0.2">
      <c r="A18" s="10" t="s">
        <v>15</v>
      </c>
      <c r="B18" s="12">
        <v>375</v>
      </c>
      <c r="C18" s="12">
        <v>95</v>
      </c>
      <c r="D18" s="12">
        <v>148</v>
      </c>
      <c r="E18" s="12">
        <v>95</v>
      </c>
      <c r="F18" s="12">
        <v>37</v>
      </c>
      <c r="G18" s="13"/>
      <c r="H18" s="14"/>
    </row>
    <row r="19" spans="1:8" x14ac:dyDescent="0.2">
      <c r="A19" s="10" t="s">
        <v>16</v>
      </c>
      <c r="B19" s="12">
        <v>359</v>
      </c>
      <c r="C19" s="12">
        <v>97</v>
      </c>
      <c r="D19" s="12">
        <v>140</v>
      </c>
      <c r="E19" s="12">
        <v>99</v>
      </c>
      <c r="F19" s="12">
        <v>23</v>
      </c>
      <c r="G19" s="13"/>
      <c r="H19" s="14"/>
    </row>
    <row r="20" spans="1:8" x14ac:dyDescent="0.2">
      <c r="A20" s="10" t="s">
        <v>5</v>
      </c>
      <c r="B20" s="12">
        <v>243</v>
      </c>
      <c r="C20" s="12">
        <v>52</v>
      </c>
      <c r="D20" s="12">
        <v>113</v>
      </c>
      <c r="E20" s="12">
        <v>58</v>
      </c>
      <c r="F20" s="12">
        <v>20</v>
      </c>
      <c r="G20" s="13"/>
      <c r="H20" s="14"/>
    </row>
    <row r="21" spans="1:8" x14ac:dyDescent="0.2">
      <c r="A21" s="10"/>
      <c r="B21" s="12"/>
      <c r="C21" s="12"/>
      <c r="D21" s="12"/>
      <c r="E21" s="12"/>
      <c r="F21" s="12"/>
      <c r="G21" s="13"/>
      <c r="H21" s="14"/>
    </row>
    <row r="22" spans="1:8" x14ac:dyDescent="0.2">
      <c r="A22" s="18" t="s">
        <v>18</v>
      </c>
      <c r="B22" s="12">
        <v>1963</v>
      </c>
      <c r="C22" s="12">
        <v>552</v>
      </c>
      <c r="D22" s="12">
        <v>778</v>
      </c>
      <c r="E22" s="12">
        <v>421</v>
      </c>
      <c r="F22" s="12">
        <v>212</v>
      </c>
      <c r="G22" s="13"/>
      <c r="H22" s="14"/>
    </row>
    <row r="23" spans="1:8" x14ac:dyDescent="0.2">
      <c r="A23" s="10"/>
      <c r="C23" s="22"/>
      <c r="D23" s="22"/>
      <c r="E23" s="22"/>
      <c r="F23" s="22"/>
      <c r="G23" s="13"/>
      <c r="H23" s="10"/>
    </row>
    <row r="24" spans="1:8" x14ac:dyDescent="0.2">
      <c r="A24" s="10" t="s">
        <v>6</v>
      </c>
      <c r="B24" s="24">
        <v>0.97799999999999998</v>
      </c>
      <c r="C24" s="24">
        <v>0.95</v>
      </c>
      <c r="D24" s="24">
        <v>0.996</v>
      </c>
      <c r="E24" s="24">
        <v>0.99099999999999999</v>
      </c>
      <c r="F24" s="24">
        <v>0.95899999999999996</v>
      </c>
      <c r="G24" s="13"/>
      <c r="H24" s="14"/>
    </row>
    <row r="25" spans="1:8" x14ac:dyDescent="0.2">
      <c r="A25" s="10"/>
      <c r="C25" s="10"/>
      <c r="F25" s="24"/>
      <c r="G25" s="13"/>
      <c r="H25" s="10"/>
    </row>
    <row r="26" spans="1:8" ht="15" x14ac:dyDescent="0.25">
      <c r="A26" s="35" t="s">
        <v>23</v>
      </c>
      <c r="B26" s="35"/>
      <c r="C26" s="35"/>
      <c r="D26" s="35"/>
      <c r="E26" s="35"/>
      <c r="F26" s="35"/>
      <c r="G26" s="13"/>
      <c r="H26" s="14"/>
    </row>
    <row r="27" spans="1:8" x14ac:dyDescent="0.2">
      <c r="A27" s="10"/>
      <c r="B27" s="13"/>
      <c r="C27" s="13"/>
      <c r="D27" s="13"/>
      <c r="E27" s="13"/>
      <c r="F27" s="13"/>
      <c r="G27" s="13"/>
      <c r="H27" s="10"/>
    </row>
    <row r="28" spans="1:8" x14ac:dyDescent="0.2">
      <c r="A28" s="10" t="s">
        <v>0</v>
      </c>
      <c r="B28" s="12">
        <f>SUM(B31:B32)</f>
        <v>1048</v>
      </c>
      <c r="C28" s="12">
        <f>SUM(C31:C32)</f>
        <v>48</v>
      </c>
      <c r="D28" s="12">
        <f>SUM(D31:D32)</f>
        <v>586</v>
      </c>
      <c r="E28" s="12">
        <f>SUM(E31:E32)</f>
        <v>328</v>
      </c>
      <c r="F28" s="12">
        <f>SUM(F31:F32)</f>
        <v>86</v>
      </c>
      <c r="G28" s="13"/>
      <c r="H28" s="14"/>
    </row>
    <row r="29" spans="1:8" x14ac:dyDescent="0.2">
      <c r="A29" s="10"/>
      <c r="B29" s="13" t="s">
        <v>7</v>
      </c>
      <c r="C29" s="13"/>
      <c r="D29" s="13"/>
      <c r="E29" s="13"/>
      <c r="F29" s="13"/>
      <c r="G29" s="13"/>
      <c r="H29" s="10"/>
    </row>
    <row r="30" spans="1:8" x14ac:dyDescent="0.2">
      <c r="A30" s="10" t="s">
        <v>1</v>
      </c>
      <c r="B30" s="13"/>
      <c r="C30" s="13"/>
      <c r="D30" s="13"/>
      <c r="E30" s="13"/>
      <c r="F30" s="13"/>
      <c r="G30" s="13"/>
      <c r="H30" s="14"/>
    </row>
    <row r="31" spans="1:8" x14ac:dyDescent="0.2">
      <c r="A31" s="10" t="s">
        <v>2</v>
      </c>
      <c r="B31" s="12">
        <v>507</v>
      </c>
      <c r="C31" s="12">
        <v>21</v>
      </c>
      <c r="D31" s="12">
        <v>282</v>
      </c>
      <c r="E31" s="12">
        <v>159</v>
      </c>
      <c r="F31" s="12">
        <v>45</v>
      </c>
      <c r="G31" s="13"/>
      <c r="H31" s="14"/>
    </row>
    <row r="32" spans="1:8" x14ac:dyDescent="0.2">
      <c r="A32" s="10" t="s">
        <v>3</v>
      </c>
      <c r="B32" s="12">
        <v>541</v>
      </c>
      <c r="C32" s="12">
        <v>27</v>
      </c>
      <c r="D32" s="12">
        <v>304</v>
      </c>
      <c r="E32" s="12">
        <v>169</v>
      </c>
      <c r="F32" s="12">
        <v>41</v>
      </c>
      <c r="G32" s="13"/>
      <c r="H32" s="14"/>
    </row>
    <row r="33" spans="1:8" x14ac:dyDescent="0.2">
      <c r="A33" s="10"/>
      <c r="B33" s="13"/>
      <c r="C33" s="13"/>
      <c r="D33" s="13"/>
      <c r="E33" s="13"/>
      <c r="F33" s="13"/>
      <c r="G33" s="13"/>
      <c r="H33" s="10"/>
    </row>
    <row r="34" spans="1:8" x14ac:dyDescent="0.2">
      <c r="A34" s="18" t="s">
        <v>4</v>
      </c>
      <c r="B34" s="13"/>
      <c r="C34" s="13"/>
      <c r="D34" s="13"/>
      <c r="E34" s="13"/>
      <c r="F34" s="13"/>
      <c r="G34" s="13"/>
      <c r="H34" s="14"/>
    </row>
    <row r="35" spans="1:8" x14ac:dyDescent="0.2">
      <c r="A35" s="10" t="s">
        <v>13</v>
      </c>
      <c r="B35" s="12">
        <v>49</v>
      </c>
      <c r="C35" s="12">
        <v>3</v>
      </c>
      <c r="D35" s="12">
        <v>28</v>
      </c>
      <c r="E35" s="12">
        <v>14</v>
      </c>
      <c r="F35" s="12">
        <v>4</v>
      </c>
      <c r="G35" s="13"/>
      <c r="H35" s="14"/>
    </row>
    <row r="36" spans="1:8" x14ac:dyDescent="0.2">
      <c r="A36" s="10" t="s">
        <v>14</v>
      </c>
      <c r="B36" s="12">
        <v>420</v>
      </c>
      <c r="C36" s="12">
        <v>20</v>
      </c>
      <c r="D36" s="12">
        <v>241</v>
      </c>
      <c r="E36" s="12">
        <v>116</v>
      </c>
      <c r="F36" s="12">
        <v>43</v>
      </c>
      <c r="G36" s="13"/>
      <c r="H36" s="14"/>
    </row>
    <row r="37" spans="1:8" x14ac:dyDescent="0.2">
      <c r="A37" s="10" t="s">
        <v>15</v>
      </c>
      <c r="B37" s="12">
        <v>212</v>
      </c>
      <c r="C37" s="12">
        <v>9</v>
      </c>
      <c r="D37" s="12">
        <v>111</v>
      </c>
      <c r="E37" s="12">
        <v>73</v>
      </c>
      <c r="F37" s="12">
        <v>19</v>
      </c>
      <c r="G37" s="13"/>
      <c r="H37" s="14"/>
    </row>
    <row r="38" spans="1:8" x14ac:dyDescent="0.2">
      <c r="A38" s="10" t="s">
        <v>16</v>
      </c>
      <c r="B38" s="12">
        <v>210</v>
      </c>
      <c r="C38" s="12">
        <v>12</v>
      </c>
      <c r="D38" s="12">
        <v>115</v>
      </c>
      <c r="E38" s="12">
        <v>74</v>
      </c>
      <c r="F38" s="12">
        <v>9</v>
      </c>
      <c r="G38" s="13"/>
      <c r="H38" s="14"/>
    </row>
    <row r="39" spans="1:8" x14ac:dyDescent="0.2">
      <c r="A39" s="10" t="s">
        <v>5</v>
      </c>
      <c r="B39" s="12">
        <v>157</v>
      </c>
      <c r="C39" s="12">
        <v>4</v>
      </c>
      <c r="D39" s="12">
        <v>91</v>
      </c>
      <c r="E39" s="12">
        <v>51</v>
      </c>
      <c r="F39" s="12">
        <v>11</v>
      </c>
      <c r="G39" s="13"/>
      <c r="H39" s="14"/>
    </row>
    <row r="40" spans="1:8" x14ac:dyDescent="0.2">
      <c r="A40" s="10"/>
      <c r="B40" s="12"/>
      <c r="C40" s="12"/>
      <c r="D40" s="12"/>
      <c r="E40" s="12"/>
      <c r="F40" s="12"/>
      <c r="G40" s="13"/>
      <c r="H40" s="14"/>
    </row>
    <row r="41" spans="1:8" x14ac:dyDescent="0.2">
      <c r="A41" s="18" t="s">
        <v>18</v>
      </c>
      <c r="B41" s="12">
        <v>1046</v>
      </c>
      <c r="C41" s="12">
        <v>48</v>
      </c>
      <c r="D41" s="12">
        <v>586</v>
      </c>
      <c r="E41" s="12">
        <v>326</v>
      </c>
      <c r="F41" s="12">
        <v>86</v>
      </c>
      <c r="G41" s="13"/>
      <c r="H41" s="14"/>
    </row>
    <row r="42" spans="1:8" x14ac:dyDescent="0.2">
      <c r="A42" s="10"/>
      <c r="B42" s="13"/>
      <c r="C42" s="13"/>
      <c r="D42" s="13"/>
      <c r="E42" s="13"/>
      <c r="F42" s="13"/>
      <c r="G42" s="13"/>
      <c r="H42" s="10"/>
    </row>
    <row r="43" spans="1:8" x14ac:dyDescent="0.2">
      <c r="A43" s="10" t="s">
        <v>6</v>
      </c>
      <c r="B43" s="24">
        <v>0.998</v>
      </c>
      <c r="C43" s="37">
        <v>1</v>
      </c>
      <c r="D43" s="37">
        <v>1</v>
      </c>
      <c r="E43" s="24">
        <v>0.99399999999999999</v>
      </c>
      <c r="F43" s="37">
        <v>1</v>
      </c>
      <c r="G43" s="27"/>
      <c r="H43" s="14"/>
    </row>
    <row r="44" spans="1:8" x14ac:dyDescent="0.2">
      <c r="A44" s="10"/>
      <c r="G44" s="13"/>
      <c r="H44" s="10"/>
    </row>
    <row r="45" spans="1:8" ht="15" x14ac:dyDescent="0.25">
      <c r="A45" s="35" t="s">
        <v>24</v>
      </c>
      <c r="B45" s="35"/>
      <c r="C45" s="35"/>
      <c r="D45" s="35"/>
      <c r="E45" s="35"/>
      <c r="F45" s="35"/>
      <c r="G45" s="13"/>
      <c r="H45" s="14"/>
    </row>
    <row r="46" spans="1:8" x14ac:dyDescent="0.2">
      <c r="A46" s="10"/>
      <c r="B46" s="13"/>
      <c r="C46" s="13"/>
      <c r="D46" s="13"/>
      <c r="E46" s="13"/>
      <c r="F46" s="13"/>
      <c r="G46" s="13"/>
      <c r="H46" s="10"/>
    </row>
    <row r="47" spans="1:8" x14ac:dyDescent="0.2">
      <c r="A47" s="10" t="s">
        <v>0</v>
      </c>
      <c r="B47" s="12">
        <f>SUM(B50:B51)</f>
        <v>960</v>
      </c>
      <c r="C47" s="12">
        <f>SUM(C50:C51)</f>
        <v>533</v>
      </c>
      <c r="D47" s="12">
        <f>SUM(D50:D51)</f>
        <v>195</v>
      </c>
      <c r="E47" s="12">
        <f>SUM(E50:E51)</f>
        <v>97</v>
      </c>
      <c r="F47" s="12">
        <f>SUM(F50:F51)</f>
        <v>135</v>
      </c>
      <c r="G47" s="13"/>
      <c r="H47" s="14"/>
    </row>
    <row r="48" spans="1:8" x14ac:dyDescent="0.2">
      <c r="A48" s="10"/>
      <c r="B48" s="13"/>
      <c r="C48" s="13"/>
      <c r="D48" s="13"/>
      <c r="E48" s="13"/>
      <c r="F48" s="13"/>
      <c r="G48" s="13"/>
      <c r="H48" s="10"/>
    </row>
    <row r="49" spans="1:8" x14ac:dyDescent="0.2">
      <c r="A49" s="10" t="s">
        <v>1</v>
      </c>
      <c r="B49" s="13"/>
      <c r="C49" s="13"/>
      <c r="D49" s="13"/>
      <c r="E49" s="13"/>
      <c r="F49" s="13"/>
      <c r="G49" s="28"/>
      <c r="H49" s="14"/>
    </row>
    <row r="50" spans="1:8" x14ac:dyDescent="0.2">
      <c r="A50" s="10" t="s">
        <v>2</v>
      </c>
      <c r="B50" s="12">
        <v>497</v>
      </c>
      <c r="C50" s="12">
        <v>264</v>
      </c>
      <c r="D50" s="12">
        <v>107</v>
      </c>
      <c r="E50" s="12">
        <v>53</v>
      </c>
      <c r="F50" s="12">
        <v>73</v>
      </c>
      <c r="G50" s="28"/>
      <c r="H50" s="14"/>
    </row>
    <row r="51" spans="1:8" x14ac:dyDescent="0.2">
      <c r="A51" s="10" t="s">
        <v>3</v>
      </c>
      <c r="B51" s="12">
        <v>463</v>
      </c>
      <c r="C51" s="12">
        <v>269</v>
      </c>
      <c r="D51" s="12">
        <v>88</v>
      </c>
      <c r="E51" s="12">
        <v>44</v>
      </c>
      <c r="F51" s="12">
        <v>62</v>
      </c>
      <c r="G51" s="28"/>
      <c r="H51" s="14"/>
    </row>
    <row r="52" spans="1:8" x14ac:dyDescent="0.2">
      <c r="A52" s="10"/>
      <c r="B52" s="13"/>
      <c r="C52" s="13"/>
      <c r="D52" s="13"/>
      <c r="E52" s="13"/>
      <c r="F52" s="13"/>
      <c r="G52" s="13"/>
      <c r="H52" s="10"/>
    </row>
    <row r="53" spans="1:8" x14ac:dyDescent="0.2">
      <c r="A53" s="18" t="s">
        <v>4</v>
      </c>
      <c r="B53" s="13"/>
      <c r="C53" s="13"/>
      <c r="D53" s="13"/>
      <c r="E53" s="13"/>
      <c r="F53" s="13"/>
      <c r="G53" s="13"/>
      <c r="H53" s="14"/>
    </row>
    <row r="54" spans="1:8" x14ac:dyDescent="0.2">
      <c r="A54" s="10" t="s">
        <v>13</v>
      </c>
      <c r="B54" s="12">
        <v>181</v>
      </c>
      <c r="C54" s="12">
        <v>103</v>
      </c>
      <c r="D54" s="12">
        <v>27</v>
      </c>
      <c r="E54" s="29">
        <v>11</v>
      </c>
      <c r="F54" s="12">
        <v>40</v>
      </c>
      <c r="G54" s="13"/>
      <c r="H54" s="14"/>
    </row>
    <row r="55" spans="1:8" x14ac:dyDescent="0.2">
      <c r="A55" s="10" t="s">
        <v>14</v>
      </c>
      <c r="B55" s="12">
        <v>381</v>
      </c>
      <c r="C55" s="12">
        <v>211</v>
      </c>
      <c r="D55" s="12">
        <v>84</v>
      </c>
      <c r="E55" s="12">
        <v>32</v>
      </c>
      <c r="F55" s="12">
        <v>54</v>
      </c>
      <c r="G55" s="13"/>
      <c r="H55" s="14"/>
    </row>
    <row r="56" spans="1:8" x14ac:dyDescent="0.2">
      <c r="A56" s="10" t="s">
        <v>15</v>
      </c>
      <c r="B56" s="12">
        <v>163</v>
      </c>
      <c r="C56" s="12">
        <v>86</v>
      </c>
      <c r="D56" s="12">
        <v>37</v>
      </c>
      <c r="E56" s="12">
        <v>22</v>
      </c>
      <c r="F56" s="12">
        <v>18</v>
      </c>
      <c r="G56" s="13"/>
      <c r="H56" s="14"/>
    </row>
    <row r="57" spans="1:8" x14ac:dyDescent="0.2">
      <c r="A57" s="10" t="s">
        <v>16</v>
      </c>
      <c r="B57" s="12">
        <v>149</v>
      </c>
      <c r="C57" s="12">
        <v>85</v>
      </c>
      <c r="D57" s="12">
        <v>25</v>
      </c>
      <c r="E57" s="12">
        <v>25</v>
      </c>
      <c r="F57" s="12">
        <v>14</v>
      </c>
      <c r="G57" s="13"/>
      <c r="H57" s="14"/>
    </row>
    <row r="58" spans="1:8" x14ac:dyDescent="0.2">
      <c r="A58" s="10" t="s">
        <v>5</v>
      </c>
      <c r="B58" s="12">
        <v>86</v>
      </c>
      <c r="C58" s="12">
        <v>48</v>
      </c>
      <c r="D58" s="12">
        <v>22</v>
      </c>
      <c r="E58" s="12">
        <v>7</v>
      </c>
      <c r="F58" s="12">
        <v>9</v>
      </c>
      <c r="G58" s="13"/>
      <c r="H58" s="14"/>
    </row>
    <row r="59" spans="1:8" x14ac:dyDescent="0.2">
      <c r="A59" s="10"/>
      <c r="B59" s="12"/>
      <c r="C59" s="12"/>
      <c r="D59" s="12"/>
      <c r="E59" s="12"/>
      <c r="F59" s="12"/>
      <c r="G59" s="13"/>
      <c r="H59" s="14"/>
    </row>
    <row r="60" spans="1:8" x14ac:dyDescent="0.2">
      <c r="A60" s="10" t="s">
        <v>18</v>
      </c>
      <c r="B60" s="12">
        <v>917</v>
      </c>
      <c r="C60" s="12">
        <v>504</v>
      </c>
      <c r="D60" s="12">
        <v>192</v>
      </c>
      <c r="E60" s="12">
        <v>95</v>
      </c>
      <c r="F60" s="12">
        <v>126</v>
      </c>
      <c r="G60" s="13"/>
      <c r="H60" s="14"/>
    </row>
    <row r="61" spans="1:8" x14ac:dyDescent="0.2">
      <c r="A61" s="10"/>
      <c r="B61" s="25"/>
      <c r="C61" s="23"/>
      <c r="D61" s="25"/>
      <c r="E61" s="25"/>
      <c r="F61" s="25"/>
      <c r="G61" s="13"/>
      <c r="H61" s="10"/>
    </row>
    <row r="62" spans="1:8" x14ac:dyDescent="0.2">
      <c r="A62" s="10" t="s">
        <v>6</v>
      </c>
      <c r="B62" s="24">
        <v>0.95499999999999996</v>
      </c>
      <c r="C62" s="24">
        <v>0.94599999999999995</v>
      </c>
      <c r="D62" s="24">
        <v>0.98499999999999999</v>
      </c>
      <c r="E62" s="24">
        <v>0.97899999999999998</v>
      </c>
      <c r="F62" s="24">
        <v>0.93300000000000005</v>
      </c>
      <c r="G62" s="13"/>
      <c r="H62" s="14"/>
    </row>
    <row r="63" spans="1:8" x14ac:dyDescent="0.2">
      <c r="A63" s="30"/>
      <c r="B63" s="31"/>
      <c r="C63" s="31"/>
      <c r="D63" s="31"/>
      <c r="E63" s="31"/>
      <c r="F63" s="31"/>
      <c r="G63" s="13"/>
      <c r="H63" s="14"/>
    </row>
    <row r="64" spans="1:8" x14ac:dyDescent="0.2">
      <c r="A64" s="10" t="s">
        <v>25</v>
      </c>
      <c r="B64" s="13"/>
      <c r="C64" s="13"/>
      <c r="D64" s="13"/>
      <c r="E64" s="13"/>
      <c r="F64" s="13"/>
      <c r="G64" s="13"/>
      <c r="H64" s="10"/>
    </row>
    <row r="65" spans="1:8" x14ac:dyDescent="0.2">
      <c r="A65" s="10"/>
      <c r="B65" s="13"/>
      <c r="C65" s="13"/>
      <c r="D65" s="13"/>
      <c r="E65" s="13"/>
      <c r="F65" s="13"/>
      <c r="G65" s="13"/>
      <c r="H65" s="10"/>
    </row>
    <row r="66" spans="1:8" ht="31.5" customHeight="1" x14ac:dyDescent="0.2">
      <c r="A66" s="38" t="s">
        <v>26</v>
      </c>
      <c r="B66" s="38"/>
      <c r="C66" s="38"/>
      <c r="D66" s="38"/>
      <c r="E66" s="38"/>
      <c r="F66" s="38"/>
      <c r="G66" s="13"/>
      <c r="H66" s="10"/>
    </row>
    <row r="67" spans="1:8" x14ac:dyDescent="0.2">
      <c r="A67" s="10"/>
      <c r="B67" s="13"/>
      <c r="C67" s="13"/>
      <c r="D67" s="13"/>
      <c r="E67" s="13"/>
      <c r="F67" s="13"/>
      <c r="G67" s="13"/>
      <c r="H67" s="10"/>
    </row>
    <row r="68" spans="1:8" x14ac:dyDescent="0.2">
      <c r="A68" s="10" t="s">
        <v>17</v>
      </c>
      <c r="B68" s="13"/>
      <c r="C68" s="19"/>
      <c r="D68" s="19"/>
      <c r="E68" s="13"/>
      <c r="F68" s="13"/>
      <c r="G68" s="13"/>
      <c r="H68" s="10"/>
    </row>
    <row r="69" spans="1:8" x14ac:dyDescent="0.2">
      <c r="A69" s="10" t="s">
        <v>7</v>
      </c>
      <c r="B69" s="13"/>
      <c r="C69" s="13"/>
      <c r="D69" s="13"/>
      <c r="E69" s="13"/>
      <c r="F69" s="13"/>
      <c r="G69" s="13"/>
      <c r="H69" s="10"/>
    </row>
    <row r="70" spans="1:8" x14ac:dyDescent="0.2">
      <c r="A70" s="10" t="s">
        <v>7</v>
      </c>
      <c r="B70" s="13"/>
      <c r="C70" s="13"/>
      <c r="D70" s="13"/>
      <c r="E70" s="13"/>
      <c r="F70" s="13"/>
      <c r="G70" s="13"/>
      <c r="H70" s="10"/>
    </row>
    <row r="71" spans="1:8" x14ac:dyDescent="0.2">
      <c r="A71" s="10"/>
      <c r="B71" s="13"/>
      <c r="C71" s="13"/>
      <c r="D71" s="13"/>
      <c r="E71" s="13"/>
      <c r="F71" s="13"/>
      <c r="G71" s="13"/>
      <c r="H71" s="10"/>
    </row>
    <row r="72" spans="1:8" x14ac:dyDescent="0.2">
      <c r="A72" s="10"/>
      <c r="B72" s="13"/>
      <c r="C72" s="13"/>
      <c r="D72" s="13"/>
      <c r="E72" s="13"/>
      <c r="F72" s="13"/>
      <c r="G72" s="13"/>
      <c r="H72" s="10"/>
    </row>
    <row r="73" spans="1:8" x14ac:dyDescent="0.2">
      <c r="A73" s="10"/>
      <c r="B73" s="13"/>
      <c r="C73" s="13"/>
      <c r="D73" s="13"/>
      <c r="E73" s="13"/>
      <c r="F73" s="13"/>
      <c r="G73" s="13"/>
      <c r="H73" s="10"/>
    </row>
    <row r="74" spans="1:8" x14ac:dyDescent="0.2">
      <c r="A74" s="10"/>
      <c r="B74" s="13"/>
      <c r="C74" s="13"/>
      <c r="D74" s="13"/>
      <c r="E74" s="13"/>
      <c r="F74" s="13"/>
      <c r="G74" s="13"/>
      <c r="H74" s="10"/>
    </row>
    <row r="75" spans="1:8" x14ac:dyDescent="0.2">
      <c r="A75" s="10"/>
      <c r="B75" s="13"/>
      <c r="C75" s="13"/>
      <c r="D75" s="13"/>
      <c r="E75" s="13"/>
      <c r="F75" s="13"/>
      <c r="G75" s="13"/>
      <c r="H75" s="10"/>
    </row>
  </sheetData>
  <mergeCells count="5">
    <mergeCell ref="A45:F45"/>
    <mergeCell ref="A66:F66"/>
    <mergeCell ref="C4:F4"/>
    <mergeCell ref="A7:F7"/>
    <mergeCell ref="A26:F26"/>
  </mergeCells>
  <phoneticPr fontId="0" type="noConversion"/>
  <pageMargins left="0.75" right="0.75" top="1" bottom="1" header="0.5" footer="0.5"/>
  <pageSetup scale="88" fitToHeight="2" orientation="landscape" r:id="rId1"/>
  <headerFooter alignWithMargins="0"/>
  <rowBreaks count="1" manualBreakCount="1">
    <brk id="6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55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SUM(C9:F9)</f>
        <v>3473</v>
      </c>
      <c r="C9" s="12">
        <v>581</v>
      </c>
      <c r="D9" s="12">
        <v>1619</v>
      </c>
      <c r="E9" s="12">
        <v>531</v>
      </c>
      <c r="F9" s="12">
        <v>742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SUM(C12:F12)</f>
        <v>1817</v>
      </c>
      <c r="C12" s="12">
        <v>296</v>
      </c>
      <c r="D12" s="12">
        <v>863</v>
      </c>
      <c r="E12" s="12">
        <v>274</v>
      </c>
      <c r="F12" s="12">
        <v>384</v>
      </c>
    </row>
    <row r="13" spans="1:6" ht="14.25" x14ac:dyDescent="0.2">
      <c r="A13" s="10" t="s">
        <v>3</v>
      </c>
      <c r="B13" s="12">
        <f>SUM(C13:F13)</f>
        <v>1656</v>
      </c>
      <c r="C13" s="12">
        <v>285</v>
      </c>
      <c r="D13" s="12">
        <v>756</v>
      </c>
      <c r="E13" s="12">
        <v>257</v>
      </c>
      <c r="F13" s="12">
        <v>358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f>SUM(C16:F16)</f>
        <v>205</v>
      </c>
      <c r="C16" s="12">
        <v>83</v>
      </c>
      <c r="D16" s="12">
        <v>77</v>
      </c>
      <c r="E16" s="12">
        <v>22</v>
      </c>
      <c r="F16" s="12">
        <v>23</v>
      </c>
    </row>
    <row r="17" spans="1:6" ht="14.25" x14ac:dyDescent="0.2">
      <c r="A17" s="10" t="s">
        <v>14</v>
      </c>
      <c r="B17" s="12">
        <f>SUM(C17:F17)</f>
        <v>1136</v>
      </c>
      <c r="C17" s="12">
        <v>190</v>
      </c>
      <c r="D17" s="12">
        <v>552</v>
      </c>
      <c r="E17" s="12">
        <v>178</v>
      </c>
      <c r="F17" s="12">
        <v>216</v>
      </c>
    </row>
    <row r="18" spans="1:6" ht="14.25" x14ac:dyDescent="0.2">
      <c r="A18" s="10" t="s">
        <v>15</v>
      </c>
      <c r="B18" s="12">
        <f>SUM(C18:F18)</f>
        <v>711</v>
      </c>
      <c r="C18" s="12">
        <v>97</v>
      </c>
      <c r="D18" s="12">
        <v>353</v>
      </c>
      <c r="E18" s="12">
        <v>113</v>
      </c>
      <c r="F18" s="12">
        <v>148</v>
      </c>
    </row>
    <row r="19" spans="1:6" ht="14.25" x14ac:dyDescent="0.2">
      <c r="A19" s="10" t="s">
        <v>16</v>
      </c>
      <c r="B19" s="12">
        <f>SUM(C19:F19)</f>
        <v>878</v>
      </c>
      <c r="C19" s="12">
        <v>132</v>
      </c>
      <c r="D19" s="12">
        <v>390</v>
      </c>
      <c r="E19" s="12">
        <v>138</v>
      </c>
      <c r="F19" s="12">
        <v>218</v>
      </c>
    </row>
    <row r="20" spans="1:6" ht="14.25" x14ac:dyDescent="0.2">
      <c r="A20" s="10" t="s">
        <v>5</v>
      </c>
      <c r="B20" s="12">
        <f>SUM(C20:F20)</f>
        <v>543</v>
      </c>
      <c r="C20" s="12">
        <v>79</v>
      </c>
      <c r="D20" s="12">
        <v>247</v>
      </c>
      <c r="E20" s="12">
        <v>80</v>
      </c>
      <c r="F20" s="12">
        <v>137</v>
      </c>
    </row>
    <row r="21" spans="1:6" ht="14.25" x14ac:dyDescent="0.2">
      <c r="A21" s="10"/>
      <c r="B21" s="13"/>
      <c r="C21" s="13"/>
      <c r="D21" s="13"/>
      <c r="E21" s="13"/>
      <c r="F21" s="13"/>
    </row>
    <row r="22" spans="1:6" ht="14.25" x14ac:dyDescent="0.2">
      <c r="A22" s="18" t="s">
        <v>56</v>
      </c>
      <c r="B22" s="12">
        <f>SUM(C22:F22)</f>
        <v>3344</v>
      </c>
      <c r="C22" s="12">
        <v>522</v>
      </c>
      <c r="D22" s="12">
        <v>1581</v>
      </c>
      <c r="E22" s="12">
        <v>521</v>
      </c>
      <c r="F22" s="12">
        <v>720</v>
      </c>
    </row>
    <row r="23" spans="1:6" ht="14.25" x14ac:dyDescent="0.2">
      <c r="A23" s="10"/>
      <c r="B23" s="13"/>
      <c r="C23" s="22"/>
      <c r="D23" s="22"/>
      <c r="E23" s="22"/>
      <c r="F23" s="22"/>
    </row>
    <row r="24" spans="1:6" ht="14.25" x14ac:dyDescent="0.2">
      <c r="A24" s="10" t="s">
        <v>6</v>
      </c>
      <c r="B24" s="37">
        <v>0.96299999999999997</v>
      </c>
      <c r="C24" s="37">
        <v>0.89800000000000002</v>
      </c>
      <c r="D24" s="37">
        <v>0.97699999999999998</v>
      </c>
      <c r="E24" s="37">
        <v>0.98099999999999998</v>
      </c>
      <c r="F24" s="37">
        <v>0.97</v>
      </c>
    </row>
    <row r="25" spans="1:6" ht="14.25" x14ac:dyDescent="0.2">
      <c r="A25" s="10"/>
      <c r="B25" s="10"/>
      <c r="C25" s="10"/>
      <c r="D25" s="10"/>
      <c r="E25" s="10"/>
      <c r="F25" s="10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f>SUM(C28:F28)</f>
        <v>2423</v>
      </c>
      <c r="C28" s="12">
        <v>72</v>
      </c>
      <c r="D28" s="12">
        <v>1309</v>
      </c>
      <c r="E28" s="12">
        <v>458</v>
      </c>
      <c r="F28" s="12">
        <v>584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1284</v>
      </c>
      <c r="C31" s="12">
        <v>42</v>
      </c>
      <c r="D31" s="12">
        <v>699</v>
      </c>
      <c r="E31" s="12">
        <v>234</v>
      </c>
      <c r="F31" s="12">
        <v>309</v>
      </c>
    </row>
    <row r="32" spans="1:6" ht="14.25" x14ac:dyDescent="0.2">
      <c r="A32" s="10" t="s">
        <v>3</v>
      </c>
      <c r="B32" s="12">
        <f>SUM(C32:F32)</f>
        <v>1139</v>
      </c>
      <c r="C32" s="12">
        <v>30</v>
      </c>
      <c r="D32" s="12">
        <v>610</v>
      </c>
      <c r="E32" s="12">
        <v>224</v>
      </c>
      <c r="F32" s="12">
        <v>275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62</v>
      </c>
      <c r="C35" s="12">
        <v>9</v>
      </c>
      <c r="D35" s="12">
        <v>38</v>
      </c>
      <c r="E35" s="12">
        <v>15</v>
      </c>
      <c r="F35" s="12">
        <v>0</v>
      </c>
    </row>
    <row r="36" spans="1:6" ht="14.25" x14ac:dyDescent="0.2">
      <c r="A36" s="10" t="s">
        <v>14</v>
      </c>
      <c r="B36" s="12">
        <f>SUM(C36:F36)</f>
        <v>764</v>
      </c>
      <c r="C36" s="12">
        <v>18</v>
      </c>
      <c r="D36" s="12">
        <v>433</v>
      </c>
      <c r="E36" s="12">
        <v>154</v>
      </c>
      <c r="F36" s="12">
        <v>159</v>
      </c>
    </row>
    <row r="37" spans="1:6" ht="14.25" x14ac:dyDescent="0.2">
      <c r="A37" s="10" t="s">
        <v>15</v>
      </c>
      <c r="B37" s="12">
        <f>SUM(C37:F37)</f>
        <v>524</v>
      </c>
      <c r="C37" s="12">
        <v>13</v>
      </c>
      <c r="D37" s="12">
        <v>286</v>
      </c>
      <c r="E37" s="12">
        <v>101</v>
      </c>
      <c r="F37" s="12">
        <v>124</v>
      </c>
    </row>
    <row r="38" spans="1:6" ht="14.25" x14ac:dyDescent="0.2">
      <c r="A38" s="10" t="s">
        <v>16</v>
      </c>
      <c r="B38" s="12">
        <f>SUM(C38:F38)</f>
        <v>659</v>
      </c>
      <c r="C38" s="12">
        <v>22</v>
      </c>
      <c r="D38" s="12">
        <v>336</v>
      </c>
      <c r="E38" s="12">
        <v>120</v>
      </c>
      <c r="F38" s="12">
        <v>181</v>
      </c>
    </row>
    <row r="39" spans="1:6" ht="14.25" x14ac:dyDescent="0.2">
      <c r="A39" s="10" t="s">
        <v>5</v>
      </c>
      <c r="B39" s="12">
        <f>SUM(C39:F39)</f>
        <v>414</v>
      </c>
      <c r="C39" s="12">
        <v>10</v>
      </c>
      <c r="D39" s="12">
        <v>216</v>
      </c>
      <c r="E39" s="12">
        <v>68</v>
      </c>
      <c r="F39" s="12">
        <v>120</v>
      </c>
    </row>
    <row r="40" spans="1:6" ht="14.25" x14ac:dyDescent="0.2">
      <c r="A40" s="10"/>
      <c r="B40" s="13"/>
      <c r="C40" s="13"/>
      <c r="D40" s="13"/>
      <c r="E40" s="13"/>
      <c r="F40" s="13"/>
    </row>
    <row r="41" spans="1:6" ht="14.25" x14ac:dyDescent="0.2">
      <c r="A41" s="10" t="s">
        <v>56</v>
      </c>
      <c r="B41" s="12">
        <f>SUM(C41:F41)</f>
        <v>2383</v>
      </c>
      <c r="C41" s="12">
        <v>70</v>
      </c>
      <c r="D41" s="12">
        <v>1291</v>
      </c>
      <c r="E41" s="12">
        <v>449</v>
      </c>
      <c r="F41" s="12">
        <v>573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0.98299999999999998</v>
      </c>
      <c r="C43" s="37">
        <v>0.97199999999999998</v>
      </c>
      <c r="D43" s="37">
        <v>0.98599999999999999</v>
      </c>
      <c r="E43" s="37">
        <v>0.98</v>
      </c>
      <c r="F43" s="37">
        <v>0.98099999999999998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f>SUM(C47:F47)</f>
        <v>1050</v>
      </c>
      <c r="C47" s="12">
        <v>509</v>
      </c>
      <c r="D47" s="12">
        <v>310</v>
      </c>
      <c r="E47" s="12">
        <v>73</v>
      </c>
      <c r="F47" s="12">
        <v>158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21">
        <f>SUM(C50:F50)</f>
        <v>533</v>
      </c>
      <c r="C50" s="12">
        <v>254</v>
      </c>
      <c r="D50" s="12">
        <v>164</v>
      </c>
      <c r="E50" s="12">
        <v>40</v>
      </c>
      <c r="F50" s="12">
        <v>75</v>
      </c>
    </row>
    <row r="51" spans="1:6" ht="14.25" x14ac:dyDescent="0.2">
      <c r="A51" s="10" t="s">
        <v>3</v>
      </c>
      <c r="B51" s="12">
        <f>SUM(C51:F51)</f>
        <v>517</v>
      </c>
      <c r="C51" s="12">
        <v>255</v>
      </c>
      <c r="D51" s="12">
        <v>146</v>
      </c>
      <c r="E51" s="12">
        <v>33</v>
      </c>
      <c r="F51" s="12">
        <v>83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143</v>
      </c>
      <c r="C54" s="12">
        <v>74</v>
      </c>
      <c r="D54" s="12">
        <v>39</v>
      </c>
      <c r="E54" s="12">
        <v>7</v>
      </c>
      <c r="F54" s="12">
        <v>23</v>
      </c>
    </row>
    <row r="55" spans="1:6" ht="14.25" x14ac:dyDescent="0.2">
      <c r="A55" s="10" t="s">
        <v>14</v>
      </c>
      <c r="B55" s="12">
        <f>SUM(C55:F55)</f>
        <v>372</v>
      </c>
      <c r="C55" s="12">
        <v>172</v>
      </c>
      <c r="D55" s="12">
        <v>119</v>
      </c>
      <c r="E55" s="12">
        <v>24</v>
      </c>
      <c r="F55" s="12">
        <v>57</v>
      </c>
    </row>
    <row r="56" spans="1:6" ht="14.25" x14ac:dyDescent="0.2">
      <c r="A56" s="10" t="s">
        <v>15</v>
      </c>
      <c r="B56" s="12">
        <f>SUM(C56:F56)</f>
        <v>187</v>
      </c>
      <c r="C56" s="12">
        <v>84</v>
      </c>
      <c r="D56" s="12">
        <v>67</v>
      </c>
      <c r="E56" s="12">
        <v>12</v>
      </c>
      <c r="F56" s="12">
        <v>24</v>
      </c>
    </row>
    <row r="57" spans="1:6" ht="14.25" x14ac:dyDescent="0.2">
      <c r="A57" s="10" t="s">
        <v>16</v>
      </c>
      <c r="B57" s="12">
        <f>SUM(C57:F57)</f>
        <v>219</v>
      </c>
      <c r="C57" s="12">
        <v>110</v>
      </c>
      <c r="D57" s="12">
        <v>54</v>
      </c>
      <c r="E57" s="12">
        <v>18</v>
      </c>
      <c r="F57" s="12">
        <v>37</v>
      </c>
    </row>
    <row r="58" spans="1:6" ht="14.25" x14ac:dyDescent="0.2">
      <c r="A58" s="10" t="s">
        <v>5</v>
      </c>
      <c r="B58" s="12">
        <f>SUM(C58:F58)</f>
        <v>129</v>
      </c>
      <c r="C58" s="12">
        <v>69</v>
      </c>
      <c r="D58" s="12">
        <v>31</v>
      </c>
      <c r="E58" s="12">
        <v>12</v>
      </c>
      <c r="F58" s="12">
        <v>17</v>
      </c>
    </row>
    <row r="59" spans="1:6" ht="14.25" x14ac:dyDescent="0.2">
      <c r="A59" s="10"/>
      <c r="B59" s="13"/>
      <c r="C59" s="13"/>
      <c r="D59" s="13"/>
      <c r="E59" s="13"/>
      <c r="F59" s="13"/>
    </row>
    <row r="60" spans="1:6" ht="14.25" x14ac:dyDescent="0.2">
      <c r="A60" s="10" t="s">
        <v>56</v>
      </c>
      <c r="B60" s="12">
        <f>SUM(C60:F60)</f>
        <v>961</v>
      </c>
      <c r="C60" s="12">
        <v>452</v>
      </c>
      <c r="D60" s="12">
        <v>290</v>
      </c>
      <c r="E60" s="12">
        <v>72</v>
      </c>
      <c r="F60" s="12">
        <v>147</v>
      </c>
    </row>
    <row r="61" spans="1:6" ht="14.25" x14ac:dyDescent="0.2">
      <c r="A61" s="10"/>
      <c r="B61" s="25"/>
      <c r="C61" s="25"/>
      <c r="D61" s="25"/>
      <c r="E61" s="25"/>
      <c r="F61" s="25"/>
    </row>
    <row r="62" spans="1:6" ht="14.25" x14ac:dyDescent="0.2">
      <c r="A62" s="10" t="s">
        <v>6</v>
      </c>
      <c r="B62" s="37">
        <v>0.91500000000000004</v>
      </c>
      <c r="C62" s="37">
        <v>0.88800000000000001</v>
      </c>
      <c r="D62" s="37">
        <v>0.93500000000000005</v>
      </c>
      <c r="E62" s="37">
        <v>0.98599999999999999</v>
      </c>
      <c r="F62" s="37">
        <v>0.93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58</v>
      </c>
      <c r="B64" s="13"/>
      <c r="C64" s="13"/>
      <c r="D64" s="13"/>
      <c r="E64" s="13"/>
      <c r="F64" s="13"/>
    </row>
    <row r="65" spans="1:6" ht="14.25" x14ac:dyDescent="0.2">
      <c r="A65" s="10" t="s">
        <v>52</v>
      </c>
      <c r="B65" s="13"/>
      <c r="C65" s="13"/>
      <c r="D65" s="13"/>
      <c r="E65" s="13"/>
      <c r="F65" s="13"/>
    </row>
    <row r="66" spans="1:6" ht="14.25" x14ac:dyDescent="0.2">
      <c r="A66" s="10"/>
      <c r="B66" s="13"/>
      <c r="C66" s="13"/>
      <c r="D66" s="13"/>
      <c r="E66" s="13"/>
      <c r="F66" s="13"/>
    </row>
    <row r="67" spans="1:6" ht="14.25" x14ac:dyDescent="0.2">
      <c r="A67" s="10" t="s">
        <v>57</v>
      </c>
      <c r="B67" s="13"/>
      <c r="C67" s="13"/>
      <c r="D67" s="13"/>
      <c r="E67" s="13"/>
      <c r="F67" s="13"/>
    </row>
    <row r="68" spans="1:6" ht="14.25" x14ac:dyDescent="0.2">
      <c r="A68" s="10"/>
      <c r="B68" s="13"/>
      <c r="C68" s="13"/>
      <c r="D68" s="13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opLeftCell="A30" workbookViewId="0">
      <selection activeCell="A45" sqref="A45:F45"/>
    </sheetView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59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48" t="s">
        <v>0</v>
      </c>
      <c r="B9" s="49">
        <f>SUM(B12:B13)</f>
        <v>4390</v>
      </c>
      <c r="C9" s="49">
        <f>SUM(C12:C13)</f>
        <v>746</v>
      </c>
      <c r="D9" s="49">
        <f>SUM(D12:D13)</f>
        <v>1996</v>
      </c>
      <c r="E9" s="49">
        <f>SUM(E12:E13)</f>
        <v>661</v>
      </c>
      <c r="F9" s="49">
        <f>SUM(F12:F13)</f>
        <v>987</v>
      </c>
    </row>
    <row r="10" spans="1:6" ht="14.25" x14ac:dyDescent="0.2">
      <c r="A10" s="48"/>
      <c r="B10" s="50"/>
      <c r="C10" s="50"/>
      <c r="D10" s="50"/>
      <c r="E10" s="50"/>
      <c r="F10" s="50"/>
    </row>
    <row r="11" spans="1:6" ht="14.25" x14ac:dyDescent="0.2">
      <c r="A11" s="51" t="s">
        <v>1</v>
      </c>
      <c r="B11" s="52"/>
      <c r="C11" s="52"/>
      <c r="D11" s="52"/>
      <c r="E11" s="52"/>
      <c r="F11" s="52"/>
    </row>
    <row r="12" spans="1:6" ht="14.25" x14ac:dyDescent="0.2">
      <c r="A12" s="48" t="s">
        <v>2</v>
      </c>
      <c r="B12" s="49">
        <v>2319</v>
      </c>
      <c r="C12" s="49">
        <v>379</v>
      </c>
      <c r="D12" s="49">
        <v>1083</v>
      </c>
      <c r="E12" s="49">
        <v>323</v>
      </c>
      <c r="F12" s="49">
        <v>534</v>
      </c>
    </row>
    <row r="13" spans="1:6" ht="14.25" x14ac:dyDescent="0.2">
      <c r="A13" s="48" t="s">
        <v>3</v>
      </c>
      <c r="B13" s="49">
        <v>2071</v>
      </c>
      <c r="C13" s="49">
        <v>367</v>
      </c>
      <c r="D13" s="49">
        <v>913</v>
      </c>
      <c r="E13" s="49">
        <v>338</v>
      </c>
      <c r="F13" s="49">
        <v>453</v>
      </c>
    </row>
    <row r="14" spans="1:6" ht="14.25" x14ac:dyDescent="0.2">
      <c r="A14" s="48"/>
      <c r="B14" s="50"/>
      <c r="C14" s="50"/>
      <c r="D14" s="50"/>
      <c r="E14" s="50"/>
      <c r="F14" s="50"/>
    </row>
    <row r="15" spans="1:6" ht="14.25" x14ac:dyDescent="0.2">
      <c r="A15" s="53" t="s">
        <v>4</v>
      </c>
      <c r="B15" s="54"/>
      <c r="C15" s="54"/>
      <c r="D15" s="54"/>
      <c r="E15" s="54"/>
      <c r="F15" s="54"/>
    </row>
    <row r="16" spans="1:6" ht="14.25" x14ac:dyDescent="0.2">
      <c r="A16" s="10" t="s">
        <v>13</v>
      </c>
      <c r="B16" s="49">
        <v>263</v>
      </c>
      <c r="C16" s="49">
        <v>103</v>
      </c>
      <c r="D16" s="49">
        <v>93</v>
      </c>
      <c r="E16" s="49">
        <v>35</v>
      </c>
      <c r="F16" s="49">
        <v>32</v>
      </c>
    </row>
    <row r="17" spans="1:6" ht="14.25" x14ac:dyDescent="0.2">
      <c r="A17" s="10" t="s">
        <v>14</v>
      </c>
      <c r="B17" s="49">
        <v>1431</v>
      </c>
      <c r="C17" s="49">
        <v>251</v>
      </c>
      <c r="D17" s="49">
        <v>645</v>
      </c>
      <c r="E17" s="49">
        <v>197</v>
      </c>
      <c r="F17" s="49">
        <v>338</v>
      </c>
    </row>
    <row r="18" spans="1:6" ht="14.25" x14ac:dyDescent="0.2">
      <c r="A18" s="10" t="s">
        <v>15</v>
      </c>
      <c r="B18" s="49">
        <v>952</v>
      </c>
      <c r="C18" s="49">
        <v>149</v>
      </c>
      <c r="D18" s="49">
        <v>444</v>
      </c>
      <c r="E18" s="49">
        <v>153</v>
      </c>
      <c r="F18" s="49">
        <v>206</v>
      </c>
    </row>
    <row r="19" spans="1:6" ht="14.25" x14ac:dyDescent="0.2">
      <c r="A19" s="10" t="s">
        <v>16</v>
      </c>
      <c r="B19" s="49">
        <v>1083</v>
      </c>
      <c r="C19" s="49">
        <v>155</v>
      </c>
      <c r="D19" s="49">
        <v>496</v>
      </c>
      <c r="E19" s="49">
        <v>171</v>
      </c>
      <c r="F19" s="49">
        <v>261</v>
      </c>
    </row>
    <row r="20" spans="1:6" ht="14.25" x14ac:dyDescent="0.2">
      <c r="A20" s="10" t="s">
        <v>5</v>
      </c>
      <c r="B20" s="49">
        <v>661</v>
      </c>
      <c r="C20" s="49">
        <v>88</v>
      </c>
      <c r="D20" s="49">
        <v>318</v>
      </c>
      <c r="E20" s="49">
        <v>105</v>
      </c>
      <c r="F20" s="49">
        <v>150</v>
      </c>
    </row>
    <row r="21" spans="1:6" ht="14.25" x14ac:dyDescent="0.2">
      <c r="A21" s="48"/>
      <c r="B21" s="50"/>
      <c r="C21" s="50"/>
      <c r="D21" s="50"/>
      <c r="E21" s="50"/>
      <c r="F21" s="50"/>
    </row>
    <row r="22" spans="1:6" ht="14.25" x14ac:dyDescent="0.2">
      <c r="A22" s="53" t="s">
        <v>60</v>
      </c>
      <c r="B22" s="49">
        <v>4190</v>
      </c>
      <c r="C22" s="49">
        <v>658</v>
      </c>
      <c r="D22" s="49">
        <v>1932</v>
      </c>
      <c r="E22" s="49">
        <v>646</v>
      </c>
      <c r="F22" s="49">
        <v>954</v>
      </c>
    </row>
    <row r="23" spans="1:6" ht="14.25" x14ac:dyDescent="0.2">
      <c r="A23" s="48"/>
      <c r="B23" s="50"/>
      <c r="C23" s="55"/>
      <c r="D23" s="55"/>
      <c r="E23" s="55"/>
      <c r="F23" s="55"/>
    </row>
    <row r="24" spans="1:6" ht="14.25" x14ac:dyDescent="0.2">
      <c r="A24" s="48" t="s">
        <v>6</v>
      </c>
      <c r="B24" s="59">
        <v>0.95399999999999996</v>
      </c>
      <c r="C24" s="59">
        <v>0.88200000000000001</v>
      </c>
      <c r="D24" s="59">
        <v>0.96799999999999997</v>
      </c>
      <c r="E24" s="59">
        <v>0.97699999999999998</v>
      </c>
      <c r="F24" s="59">
        <v>0.96699999999999997</v>
      </c>
    </row>
    <row r="25" spans="1:6" ht="14.25" x14ac:dyDescent="0.2">
      <c r="A25" s="48"/>
      <c r="B25" s="48"/>
      <c r="C25" s="48"/>
      <c r="D25" s="48"/>
      <c r="E25" s="48"/>
      <c r="F25" s="48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48"/>
      <c r="B27" s="50"/>
      <c r="C27" s="50"/>
      <c r="D27" s="50"/>
      <c r="E27" s="50"/>
      <c r="F27" s="50"/>
    </row>
    <row r="28" spans="1:6" ht="14.25" x14ac:dyDescent="0.2">
      <c r="A28" s="48" t="s">
        <v>0</v>
      </c>
      <c r="B28" s="49">
        <f>SUM(B31:B32)</f>
        <v>3075</v>
      </c>
      <c r="C28" s="49">
        <f>SUM(C31:C32)</f>
        <v>66</v>
      </c>
      <c r="D28" s="49">
        <f>SUM(D31:D32)</f>
        <v>1596</v>
      </c>
      <c r="E28" s="49">
        <f>SUM(E31:E32)</f>
        <v>582</v>
      </c>
      <c r="F28" s="49">
        <f>SUM(F31:F32)</f>
        <v>831</v>
      </c>
    </row>
    <row r="29" spans="1:6" ht="14.25" x14ac:dyDescent="0.2">
      <c r="A29" s="48"/>
      <c r="B29" s="50" t="s">
        <v>7</v>
      </c>
      <c r="C29" s="50"/>
      <c r="D29" s="50"/>
      <c r="E29" s="50"/>
      <c r="F29" s="50"/>
    </row>
    <row r="30" spans="1:6" ht="14.25" x14ac:dyDescent="0.2">
      <c r="A30" s="48" t="s">
        <v>1</v>
      </c>
      <c r="B30" s="50"/>
      <c r="C30" s="50"/>
      <c r="D30" s="50"/>
      <c r="E30" s="50"/>
      <c r="F30" s="50"/>
    </row>
    <row r="31" spans="1:6" ht="14.25" x14ac:dyDescent="0.2">
      <c r="A31" s="48" t="s">
        <v>2</v>
      </c>
      <c r="B31" s="49">
        <v>1631</v>
      </c>
      <c r="C31" s="49">
        <v>40</v>
      </c>
      <c r="D31" s="49">
        <v>859</v>
      </c>
      <c r="E31" s="49">
        <v>286</v>
      </c>
      <c r="F31" s="49">
        <v>446</v>
      </c>
    </row>
    <row r="32" spans="1:6" ht="14.25" x14ac:dyDescent="0.2">
      <c r="A32" s="48" t="s">
        <v>3</v>
      </c>
      <c r="B32" s="49">
        <v>1444</v>
      </c>
      <c r="C32" s="49">
        <v>26</v>
      </c>
      <c r="D32" s="49">
        <v>737</v>
      </c>
      <c r="E32" s="49">
        <v>296</v>
      </c>
      <c r="F32" s="49">
        <v>385</v>
      </c>
    </row>
    <row r="33" spans="1:6" ht="14.25" x14ac:dyDescent="0.2">
      <c r="A33" s="48"/>
      <c r="B33" s="50"/>
      <c r="C33" s="50"/>
      <c r="D33" s="50"/>
      <c r="E33" s="50"/>
      <c r="F33" s="50"/>
    </row>
    <row r="34" spans="1:6" ht="14.25" x14ac:dyDescent="0.2">
      <c r="A34" s="48" t="s">
        <v>4</v>
      </c>
      <c r="B34" s="50"/>
      <c r="C34" s="50"/>
      <c r="D34" s="50"/>
      <c r="E34" s="50"/>
      <c r="F34" s="50"/>
    </row>
    <row r="35" spans="1:6" ht="14.25" x14ac:dyDescent="0.2">
      <c r="A35" s="10" t="s">
        <v>13</v>
      </c>
      <c r="B35" s="49">
        <v>104</v>
      </c>
      <c r="C35" s="49">
        <v>6</v>
      </c>
      <c r="D35" s="49">
        <v>56</v>
      </c>
      <c r="E35" s="49">
        <v>27</v>
      </c>
      <c r="F35" s="49">
        <v>15</v>
      </c>
    </row>
    <row r="36" spans="1:6" ht="14.25" x14ac:dyDescent="0.2">
      <c r="A36" s="10" t="s">
        <v>14</v>
      </c>
      <c r="B36" s="49">
        <v>954</v>
      </c>
      <c r="C36" s="49">
        <v>25</v>
      </c>
      <c r="D36" s="49">
        <v>488</v>
      </c>
      <c r="E36" s="49">
        <v>171</v>
      </c>
      <c r="F36" s="49">
        <v>270</v>
      </c>
    </row>
    <row r="37" spans="1:6" ht="14.25" x14ac:dyDescent="0.2">
      <c r="A37" s="10" t="s">
        <v>15</v>
      </c>
      <c r="B37" s="49">
        <v>694</v>
      </c>
      <c r="C37" s="49">
        <v>13</v>
      </c>
      <c r="D37" s="49">
        <v>362</v>
      </c>
      <c r="E37" s="49">
        <v>134</v>
      </c>
      <c r="F37" s="49">
        <v>185</v>
      </c>
    </row>
    <row r="38" spans="1:6" ht="14.25" x14ac:dyDescent="0.2">
      <c r="A38" s="10" t="s">
        <v>16</v>
      </c>
      <c r="B38" s="49">
        <v>820</v>
      </c>
      <c r="C38" s="49">
        <v>14</v>
      </c>
      <c r="D38" s="49">
        <v>421</v>
      </c>
      <c r="E38" s="49">
        <v>157</v>
      </c>
      <c r="F38" s="49">
        <v>228</v>
      </c>
    </row>
    <row r="39" spans="1:6" ht="14.25" x14ac:dyDescent="0.2">
      <c r="A39" s="10" t="s">
        <v>5</v>
      </c>
      <c r="B39" s="49">
        <v>503</v>
      </c>
      <c r="C39" s="49">
        <v>8</v>
      </c>
      <c r="D39" s="49">
        <v>269</v>
      </c>
      <c r="E39" s="49">
        <v>93</v>
      </c>
      <c r="F39" s="49">
        <v>133</v>
      </c>
    </row>
    <row r="40" spans="1:6" ht="14.25" x14ac:dyDescent="0.2">
      <c r="A40" s="48"/>
      <c r="B40" s="50"/>
      <c r="C40" s="50"/>
      <c r="D40" s="50"/>
      <c r="E40" s="50"/>
      <c r="F40" s="50"/>
    </row>
    <row r="41" spans="1:6" ht="14.25" x14ac:dyDescent="0.2">
      <c r="A41" s="48" t="s">
        <v>60</v>
      </c>
      <c r="B41" s="49">
        <v>2996</v>
      </c>
      <c r="C41" s="49">
        <v>64</v>
      </c>
      <c r="D41" s="49">
        <v>1554</v>
      </c>
      <c r="E41" s="49">
        <v>571</v>
      </c>
      <c r="F41" s="49">
        <v>807</v>
      </c>
    </row>
    <row r="42" spans="1:6" ht="14.25" x14ac:dyDescent="0.2">
      <c r="A42" s="48"/>
      <c r="B42" s="50"/>
      <c r="C42" s="50"/>
      <c r="D42" s="50"/>
      <c r="E42" s="50"/>
      <c r="F42" s="50"/>
    </row>
    <row r="43" spans="1:6" ht="14.25" x14ac:dyDescent="0.2">
      <c r="A43" s="48" t="s">
        <v>6</v>
      </c>
      <c r="B43" s="59">
        <v>0.97399999999999998</v>
      </c>
      <c r="C43" s="59">
        <v>0.97</v>
      </c>
      <c r="D43" s="59">
        <v>0.97399999999999998</v>
      </c>
      <c r="E43" s="59">
        <v>0.98099999999999998</v>
      </c>
      <c r="F43" s="59">
        <v>0.97099999999999997</v>
      </c>
    </row>
    <row r="44" spans="1:6" ht="14.25" x14ac:dyDescent="0.2">
      <c r="A44" s="48"/>
      <c r="B44" s="48"/>
      <c r="C44" s="48"/>
      <c r="D44" s="48"/>
      <c r="E44" s="48"/>
      <c r="F44" s="48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48"/>
      <c r="B46" s="50"/>
      <c r="C46" s="50"/>
      <c r="D46" s="50"/>
      <c r="E46" s="50"/>
      <c r="F46" s="50"/>
    </row>
    <row r="47" spans="1:6" ht="14.25" x14ac:dyDescent="0.2">
      <c r="A47" s="48" t="s">
        <v>0</v>
      </c>
      <c r="B47" s="49">
        <f>SUM(B50:B51)</f>
        <v>1315</v>
      </c>
      <c r="C47" s="49">
        <f>SUM(C50:C51)</f>
        <v>680</v>
      </c>
      <c r="D47" s="49">
        <f>SUM(D50:D51)</f>
        <v>400</v>
      </c>
      <c r="E47" s="49">
        <f>SUM(E50:E51)</f>
        <v>79</v>
      </c>
      <c r="F47" s="49">
        <f>SUM(F50:F51)</f>
        <v>156</v>
      </c>
    </row>
    <row r="48" spans="1:6" ht="14.25" x14ac:dyDescent="0.2">
      <c r="A48" s="48"/>
      <c r="B48" s="50"/>
      <c r="C48" s="50"/>
      <c r="D48" s="50"/>
      <c r="E48" s="50"/>
      <c r="F48" s="50"/>
    </row>
    <row r="49" spans="1:6" ht="14.25" x14ac:dyDescent="0.2">
      <c r="A49" s="48" t="s">
        <v>1</v>
      </c>
      <c r="B49" s="50"/>
      <c r="C49" s="50"/>
      <c r="D49" s="50"/>
      <c r="E49" s="50"/>
      <c r="F49" s="50"/>
    </row>
    <row r="50" spans="1:6" ht="14.25" x14ac:dyDescent="0.2">
      <c r="A50" s="48" t="s">
        <v>2</v>
      </c>
      <c r="B50" s="49">
        <v>688</v>
      </c>
      <c r="C50" s="49">
        <v>339</v>
      </c>
      <c r="D50" s="49">
        <v>224</v>
      </c>
      <c r="E50" s="49">
        <v>37</v>
      </c>
      <c r="F50" s="49">
        <v>88</v>
      </c>
    </row>
    <row r="51" spans="1:6" ht="14.25" x14ac:dyDescent="0.2">
      <c r="A51" s="48" t="s">
        <v>3</v>
      </c>
      <c r="B51" s="49">
        <v>627</v>
      </c>
      <c r="C51" s="49">
        <v>341</v>
      </c>
      <c r="D51" s="49">
        <v>176</v>
      </c>
      <c r="E51" s="49">
        <v>42</v>
      </c>
      <c r="F51" s="49">
        <v>68</v>
      </c>
    </row>
    <row r="52" spans="1:6" ht="14.25" x14ac:dyDescent="0.2">
      <c r="A52" s="48"/>
      <c r="B52" s="50"/>
      <c r="C52" s="50"/>
      <c r="D52" s="50"/>
      <c r="E52" s="50"/>
      <c r="F52" s="50"/>
    </row>
    <row r="53" spans="1:6" ht="14.25" x14ac:dyDescent="0.2">
      <c r="A53" s="48" t="s">
        <v>4</v>
      </c>
      <c r="B53" s="50"/>
      <c r="C53" s="50"/>
      <c r="D53" s="50"/>
      <c r="E53" s="50"/>
      <c r="F53" s="50"/>
    </row>
    <row r="54" spans="1:6" ht="14.25" x14ac:dyDescent="0.2">
      <c r="A54" s="10" t="s">
        <v>13</v>
      </c>
      <c r="B54" s="49">
        <v>159</v>
      </c>
      <c r="C54" s="49">
        <v>97</v>
      </c>
      <c r="D54" s="49">
        <v>37</v>
      </c>
      <c r="E54" s="49">
        <v>8</v>
      </c>
      <c r="F54" s="49">
        <v>17</v>
      </c>
    </row>
    <row r="55" spans="1:6" ht="14.25" x14ac:dyDescent="0.2">
      <c r="A55" s="10" t="s">
        <v>14</v>
      </c>
      <c r="B55" s="49">
        <v>477</v>
      </c>
      <c r="C55" s="49">
        <v>226</v>
      </c>
      <c r="D55" s="49">
        <v>157</v>
      </c>
      <c r="E55" s="49">
        <v>26</v>
      </c>
      <c r="F55" s="49">
        <v>68</v>
      </c>
    </row>
    <row r="56" spans="1:6" ht="14.25" x14ac:dyDescent="0.2">
      <c r="A56" s="10" t="s">
        <v>15</v>
      </c>
      <c r="B56" s="49">
        <v>258</v>
      </c>
      <c r="C56" s="49">
        <v>136</v>
      </c>
      <c r="D56" s="49">
        <v>82</v>
      </c>
      <c r="E56" s="49">
        <v>19</v>
      </c>
      <c r="F56" s="49">
        <v>21</v>
      </c>
    </row>
    <row r="57" spans="1:6" ht="14.25" x14ac:dyDescent="0.2">
      <c r="A57" s="10" t="s">
        <v>16</v>
      </c>
      <c r="B57" s="49">
        <v>263</v>
      </c>
      <c r="C57" s="49">
        <v>141</v>
      </c>
      <c r="D57" s="49">
        <v>75</v>
      </c>
      <c r="E57" s="49">
        <v>14</v>
      </c>
      <c r="F57" s="49">
        <v>33</v>
      </c>
    </row>
    <row r="58" spans="1:6" ht="14.25" x14ac:dyDescent="0.2">
      <c r="A58" s="10" t="s">
        <v>5</v>
      </c>
      <c r="B58" s="49">
        <v>158</v>
      </c>
      <c r="C58" s="49">
        <v>80</v>
      </c>
      <c r="D58" s="49">
        <v>49</v>
      </c>
      <c r="E58" s="49">
        <v>12</v>
      </c>
      <c r="F58" s="49">
        <v>17</v>
      </c>
    </row>
    <row r="59" spans="1:6" ht="14.25" x14ac:dyDescent="0.2">
      <c r="A59" s="48"/>
      <c r="B59" s="50"/>
      <c r="C59" s="50"/>
      <c r="D59" s="50"/>
      <c r="E59" s="50"/>
      <c r="F59" s="50"/>
    </row>
    <row r="60" spans="1:6" ht="14.25" x14ac:dyDescent="0.2">
      <c r="A60" s="48" t="s">
        <v>60</v>
      </c>
      <c r="B60" s="49">
        <v>1194</v>
      </c>
      <c r="C60" s="49">
        <v>594</v>
      </c>
      <c r="D60" s="49">
        <v>378</v>
      </c>
      <c r="E60" s="49">
        <v>75</v>
      </c>
      <c r="F60" s="49">
        <v>147</v>
      </c>
    </row>
    <row r="61" spans="1:6" ht="14.25" x14ac:dyDescent="0.2">
      <c r="A61" s="48"/>
      <c r="B61" s="56"/>
      <c r="C61" s="56"/>
      <c r="D61" s="56"/>
      <c r="E61" s="56"/>
      <c r="F61" s="56"/>
    </row>
    <row r="62" spans="1:6" ht="14.25" x14ac:dyDescent="0.2">
      <c r="A62" s="48" t="s">
        <v>6</v>
      </c>
      <c r="B62" s="59">
        <v>0.90800000000000003</v>
      </c>
      <c r="C62" s="59">
        <v>0.874</v>
      </c>
      <c r="D62" s="59">
        <v>0.94499999999999995</v>
      </c>
      <c r="E62" s="59">
        <v>0.94899999999999995</v>
      </c>
      <c r="F62" s="59">
        <v>0.94199999999999995</v>
      </c>
    </row>
    <row r="63" spans="1:6" ht="14.25" x14ac:dyDescent="0.2">
      <c r="A63" s="57"/>
      <c r="B63" s="58"/>
      <c r="C63" s="58"/>
      <c r="D63" s="58"/>
      <c r="E63" s="58"/>
      <c r="F63" s="58"/>
    </row>
    <row r="64" spans="1:6" ht="14.25" x14ac:dyDescent="0.2">
      <c r="A64" s="48" t="s">
        <v>61</v>
      </c>
      <c r="B64" s="50"/>
      <c r="C64" s="50"/>
      <c r="D64" s="50"/>
      <c r="E64" s="50"/>
      <c r="F64" s="50"/>
    </row>
    <row r="65" spans="1:6" ht="14.25" x14ac:dyDescent="0.2">
      <c r="A65" s="48"/>
      <c r="B65" s="50"/>
      <c r="C65" s="50"/>
      <c r="D65" s="50"/>
      <c r="E65" s="50"/>
      <c r="F65" s="50"/>
    </row>
    <row r="66" spans="1:6" ht="14.25" x14ac:dyDescent="0.2">
      <c r="A66" s="48" t="s">
        <v>57</v>
      </c>
      <c r="B66" s="50"/>
      <c r="C66" s="50"/>
      <c r="D66" s="50"/>
      <c r="E66" s="50"/>
      <c r="F66" s="50"/>
    </row>
    <row r="67" spans="1:6" ht="14.25" x14ac:dyDescent="0.2">
      <c r="A67" s="48"/>
      <c r="B67" s="50"/>
      <c r="C67" s="50"/>
      <c r="D67" s="50"/>
      <c r="E67" s="50"/>
      <c r="F67" s="50"/>
    </row>
    <row r="68" spans="1:6" ht="14.25" x14ac:dyDescent="0.2">
      <c r="A68" s="48" t="s">
        <v>7</v>
      </c>
      <c r="B68" s="50"/>
      <c r="C68" s="50"/>
      <c r="D68" s="50"/>
      <c r="E68" s="50"/>
      <c r="F68" s="50"/>
    </row>
    <row r="69" spans="1:6" ht="14.25" x14ac:dyDescent="0.2">
      <c r="A69" s="48" t="s">
        <v>7</v>
      </c>
      <c r="B69" s="50"/>
      <c r="C69" s="50"/>
      <c r="D69" s="50"/>
      <c r="E69" s="50"/>
      <c r="F69" s="50"/>
    </row>
    <row r="70" spans="1:6" ht="14.25" x14ac:dyDescent="0.2">
      <c r="A70" s="48"/>
      <c r="B70" s="50"/>
      <c r="C70" s="50"/>
      <c r="D70" s="50"/>
      <c r="E70" s="50"/>
      <c r="F70" s="50"/>
    </row>
    <row r="71" spans="1:6" ht="14.25" x14ac:dyDescent="0.2">
      <c r="A71" s="48"/>
      <c r="B71" s="50"/>
      <c r="C71" s="50"/>
      <c r="D71" s="50"/>
      <c r="E71" s="50"/>
      <c r="F71" s="50"/>
    </row>
    <row r="72" spans="1:6" ht="14.25" x14ac:dyDescent="0.2">
      <c r="A72" s="48"/>
      <c r="B72" s="50"/>
      <c r="C72" s="50"/>
      <c r="D72" s="50"/>
      <c r="E72" s="50"/>
      <c r="F72" s="50"/>
    </row>
    <row r="73" spans="1:6" ht="14.25" x14ac:dyDescent="0.2">
      <c r="A73" s="48"/>
      <c r="B73" s="50"/>
      <c r="C73" s="50"/>
      <c r="D73" s="50"/>
      <c r="E73" s="50"/>
      <c r="F73" s="50"/>
    </row>
    <row r="74" spans="1:6" ht="14.25" x14ac:dyDescent="0.2">
      <c r="A74" s="48"/>
      <c r="B74" s="50"/>
      <c r="C74" s="50"/>
      <c r="D74" s="50"/>
      <c r="E74" s="50"/>
      <c r="F74" s="50"/>
    </row>
    <row r="75" spans="1:6" ht="14.25" x14ac:dyDescent="0.2">
      <c r="A75" s="48"/>
      <c r="B75" s="50"/>
      <c r="C75" s="50"/>
      <c r="D75" s="50"/>
      <c r="E75" s="50"/>
      <c r="F75" s="50"/>
    </row>
    <row r="76" spans="1:6" ht="14.25" x14ac:dyDescent="0.2">
      <c r="A76" s="48"/>
      <c r="B76" s="50"/>
      <c r="C76" s="50"/>
      <c r="D76" s="50"/>
      <c r="E76" s="50"/>
      <c r="F76" s="50"/>
    </row>
    <row r="77" spans="1:6" ht="14.25" x14ac:dyDescent="0.2">
      <c r="A77" s="48"/>
      <c r="B77" s="50"/>
      <c r="C77" s="50"/>
      <c r="D77" s="50"/>
      <c r="E77" s="50"/>
      <c r="F77" s="50"/>
    </row>
    <row r="78" spans="1:6" ht="14.25" x14ac:dyDescent="0.2">
      <c r="A78" s="48"/>
      <c r="B78" s="50"/>
      <c r="C78" s="50"/>
      <c r="D78" s="50"/>
      <c r="E78" s="50"/>
      <c r="F78" s="50"/>
    </row>
    <row r="79" spans="1:6" ht="14.25" x14ac:dyDescent="0.2">
      <c r="A79" s="48"/>
      <c r="B79" s="50"/>
      <c r="C79" s="50"/>
      <c r="D79" s="50"/>
      <c r="E79" s="50"/>
      <c r="F79" s="50"/>
    </row>
    <row r="80" spans="1:6" ht="14.25" x14ac:dyDescent="0.2">
      <c r="A80" s="48"/>
      <c r="B80" s="50"/>
      <c r="C80" s="50"/>
      <c r="D80" s="50"/>
      <c r="E80" s="50"/>
      <c r="F80" s="50"/>
    </row>
    <row r="81" spans="1:6" ht="14.25" x14ac:dyDescent="0.2">
      <c r="A81" s="48"/>
      <c r="B81" s="50"/>
      <c r="C81" s="50"/>
      <c r="D81" s="50"/>
      <c r="E81" s="50"/>
      <c r="F81" s="50"/>
    </row>
    <row r="82" spans="1:6" ht="14.25" x14ac:dyDescent="0.2">
      <c r="A82" s="48"/>
      <c r="B82" s="50"/>
      <c r="C82" s="50"/>
      <c r="D82" s="50"/>
      <c r="E82" s="50"/>
      <c r="F82" s="50"/>
    </row>
    <row r="83" spans="1:6" ht="14.25" x14ac:dyDescent="0.2">
      <c r="A83" s="48"/>
      <c r="B83" s="50"/>
      <c r="C83" s="50"/>
      <c r="D83" s="50"/>
      <c r="E83" s="50"/>
      <c r="F83" s="50"/>
    </row>
    <row r="84" spans="1:6" ht="14.25" x14ac:dyDescent="0.2">
      <c r="A84" s="48"/>
      <c r="B84" s="50"/>
      <c r="C84" s="50"/>
      <c r="D84" s="50"/>
      <c r="E84" s="50"/>
      <c r="F84" s="50"/>
    </row>
    <row r="85" spans="1:6" ht="14.25" x14ac:dyDescent="0.2">
      <c r="A85" s="48"/>
      <c r="B85" s="50"/>
      <c r="C85" s="50"/>
      <c r="D85" s="50"/>
      <c r="E85" s="50"/>
      <c r="F85" s="50"/>
    </row>
    <row r="86" spans="1:6" ht="14.25" x14ac:dyDescent="0.2">
      <c r="A86" s="48"/>
      <c r="B86" s="50"/>
      <c r="C86" s="50"/>
      <c r="D86" s="50"/>
      <c r="E86" s="50"/>
      <c r="F86" s="50"/>
    </row>
    <row r="87" spans="1:6" ht="14.25" x14ac:dyDescent="0.2">
      <c r="A87" s="48"/>
      <c r="B87" s="50"/>
      <c r="C87" s="50"/>
      <c r="D87" s="50"/>
      <c r="E87" s="50"/>
      <c r="F87" s="50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62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48" t="s">
        <v>0</v>
      </c>
      <c r="B9" s="49">
        <v>3891</v>
      </c>
      <c r="C9" s="49">
        <v>562</v>
      </c>
      <c r="D9" s="49">
        <v>1753</v>
      </c>
      <c r="E9" s="49">
        <v>570</v>
      </c>
      <c r="F9" s="49">
        <v>1006</v>
      </c>
    </row>
    <row r="10" spans="1:6" ht="14.25" x14ac:dyDescent="0.2">
      <c r="A10" s="48"/>
      <c r="B10" s="50"/>
      <c r="C10" s="50"/>
      <c r="D10" s="50"/>
      <c r="E10" s="50"/>
      <c r="F10" s="50"/>
    </row>
    <row r="11" spans="1:6" ht="14.25" x14ac:dyDescent="0.2">
      <c r="A11" s="51" t="s">
        <v>1</v>
      </c>
      <c r="B11" s="52"/>
      <c r="C11" s="52"/>
      <c r="D11" s="52"/>
      <c r="E11" s="52"/>
      <c r="F11" s="52"/>
    </row>
    <row r="12" spans="1:6" ht="14.25" x14ac:dyDescent="0.2">
      <c r="A12" s="48" t="s">
        <v>2</v>
      </c>
      <c r="B12" s="49">
        <v>2018</v>
      </c>
      <c r="C12" s="49">
        <v>296</v>
      </c>
      <c r="D12" s="49">
        <v>909</v>
      </c>
      <c r="E12" s="49">
        <v>293</v>
      </c>
      <c r="F12" s="49">
        <v>520</v>
      </c>
    </row>
    <row r="13" spans="1:6" ht="14.25" x14ac:dyDescent="0.2">
      <c r="A13" s="48" t="s">
        <v>3</v>
      </c>
      <c r="B13" s="49">
        <v>1873</v>
      </c>
      <c r="C13" s="49">
        <v>266</v>
      </c>
      <c r="D13" s="49">
        <v>844</v>
      </c>
      <c r="E13" s="49">
        <v>277</v>
      </c>
      <c r="F13" s="49">
        <v>486</v>
      </c>
    </row>
    <row r="14" spans="1:6" ht="14.25" x14ac:dyDescent="0.2">
      <c r="A14" s="48"/>
      <c r="B14" s="50"/>
      <c r="C14" s="50"/>
      <c r="D14" s="50"/>
      <c r="E14" s="50"/>
      <c r="F14" s="50"/>
    </row>
    <row r="15" spans="1:6" ht="14.25" x14ac:dyDescent="0.2">
      <c r="A15" s="53" t="s">
        <v>4</v>
      </c>
      <c r="B15" s="54"/>
      <c r="C15" s="54"/>
      <c r="D15" s="54"/>
      <c r="E15" s="54"/>
      <c r="F15" s="54"/>
    </row>
    <row r="16" spans="1:6" ht="14.25" x14ac:dyDescent="0.2">
      <c r="A16" s="10" t="s">
        <v>13</v>
      </c>
      <c r="B16" s="49">
        <v>212</v>
      </c>
      <c r="C16" s="49">
        <v>80</v>
      </c>
      <c r="D16" s="49">
        <v>63</v>
      </c>
      <c r="E16" s="49">
        <v>20</v>
      </c>
      <c r="F16" s="49">
        <v>49</v>
      </c>
    </row>
    <row r="17" spans="1:6" ht="14.25" x14ac:dyDescent="0.2">
      <c r="A17" s="10" t="s">
        <v>14</v>
      </c>
      <c r="B17" s="49">
        <v>1237</v>
      </c>
      <c r="C17" s="49">
        <v>181</v>
      </c>
      <c r="D17" s="49">
        <v>575</v>
      </c>
      <c r="E17" s="49">
        <v>164</v>
      </c>
      <c r="F17" s="49">
        <v>317</v>
      </c>
    </row>
    <row r="18" spans="1:6" ht="14.25" x14ac:dyDescent="0.2">
      <c r="A18" s="10" t="s">
        <v>15</v>
      </c>
      <c r="B18" s="49">
        <v>823</v>
      </c>
      <c r="C18" s="49">
        <v>114</v>
      </c>
      <c r="D18" s="49">
        <v>375</v>
      </c>
      <c r="E18" s="49">
        <v>136</v>
      </c>
      <c r="F18" s="49">
        <v>198</v>
      </c>
    </row>
    <row r="19" spans="1:6" ht="14.25" x14ac:dyDescent="0.2">
      <c r="A19" s="10" t="s">
        <v>16</v>
      </c>
      <c r="B19" s="49">
        <v>1047</v>
      </c>
      <c r="C19" s="49">
        <v>133</v>
      </c>
      <c r="D19" s="49">
        <v>482</v>
      </c>
      <c r="E19" s="49">
        <v>156</v>
      </c>
      <c r="F19" s="49">
        <v>276</v>
      </c>
    </row>
    <row r="20" spans="1:6" ht="14.25" x14ac:dyDescent="0.2">
      <c r="A20" s="10" t="s">
        <v>5</v>
      </c>
      <c r="B20" s="49">
        <v>572</v>
      </c>
      <c r="C20" s="49">
        <v>54</v>
      </c>
      <c r="D20" s="49">
        <v>258</v>
      </c>
      <c r="E20" s="49">
        <v>94</v>
      </c>
      <c r="F20" s="49">
        <v>166</v>
      </c>
    </row>
    <row r="21" spans="1:6" ht="14.25" x14ac:dyDescent="0.2">
      <c r="A21" s="48"/>
      <c r="B21" s="50"/>
      <c r="C21" s="50"/>
      <c r="D21" s="50"/>
      <c r="E21" s="50"/>
      <c r="F21" s="50"/>
    </row>
    <row r="22" spans="1:6" ht="14.25" x14ac:dyDescent="0.2">
      <c r="A22" s="48" t="s">
        <v>63</v>
      </c>
      <c r="B22" s="49">
        <v>3681</v>
      </c>
      <c r="C22" s="49">
        <v>479</v>
      </c>
      <c r="D22" s="49">
        <v>1686</v>
      </c>
      <c r="E22" s="49">
        <v>555</v>
      </c>
      <c r="F22" s="49">
        <v>961</v>
      </c>
    </row>
    <row r="23" spans="1:6" ht="14.25" x14ac:dyDescent="0.2">
      <c r="A23" s="48"/>
      <c r="B23" s="50"/>
      <c r="C23" s="55"/>
      <c r="D23" s="55"/>
      <c r="E23" s="55"/>
      <c r="F23" s="55"/>
    </row>
    <row r="24" spans="1:6" ht="14.25" x14ac:dyDescent="0.2">
      <c r="A24" s="48" t="s">
        <v>6</v>
      </c>
      <c r="B24" s="59">
        <v>0.94599999999999995</v>
      </c>
      <c r="C24" s="59">
        <v>0.85199999999999998</v>
      </c>
      <c r="D24" s="59">
        <v>0.96199999999999997</v>
      </c>
      <c r="E24" s="59">
        <v>0.97399999999999998</v>
      </c>
      <c r="F24" s="59">
        <v>0.95499999999999996</v>
      </c>
    </row>
    <row r="25" spans="1:6" ht="14.25" x14ac:dyDescent="0.2">
      <c r="A25" s="48"/>
      <c r="B25" s="48"/>
      <c r="C25" s="48"/>
      <c r="D25" s="48"/>
      <c r="E25" s="48"/>
      <c r="F25" s="48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48"/>
      <c r="B27" s="50"/>
      <c r="C27" s="50"/>
      <c r="D27" s="50"/>
      <c r="E27" s="50"/>
      <c r="F27" s="50"/>
    </row>
    <row r="28" spans="1:6" ht="14.25" x14ac:dyDescent="0.2">
      <c r="A28" s="48" t="s">
        <v>0</v>
      </c>
      <c r="B28" s="49">
        <v>2772</v>
      </c>
      <c r="C28" s="49">
        <v>63</v>
      </c>
      <c r="D28" s="49">
        <v>1462</v>
      </c>
      <c r="E28" s="49">
        <v>523</v>
      </c>
      <c r="F28" s="49">
        <v>724</v>
      </c>
    </row>
    <row r="29" spans="1:6" ht="14.25" x14ac:dyDescent="0.2">
      <c r="A29" s="48"/>
      <c r="B29" s="50" t="s">
        <v>7</v>
      </c>
      <c r="C29" s="50"/>
      <c r="D29" s="50"/>
      <c r="E29" s="50"/>
      <c r="F29" s="50"/>
    </row>
    <row r="30" spans="1:6" ht="14.25" x14ac:dyDescent="0.2">
      <c r="A30" s="48" t="s">
        <v>1</v>
      </c>
      <c r="B30" s="50"/>
      <c r="C30" s="50"/>
      <c r="D30" s="50"/>
      <c r="E30" s="50"/>
      <c r="F30" s="50"/>
    </row>
    <row r="31" spans="1:6" ht="14.25" x14ac:dyDescent="0.2">
      <c r="A31" s="48" t="s">
        <v>2</v>
      </c>
      <c r="B31" s="49">
        <v>1438</v>
      </c>
      <c r="C31" s="49">
        <v>33</v>
      </c>
      <c r="D31" s="49">
        <v>774</v>
      </c>
      <c r="E31" s="49">
        <v>264</v>
      </c>
      <c r="F31" s="49">
        <v>367</v>
      </c>
    </row>
    <row r="32" spans="1:6" ht="14.25" x14ac:dyDescent="0.2">
      <c r="A32" s="48" t="s">
        <v>3</v>
      </c>
      <c r="B32" s="49">
        <v>1334</v>
      </c>
      <c r="C32" s="49">
        <v>30</v>
      </c>
      <c r="D32" s="49">
        <v>688</v>
      </c>
      <c r="E32" s="49">
        <v>259</v>
      </c>
      <c r="F32" s="49">
        <v>357</v>
      </c>
    </row>
    <row r="33" spans="1:6" ht="14.25" x14ac:dyDescent="0.2">
      <c r="A33" s="48"/>
      <c r="B33" s="50"/>
      <c r="C33" s="50"/>
      <c r="D33" s="50"/>
      <c r="E33" s="50"/>
      <c r="F33" s="50"/>
    </row>
    <row r="34" spans="1:6" ht="14.25" x14ac:dyDescent="0.2">
      <c r="A34" s="48" t="s">
        <v>4</v>
      </c>
      <c r="B34" s="50"/>
      <c r="C34" s="50"/>
      <c r="D34" s="50"/>
      <c r="E34" s="50"/>
      <c r="F34" s="50"/>
    </row>
    <row r="35" spans="1:6" ht="14.25" x14ac:dyDescent="0.2">
      <c r="A35" s="10" t="s">
        <v>13</v>
      </c>
      <c r="B35" s="49">
        <v>78</v>
      </c>
      <c r="C35" s="49">
        <v>5</v>
      </c>
      <c r="D35" s="49">
        <v>41</v>
      </c>
      <c r="E35" s="49">
        <v>15</v>
      </c>
      <c r="F35" s="49">
        <v>17</v>
      </c>
    </row>
    <row r="36" spans="1:6" ht="14.25" x14ac:dyDescent="0.2">
      <c r="A36" s="10" t="s">
        <v>14</v>
      </c>
      <c r="B36" s="49">
        <v>840</v>
      </c>
      <c r="C36" s="49">
        <v>19</v>
      </c>
      <c r="D36" s="49">
        <v>452</v>
      </c>
      <c r="E36" s="49">
        <v>150</v>
      </c>
      <c r="F36" s="49">
        <v>219</v>
      </c>
    </row>
    <row r="37" spans="1:6" ht="14.25" x14ac:dyDescent="0.2">
      <c r="A37" s="10" t="s">
        <v>15</v>
      </c>
      <c r="B37" s="49">
        <v>603</v>
      </c>
      <c r="C37" s="49">
        <v>17</v>
      </c>
      <c r="D37" s="49">
        <v>317</v>
      </c>
      <c r="E37" s="49">
        <v>124</v>
      </c>
      <c r="F37" s="49">
        <v>145</v>
      </c>
    </row>
    <row r="38" spans="1:6" ht="14.25" x14ac:dyDescent="0.2">
      <c r="A38" s="10" t="s">
        <v>16</v>
      </c>
      <c r="B38" s="49">
        <v>782</v>
      </c>
      <c r="C38" s="49">
        <v>14</v>
      </c>
      <c r="D38" s="49">
        <v>415</v>
      </c>
      <c r="E38" s="49">
        <v>146</v>
      </c>
      <c r="F38" s="49">
        <v>207</v>
      </c>
    </row>
    <row r="39" spans="1:6" ht="14.25" x14ac:dyDescent="0.2">
      <c r="A39" s="10" t="s">
        <v>5</v>
      </c>
      <c r="B39" s="49">
        <v>469</v>
      </c>
      <c r="C39" s="49">
        <v>8</v>
      </c>
      <c r="D39" s="49">
        <v>237</v>
      </c>
      <c r="E39" s="49">
        <v>88</v>
      </c>
      <c r="F39" s="49">
        <v>136</v>
      </c>
    </row>
    <row r="40" spans="1:6" ht="14.25" x14ac:dyDescent="0.2">
      <c r="A40" s="48"/>
      <c r="B40" s="50"/>
      <c r="C40" s="50"/>
      <c r="D40" s="50"/>
      <c r="E40" s="50"/>
      <c r="F40" s="50"/>
    </row>
    <row r="41" spans="1:6" ht="14.25" x14ac:dyDescent="0.2">
      <c r="A41" s="48" t="s">
        <v>63</v>
      </c>
      <c r="B41" s="49">
        <f>SUM(C41:F41)</f>
        <v>2689</v>
      </c>
      <c r="C41" s="49">
        <v>60</v>
      </c>
      <c r="D41" s="49">
        <v>1417</v>
      </c>
      <c r="E41" s="49">
        <v>510</v>
      </c>
      <c r="F41" s="49">
        <v>702</v>
      </c>
    </row>
    <row r="42" spans="1:6" ht="14.25" x14ac:dyDescent="0.2">
      <c r="A42" s="48"/>
      <c r="B42" s="50"/>
      <c r="C42" s="50"/>
      <c r="D42" s="50"/>
      <c r="E42" s="50"/>
      <c r="F42" s="50"/>
    </row>
    <row r="43" spans="1:6" ht="14.25" x14ac:dyDescent="0.2">
      <c r="A43" s="48" t="s">
        <v>6</v>
      </c>
      <c r="B43" s="59">
        <v>0.97</v>
      </c>
      <c r="C43" s="59">
        <v>0.95199999999999996</v>
      </c>
      <c r="D43" s="59">
        <v>0.96899999999999997</v>
      </c>
      <c r="E43" s="59">
        <v>0.97499999999999998</v>
      </c>
      <c r="F43" s="59">
        <v>0.97</v>
      </c>
    </row>
    <row r="44" spans="1:6" ht="14.25" x14ac:dyDescent="0.2">
      <c r="A44" s="48"/>
      <c r="B44" s="48"/>
      <c r="C44" s="48"/>
      <c r="D44" s="48"/>
      <c r="E44" s="48"/>
      <c r="F44" s="48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48"/>
      <c r="B46" s="50"/>
      <c r="C46" s="50"/>
      <c r="D46" s="50"/>
      <c r="E46" s="50"/>
      <c r="F46" s="50"/>
    </row>
    <row r="47" spans="1:6" ht="14.25" x14ac:dyDescent="0.2">
      <c r="A47" s="48" t="s">
        <v>0</v>
      </c>
      <c r="B47" s="49">
        <v>1119</v>
      </c>
      <c r="C47" s="49">
        <v>499</v>
      </c>
      <c r="D47" s="49">
        <v>291</v>
      </c>
      <c r="E47" s="49">
        <v>47</v>
      </c>
      <c r="F47" s="49">
        <v>282</v>
      </c>
    </row>
    <row r="48" spans="1:6" ht="14.25" x14ac:dyDescent="0.2">
      <c r="A48" s="48"/>
      <c r="B48" s="50"/>
      <c r="C48" s="50"/>
      <c r="D48" s="50"/>
      <c r="E48" s="50"/>
      <c r="F48" s="50"/>
    </row>
    <row r="49" spans="1:6" ht="14.25" x14ac:dyDescent="0.2">
      <c r="A49" s="48" t="s">
        <v>1</v>
      </c>
      <c r="B49" s="50"/>
      <c r="C49" s="50"/>
      <c r="D49" s="50"/>
      <c r="E49" s="50"/>
      <c r="F49" s="50"/>
    </row>
    <row r="50" spans="1:6" ht="14.25" x14ac:dyDescent="0.2">
      <c r="A50" s="48" t="s">
        <v>2</v>
      </c>
      <c r="B50" s="49">
        <v>580</v>
      </c>
      <c r="C50" s="49">
        <v>263</v>
      </c>
      <c r="D50" s="49">
        <v>135</v>
      </c>
      <c r="E50" s="49">
        <v>29</v>
      </c>
      <c r="F50" s="49">
        <v>153</v>
      </c>
    </row>
    <row r="51" spans="1:6" ht="14.25" x14ac:dyDescent="0.2">
      <c r="A51" s="48" t="s">
        <v>3</v>
      </c>
      <c r="B51" s="49">
        <v>539</v>
      </c>
      <c r="C51" s="49">
        <v>236</v>
      </c>
      <c r="D51" s="49">
        <v>156</v>
      </c>
      <c r="E51" s="49">
        <v>18</v>
      </c>
      <c r="F51" s="49">
        <v>129</v>
      </c>
    </row>
    <row r="52" spans="1:6" ht="14.25" x14ac:dyDescent="0.2">
      <c r="A52" s="48"/>
      <c r="B52" s="50"/>
      <c r="C52" s="50"/>
      <c r="D52" s="50"/>
      <c r="E52" s="50"/>
      <c r="F52" s="50"/>
    </row>
    <row r="53" spans="1:6" ht="14.25" x14ac:dyDescent="0.2">
      <c r="A53" s="48" t="s">
        <v>4</v>
      </c>
      <c r="B53" s="50"/>
      <c r="C53" s="50"/>
      <c r="D53" s="50"/>
      <c r="E53" s="50"/>
      <c r="F53" s="50"/>
    </row>
    <row r="54" spans="1:6" ht="14.25" x14ac:dyDescent="0.2">
      <c r="A54" s="10" t="s">
        <v>13</v>
      </c>
      <c r="B54" s="49">
        <v>134</v>
      </c>
      <c r="C54" s="49">
        <v>75</v>
      </c>
      <c r="D54" s="49">
        <v>22</v>
      </c>
      <c r="E54" s="49">
        <v>5</v>
      </c>
      <c r="F54" s="49">
        <v>32</v>
      </c>
    </row>
    <row r="55" spans="1:6" ht="14.25" x14ac:dyDescent="0.2">
      <c r="A55" s="10" t="s">
        <v>14</v>
      </c>
      <c r="B55" s="49">
        <v>397</v>
      </c>
      <c r="C55" s="49">
        <v>162</v>
      </c>
      <c r="D55" s="49">
        <v>123</v>
      </c>
      <c r="E55" s="49">
        <v>14</v>
      </c>
      <c r="F55" s="49">
        <v>98</v>
      </c>
    </row>
    <row r="56" spans="1:6" ht="14.25" x14ac:dyDescent="0.2">
      <c r="A56" s="10" t="s">
        <v>15</v>
      </c>
      <c r="B56" s="49">
        <v>220</v>
      </c>
      <c r="C56" s="49">
        <v>97</v>
      </c>
      <c r="D56" s="49">
        <v>58</v>
      </c>
      <c r="E56" s="49">
        <v>12</v>
      </c>
      <c r="F56" s="49">
        <v>53</v>
      </c>
    </row>
    <row r="57" spans="1:6" ht="14.25" x14ac:dyDescent="0.2">
      <c r="A57" s="10" t="s">
        <v>16</v>
      </c>
      <c r="B57" s="49">
        <v>265</v>
      </c>
      <c r="C57" s="49">
        <v>119</v>
      </c>
      <c r="D57" s="49">
        <v>67</v>
      </c>
      <c r="E57" s="49">
        <v>10</v>
      </c>
      <c r="F57" s="49">
        <v>69</v>
      </c>
    </row>
    <row r="58" spans="1:6" ht="14.25" x14ac:dyDescent="0.2">
      <c r="A58" s="10" t="s">
        <v>5</v>
      </c>
      <c r="B58" s="49">
        <v>103</v>
      </c>
      <c r="C58" s="49">
        <v>46</v>
      </c>
      <c r="D58" s="49">
        <v>21</v>
      </c>
      <c r="E58" s="49">
        <v>6</v>
      </c>
      <c r="F58" s="49">
        <v>30</v>
      </c>
    </row>
    <row r="59" spans="1:6" ht="14.25" x14ac:dyDescent="0.2">
      <c r="A59" s="48"/>
      <c r="B59" s="50"/>
      <c r="C59" s="50"/>
      <c r="D59" s="50"/>
      <c r="E59" s="50"/>
      <c r="F59" s="50"/>
    </row>
    <row r="60" spans="1:6" ht="14.25" x14ac:dyDescent="0.2">
      <c r="A60" s="48" t="s">
        <v>63</v>
      </c>
      <c r="B60" s="49">
        <v>992</v>
      </c>
      <c r="C60" s="49">
        <v>419</v>
      </c>
      <c r="D60" s="49">
        <v>269</v>
      </c>
      <c r="E60" s="49">
        <v>45</v>
      </c>
      <c r="F60" s="49">
        <v>259</v>
      </c>
    </row>
    <row r="61" spans="1:6" ht="14.25" x14ac:dyDescent="0.2">
      <c r="A61" s="48"/>
      <c r="B61" s="56"/>
      <c r="C61" s="56"/>
      <c r="D61" s="56"/>
      <c r="E61" s="56"/>
      <c r="F61" s="56"/>
    </row>
    <row r="62" spans="1:6" ht="14.25" x14ac:dyDescent="0.2">
      <c r="A62" s="48" t="s">
        <v>6</v>
      </c>
      <c r="B62" s="59">
        <v>0.88700000000000001</v>
      </c>
      <c r="C62" s="59">
        <v>0.84</v>
      </c>
      <c r="D62" s="59">
        <v>0.92400000000000004</v>
      </c>
      <c r="E62" s="59">
        <v>0.95699999999999996</v>
      </c>
      <c r="F62" s="59">
        <v>0.91800000000000004</v>
      </c>
    </row>
    <row r="63" spans="1:6" ht="14.25" x14ac:dyDescent="0.2">
      <c r="A63" s="57"/>
      <c r="B63" s="58"/>
      <c r="C63" s="58"/>
      <c r="D63" s="58"/>
      <c r="E63" s="58"/>
      <c r="F63" s="58"/>
    </row>
    <row r="64" spans="1:6" ht="14.25" x14ac:dyDescent="0.2">
      <c r="A64" s="48" t="s">
        <v>58</v>
      </c>
      <c r="B64" s="50"/>
      <c r="C64" s="50"/>
      <c r="D64" s="50"/>
      <c r="E64" s="50"/>
      <c r="F64" s="50"/>
    </row>
    <row r="65" spans="1:6" ht="14.25" x14ac:dyDescent="0.2">
      <c r="A65" s="48"/>
      <c r="B65" s="50"/>
      <c r="C65" s="50"/>
      <c r="D65" s="50"/>
      <c r="E65" s="50"/>
      <c r="F65" s="50"/>
    </row>
    <row r="66" spans="1:6" ht="14.25" x14ac:dyDescent="0.2">
      <c r="A66" s="48" t="s">
        <v>57</v>
      </c>
      <c r="B66" s="50"/>
      <c r="C66" s="50"/>
      <c r="D66" s="50"/>
      <c r="E66" s="50"/>
      <c r="F66" s="50"/>
    </row>
    <row r="67" spans="1:6" ht="14.25" x14ac:dyDescent="0.2">
      <c r="A67" s="48"/>
      <c r="B67" s="50"/>
      <c r="C67" s="50"/>
      <c r="D67" s="50"/>
      <c r="E67" s="50"/>
      <c r="F67" s="50"/>
    </row>
    <row r="68" spans="1:6" ht="14.25" x14ac:dyDescent="0.2">
      <c r="A68" s="48" t="s">
        <v>7</v>
      </c>
      <c r="B68" s="50"/>
      <c r="C68" s="50"/>
      <c r="D68" s="50"/>
      <c r="E68" s="50"/>
      <c r="F68" s="50"/>
    </row>
    <row r="69" spans="1:6" ht="14.25" x14ac:dyDescent="0.2">
      <c r="A69" s="48" t="s">
        <v>7</v>
      </c>
      <c r="B69" s="50"/>
      <c r="C69" s="50"/>
      <c r="D69" s="50"/>
      <c r="E69" s="50"/>
      <c r="F69" s="50"/>
    </row>
    <row r="70" spans="1:6" ht="14.25" x14ac:dyDescent="0.2">
      <c r="A70" s="48"/>
      <c r="B70" s="50"/>
      <c r="C70" s="50"/>
      <c r="D70" s="50"/>
      <c r="E70" s="50"/>
      <c r="F70" s="50"/>
    </row>
    <row r="71" spans="1:6" ht="14.25" x14ac:dyDescent="0.2">
      <c r="A71" s="48"/>
      <c r="B71" s="50"/>
      <c r="C71" s="50"/>
      <c r="D71" s="50"/>
      <c r="E71" s="50"/>
      <c r="F71" s="50"/>
    </row>
    <row r="72" spans="1:6" ht="14.25" x14ac:dyDescent="0.2">
      <c r="A72" s="48"/>
      <c r="B72" s="50"/>
      <c r="C72" s="50"/>
      <c r="D72" s="50"/>
      <c r="E72" s="50"/>
      <c r="F72" s="50"/>
    </row>
    <row r="73" spans="1:6" ht="14.25" x14ac:dyDescent="0.2">
      <c r="A73" s="48"/>
      <c r="B73" s="50"/>
      <c r="C73" s="50"/>
      <c r="D73" s="50"/>
      <c r="E73" s="50"/>
      <c r="F73" s="50"/>
    </row>
    <row r="74" spans="1:6" ht="14.25" x14ac:dyDescent="0.2">
      <c r="A74" s="48"/>
      <c r="B74" s="50"/>
      <c r="C74" s="50"/>
      <c r="D74" s="50"/>
      <c r="E74" s="50"/>
      <c r="F74" s="50"/>
    </row>
    <row r="75" spans="1:6" ht="14.25" x14ac:dyDescent="0.2">
      <c r="A75" s="48"/>
      <c r="B75" s="50"/>
      <c r="C75" s="50"/>
      <c r="D75" s="50"/>
      <c r="E75" s="50"/>
      <c r="F75" s="50"/>
    </row>
    <row r="76" spans="1:6" ht="14.25" x14ac:dyDescent="0.2">
      <c r="A76" s="48"/>
      <c r="B76" s="50"/>
      <c r="C76" s="50"/>
      <c r="D76" s="50"/>
      <c r="E76" s="50"/>
      <c r="F76" s="50"/>
    </row>
    <row r="77" spans="1:6" ht="14.25" x14ac:dyDescent="0.2">
      <c r="A77" s="48"/>
      <c r="B77" s="50"/>
      <c r="C77" s="50"/>
      <c r="D77" s="50"/>
      <c r="E77" s="50"/>
      <c r="F77" s="50"/>
    </row>
    <row r="78" spans="1:6" ht="14.25" x14ac:dyDescent="0.2">
      <c r="A78" s="48"/>
      <c r="B78" s="50"/>
      <c r="C78" s="50"/>
      <c r="D78" s="50"/>
      <c r="E78" s="50"/>
      <c r="F78" s="50"/>
    </row>
    <row r="79" spans="1:6" ht="14.25" x14ac:dyDescent="0.2">
      <c r="A79" s="48"/>
      <c r="B79" s="50"/>
      <c r="C79" s="50"/>
      <c r="D79" s="50"/>
      <c r="E79" s="50"/>
      <c r="F79" s="50"/>
    </row>
    <row r="80" spans="1:6" ht="14.25" x14ac:dyDescent="0.2">
      <c r="A80" s="48"/>
      <c r="B80" s="50"/>
      <c r="C80" s="50"/>
      <c r="D80" s="50"/>
      <c r="E80" s="50"/>
      <c r="F80" s="50"/>
    </row>
    <row r="81" spans="1:6" ht="14.25" x14ac:dyDescent="0.2">
      <c r="A81" s="48"/>
      <c r="B81" s="50"/>
      <c r="C81" s="50"/>
      <c r="D81" s="50"/>
      <c r="E81" s="50"/>
      <c r="F81" s="50"/>
    </row>
    <row r="82" spans="1:6" ht="14.25" x14ac:dyDescent="0.2">
      <c r="A82" s="48"/>
      <c r="B82" s="50"/>
      <c r="C82" s="50"/>
      <c r="D82" s="50"/>
      <c r="E82" s="50"/>
      <c r="F82" s="50"/>
    </row>
    <row r="83" spans="1:6" ht="14.25" x14ac:dyDescent="0.2">
      <c r="A83" s="48"/>
      <c r="B83" s="50"/>
      <c r="C83" s="50"/>
      <c r="D83" s="50"/>
      <c r="E83" s="50"/>
      <c r="F83" s="50"/>
    </row>
    <row r="84" spans="1:6" ht="14.25" x14ac:dyDescent="0.2">
      <c r="A84" s="48"/>
      <c r="B84" s="50"/>
      <c r="C84" s="50"/>
      <c r="D84" s="50"/>
      <c r="E84" s="50"/>
      <c r="F84" s="50"/>
    </row>
    <row r="85" spans="1:6" ht="14.25" x14ac:dyDescent="0.2">
      <c r="A85" s="48"/>
      <c r="B85" s="50"/>
      <c r="C85" s="50"/>
      <c r="D85" s="50"/>
      <c r="E85" s="50"/>
      <c r="F85" s="50"/>
    </row>
    <row r="86" spans="1:6" ht="14.25" x14ac:dyDescent="0.2">
      <c r="A86" s="48"/>
      <c r="B86" s="50"/>
      <c r="C86" s="50"/>
      <c r="D86" s="50"/>
      <c r="E86" s="50"/>
      <c r="F86" s="50"/>
    </row>
    <row r="87" spans="1:6" ht="14.25" x14ac:dyDescent="0.2">
      <c r="A87" s="48"/>
      <c r="B87" s="50"/>
      <c r="C87" s="50"/>
      <c r="D87" s="50"/>
      <c r="E87" s="50"/>
      <c r="F87" s="50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64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48" t="s">
        <v>0</v>
      </c>
      <c r="B9" s="49">
        <v>3901</v>
      </c>
      <c r="C9" s="49">
        <v>514</v>
      </c>
      <c r="D9" s="49">
        <v>1815</v>
      </c>
      <c r="E9" s="49">
        <v>547</v>
      </c>
      <c r="F9" s="49">
        <v>1025</v>
      </c>
    </row>
    <row r="10" spans="1:6" ht="14.25" x14ac:dyDescent="0.2">
      <c r="A10" s="48"/>
      <c r="B10" s="50"/>
      <c r="C10" s="50"/>
      <c r="D10" s="50"/>
      <c r="E10" s="50"/>
      <c r="F10" s="50"/>
    </row>
    <row r="11" spans="1:6" ht="14.25" x14ac:dyDescent="0.2">
      <c r="A11" s="48" t="s">
        <v>1</v>
      </c>
      <c r="B11" s="50"/>
      <c r="C11" s="50"/>
      <c r="D11" s="50"/>
      <c r="E11" s="50"/>
      <c r="F11" s="50"/>
    </row>
    <row r="12" spans="1:6" ht="14.25" x14ac:dyDescent="0.2">
      <c r="A12" s="48" t="s">
        <v>2</v>
      </c>
      <c r="B12" s="49">
        <f>SUM(C12:F12)</f>
        <v>1997</v>
      </c>
      <c r="C12" s="49">
        <v>258</v>
      </c>
      <c r="D12" s="49">
        <v>915</v>
      </c>
      <c r="E12" s="49">
        <v>296</v>
      </c>
      <c r="F12" s="49">
        <v>528</v>
      </c>
    </row>
    <row r="13" spans="1:6" ht="14.25" x14ac:dyDescent="0.2">
      <c r="A13" s="48" t="s">
        <v>3</v>
      </c>
      <c r="B13" s="49">
        <f>SUM(C13:F13)</f>
        <v>1904</v>
      </c>
      <c r="C13" s="49">
        <v>256</v>
      </c>
      <c r="D13" s="49">
        <v>900</v>
      </c>
      <c r="E13" s="49">
        <v>251</v>
      </c>
      <c r="F13" s="49">
        <v>497</v>
      </c>
    </row>
    <row r="14" spans="1:6" ht="14.25" x14ac:dyDescent="0.2">
      <c r="A14" s="48"/>
      <c r="B14" s="50"/>
      <c r="C14" s="50"/>
      <c r="D14" s="50"/>
      <c r="E14" s="50"/>
      <c r="F14" s="50"/>
    </row>
    <row r="15" spans="1:6" ht="14.25" x14ac:dyDescent="0.2">
      <c r="A15" s="48" t="s">
        <v>4</v>
      </c>
      <c r="B15" s="50"/>
      <c r="C15" s="50"/>
      <c r="D15" s="50"/>
      <c r="E15" s="50"/>
      <c r="F15" s="50"/>
    </row>
    <row r="16" spans="1:6" ht="14.25" x14ac:dyDescent="0.2">
      <c r="A16" s="10" t="s">
        <v>13</v>
      </c>
      <c r="B16" s="49">
        <f>SUM(C16:F16)</f>
        <v>219</v>
      </c>
      <c r="C16" s="49">
        <v>70</v>
      </c>
      <c r="D16" s="49">
        <v>73</v>
      </c>
      <c r="E16" s="49">
        <v>23</v>
      </c>
      <c r="F16" s="49">
        <v>53</v>
      </c>
    </row>
    <row r="17" spans="1:6" ht="14.25" x14ac:dyDescent="0.2">
      <c r="A17" s="10" t="s">
        <v>14</v>
      </c>
      <c r="B17" s="49">
        <f>SUM(C17:F17)</f>
        <v>1296</v>
      </c>
      <c r="C17" s="49">
        <v>184</v>
      </c>
      <c r="D17" s="49">
        <v>589</v>
      </c>
      <c r="E17" s="49">
        <v>171</v>
      </c>
      <c r="F17" s="49">
        <v>352</v>
      </c>
    </row>
    <row r="18" spans="1:6" ht="14.25" x14ac:dyDescent="0.2">
      <c r="A18" s="10" t="s">
        <v>15</v>
      </c>
      <c r="B18" s="49">
        <f>SUM(C18:F18)</f>
        <v>866</v>
      </c>
      <c r="C18" s="49">
        <v>94</v>
      </c>
      <c r="D18" s="49">
        <v>412</v>
      </c>
      <c r="E18" s="49">
        <v>124</v>
      </c>
      <c r="F18" s="49">
        <v>236</v>
      </c>
    </row>
    <row r="19" spans="1:6" ht="14.25" x14ac:dyDescent="0.2">
      <c r="A19" s="10" t="s">
        <v>16</v>
      </c>
      <c r="B19" s="49">
        <f>SUM(C19:F19)</f>
        <v>1008</v>
      </c>
      <c r="C19" s="49">
        <v>103</v>
      </c>
      <c r="D19" s="49">
        <v>497</v>
      </c>
      <c r="E19" s="49">
        <v>148</v>
      </c>
      <c r="F19" s="49">
        <v>260</v>
      </c>
    </row>
    <row r="20" spans="1:6" ht="14.25" x14ac:dyDescent="0.2">
      <c r="A20" s="10" t="s">
        <v>5</v>
      </c>
      <c r="B20" s="49">
        <f>SUM(C20:F20)</f>
        <v>512</v>
      </c>
      <c r="C20" s="49">
        <v>63</v>
      </c>
      <c r="D20" s="49">
        <v>244</v>
      </c>
      <c r="E20" s="49">
        <v>81</v>
      </c>
      <c r="F20" s="49">
        <v>124</v>
      </c>
    </row>
    <row r="21" spans="1:6" ht="14.25" x14ac:dyDescent="0.2">
      <c r="A21" s="48"/>
      <c r="B21" s="50"/>
      <c r="C21" s="50"/>
      <c r="D21" s="50"/>
      <c r="E21" s="50"/>
      <c r="F21" s="50"/>
    </row>
    <row r="22" spans="1:6" ht="14.25" x14ac:dyDescent="0.2">
      <c r="A22" s="48" t="s">
        <v>65</v>
      </c>
      <c r="B22" s="49">
        <v>3724</v>
      </c>
      <c r="C22" s="49">
        <v>441</v>
      </c>
      <c r="D22" s="49">
        <v>1764</v>
      </c>
      <c r="E22" s="49">
        <v>534</v>
      </c>
      <c r="F22" s="49">
        <v>984</v>
      </c>
    </row>
    <row r="23" spans="1:6" ht="14.25" x14ac:dyDescent="0.2">
      <c r="A23" s="48"/>
      <c r="B23" s="50"/>
      <c r="C23" s="55"/>
      <c r="D23" s="55"/>
      <c r="E23" s="55"/>
      <c r="F23" s="55"/>
    </row>
    <row r="24" spans="1:6" ht="14.25" x14ac:dyDescent="0.2">
      <c r="A24" s="48" t="s">
        <v>6</v>
      </c>
      <c r="B24" s="59">
        <v>0.95499999999999996</v>
      </c>
      <c r="C24" s="59">
        <v>0.85799999999999998</v>
      </c>
      <c r="D24" s="59">
        <v>0.97199999999999998</v>
      </c>
      <c r="E24" s="59">
        <v>0.97799999999999998</v>
      </c>
      <c r="F24" s="59">
        <v>0.96</v>
      </c>
    </row>
    <row r="25" spans="1:6" ht="14.25" x14ac:dyDescent="0.2">
      <c r="A25" s="48"/>
      <c r="B25" s="48"/>
      <c r="C25" s="48"/>
      <c r="D25" s="48"/>
      <c r="E25" s="48"/>
      <c r="F25" s="48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48"/>
      <c r="B27" s="50"/>
      <c r="C27" s="50"/>
      <c r="D27" s="50"/>
      <c r="E27" s="50"/>
      <c r="F27" s="50"/>
    </row>
    <row r="28" spans="1:6" ht="14.25" x14ac:dyDescent="0.2">
      <c r="A28" s="48" t="s">
        <v>0</v>
      </c>
      <c r="B28" s="49">
        <f>SUM(C28:F28)</f>
        <v>2746</v>
      </c>
      <c r="C28" s="49">
        <v>57</v>
      </c>
      <c r="D28" s="49">
        <v>1569</v>
      </c>
      <c r="E28" s="49">
        <v>486</v>
      </c>
      <c r="F28" s="49">
        <v>634</v>
      </c>
    </row>
    <row r="29" spans="1:6" ht="14.25" x14ac:dyDescent="0.2">
      <c r="A29" s="48"/>
      <c r="B29" s="50" t="s">
        <v>7</v>
      </c>
      <c r="C29" s="50"/>
      <c r="D29" s="50"/>
      <c r="E29" s="50"/>
      <c r="F29" s="50"/>
    </row>
    <row r="30" spans="1:6" ht="14.25" x14ac:dyDescent="0.2">
      <c r="A30" s="48" t="s">
        <v>1</v>
      </c>
      <c r="B30" s="50"/>
      <c r="C30" s="50"/>
      <c r="D30" s="50"/>
      <c r="E30" s="50"/>
      <c r="F30" s="50"/>
    </row>
    <row r="31" spans="1:6" ht="14.25" x14ac:dyDescent="0.2">
      <c r="A31" s="48" t="s">
        <v>2</v>
      </c>
      <c r="B31" s="49">
        <f>SUM(C31:F31)</f>
        <v>1406</v>
      </c>
      <c r="C31" s="49">
        <v>33</v>
      </c>
      <c r="D31" s="49">
        <v>792</v>
      </c>
      <c r="E31" s="49">
        <v>259</v>
      </c>
      <c r="F31" s="49">
        <v>322</v>
      </c>
    </row>
    <row r="32" spans="1:6" ht="14.25" x14ac:dyDescent="0.2">
      <c r="A32" s="48" t="s">
        <v>3</v>
      </c>
      <c r="B32" s="49">
        <f>SUM(C32:F32)</f>
        <v>1340</v>
      </c>
      <c r="C32" s="49">
        <v>24</v>
      </c>
      <c r="D32" s="49">
        <v>777</v>
      </c>
      <c r="E32" s="49">
        <v>227</v>
      </c>
      <c r="F32" s="49">
        <v>312</v>
      </c>
    </row>
    <row r="33" spans="1:6" ht="14.25" x14ac:dyDescent="0.2">
      <c r="A33" s="48"/>
      <c r="B33" s="50"/>
      <c r="C33" s="50"/>
      <c r="D33" s="50"/>
      <c r="E33" s="50"/>
      <c r="F33" s="50"/>
    </row>
    <row r="34" spans="1:6" ht="14.25" x14ac:dyDescent="0.2">
      <c r="A34" s="48" t="s">
        <v>4</v>
      </c>
      <c r="B34" s="50"/>
      <c r="C34" s="50"/>
      <c r="D34" s="50"/>
      <c r="E34" s="50"/>
      <c r="F34" s="50"/>
    </row>
    <row r="35" spans="1:6" ht="14.25" x14ac:dyDescent="0.2">
      <c r="A35" s="10" t="s">
        <v>13</v>
      </c>
      <c r="B35" s="49">
        <f>SUM(C35:F35)</f>
        <v>91</v>
      </c>
      <c r="C35" s="49">
        <v>2</v>
      </c>
      <c r="D35" s="49">
        <v>49</v>
      </c>
      <c r="E35" s="49">
        <v>20</v>
      </c>
      <c r="F35" s="49">
        <v>20</v>
      </c>
    </row>
    <row r="36" spans="1:6" ht="14.25" x14ac:dyDescent="0.2">
      <c r="A36" s="10" t="s">
        <v>14</v>
      </c>
      <c r="B36" s="49">
        <f>SUM(C36:F36)</f>
        <v>899</v>
      </c>
      <c r="C36" s="49">
        <v>26</v>
      </c>
      <c r="D36" s="49">
        <v>486</v>
      </c>
      <c r="E36" s="49">
        <v>149</v>
      </c>
      <c r="F36" s="49">
        <v>238</v>
      </c>
    </row>
    <row r="37" spans="1:6" ht="14.25" x14ac:dyDescent="0.2">
      <c r="A37" s="10" t="s">
        <v>15</v>
      </c>
      <c r="B37" s="49">
        <f>SUM(C37:F37)</f>
        <v>612</v>
      </c>
      <c r="C37" s="49">
        <v>9</v>
      </c>
      <c r="D37" s="49">
        <v>353</v>
      </c>
      <c r="E37" s="49">
        <v>113</v>
      </c>
      <c r="F37" s="49">
        <v>137</v>
      </c>
    </row>
    <row r="38" spans="1:6" ht="14.25" x14ac:dyDescent="0.2">
      <c r="A38" s="10" t="s">
        <v>16</v>
      </c>
      <c r="B38" s="49">
        <f>SUM(C38:F38)</f>
        <v>759</v>
      </c>
      <c r="C38" s="49">
        <v>13</v>
      </c>
      <c r="D38" s="49">
        <v>450</v>
      </c>
      <c r="E38" s="49">
        <v>133</v>
      </c>
      <c r="F38" s="49">
        <v>163</v>
      </c>
    </row>
    <row r="39" spans="1:6" ht="14.25" x14ac:dyDescent="0.2">
      <c r="A39" s="10" t="s">
        <v>5</v>
      </c>
      <c r="B39" s="49">
        <f>SUM(C39:F39)</f>
        <v>385</v>
      </c>
      <c r="C39" s="49">
        <v>7</v>
      </c>
      <c r="D39" s="49">
        <v>231</v>
      </c>
      <c r="E39" s="49">
        <v>71</v>
      </c>
      <c r="F39" s="49">
        <v>76</v>
      </c>
    </row>
    <row r="40" spans="1:6" ht="14.25" x14ac:dyDescent="0.2">
      <c r="A40" s="48"/>
      <c r="B40" s="50"/>
      <c r="C40" s="50"/>
      <c r="D40" s="50"/>
      <c r="E40" s="50"/>
      <c r="F40" s="50"/>
    </row>
    <row r="41" spans="1:6" ht="14.25" x14ac:dyDescent="0.2">
      <c r="A41" s="48" t="s">
        <v>65</v>
      </c>
      <c r="B41" s="49">
        <f>SUM(C41:F41)</f>
        <v>2689</v>
      </c>
      <c r="C41" s="49">
        <v>56</v>
      </c>
      <c r="D41" s="49">
        <v>1536</v>
      </c>
      <c r="E41" s="49">
        <v>477</v>
      </c>
      <c r="F41" s="49">
        <v>620</v>
      </c>
    </row>
    <row r="42" spans="1:6" ht="14.25" x14ac:dyDescent="0.2">
      <c r="A42" s="48"/>
      <c r="B42" s="50"/>
      <c r="C42" s="50"/>
      <c r="D42" s="50"/>
      <c r="E42" s="50"/>
      <c r="F42" s="50"/>
    </row>
    <row r="43" spans="1:6" ht="14.25" x14ac:dyDescent="0.2">
      <c r="A43" s="48" t="s">
        <v>6</v>
      </c>
      <c r="B43" s="59">
        <v>0.97899999999999998</v>
      </c>
      <c r="C43" s="59">
        <v>0.98099999999999998</v>
      </c>
      <c r="D43" s="59">
        <v>0.97899999999999998</v>
      </c>
      <c r="E43" s="59">
        <v>0.98099999999999998</v>
      </c>
      <c r="F43" s="59">
        <v>0.97799999999999998</v>
      </c>
    </row>
    <row r="44" spans="1:6" ht="14.25" x14ac:dyDescent="0.2">
      <c r="A44" s="48"/>
      <c r="B44" s="48"/>
      <c r="C44" s="48"/>
      <c r="D44" s="48"/>
      <c r="E44" s="48"/>
      <c r="F44" s="48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48"/>
      <c r="B46" s="50"/>
      <c r="C46" s="50"/>
      <c r="D46" s="50"/>
      <c r="E46" s="50"/>
      <c r="F46" s="50"/>
    </row>
    <row r="47" spans="1:6" ht="14.25" x14ac:dyDescent="0.2">
      <c r="A47" s="48" t="s">
        <v>0</v>
      </c>
      <c r="B47" s="49">
        <f>SUM(C47:F47)</f>
        <v>1155</v>
      </c>
      <c r="C47" s="49">
        <v>457</v>
      </c>
      <c r="D47" s="49">
        <v>246</v>
      </c>
      <c r="E47" s="49">
        <f>SUM(E50:E51)</f>
        <v>61</v>
      </c>
      <c r="F47" s="49">
        <v>391</v>
      </c>
    </row>
    <row r="48" spans="1:6" ht="14.25" x14ac:dyDescent="0.2">
      <c r="A48" s="48"/>
      <c r="B48" s="50"/>
      <c r="C48" s="50"/>
      <c r="D48" s="50"/>
      <c r="E48" s="50"/>
      <c r="F48" s="50"/>
    </row>
    <row r="49" spans="1:6" ht="14.25" x14ac:dyDescent="0.2">
      <c r="A49" s="48" t="s">
        <v>1</v>
      </c>
      <c r="B49" s="50"/>
      <c r="C49" s="50"/>
      <c r="D49" s="50"/>
      <c r="E49" s="50"/>
      <c r="F49" s="50"/>
    </row>
    <row r="50" spans="1:6" ht="14.25" x14ac:dyDescent="0.2">
      <c r="A50" s="48" t="s">
        <v>2</v>
      </c>
      <c r="B50" s="49">
        <f>SUM(C50:F50)</f>
        <v>591</v>
      </c>
      <c r="C50" s="49">
        <v>225</v>
      </c>
      <c r="D50" s="49">
        <v>123</v>
      </c>
      <c r="E50" s="49">
        <v>37</v>
      </c>
      <c r="F50" s="49">
        <v>206</v>
      </c>
    </row>
    <row r="51" spans="1:6" ht="14.25" x14ac:dyDescent="0.2">
      <c r="A51" s="48" t="s">
        <v>3</v>
      </c>
      <c r="B51" s="49">
        <f>SUM(C51:F51)</f>
        <v>564</v>
      </c>
      <c r="C51" s="49">
        <v>232</v>
      </c>
      <c r="D51" s="49">
        <v>123</v>
      </c>
      <c r="E51" s="49">
        <v>24</v>
      </c>
      <c r="F51" s="49">
        <v>185</v>
      </c>
    </row>
    <row r="52" spans="1:6" ht="14.25" x14ac:dyDescent="0.2">
      <c r="A52" s="48"/>
      <c r="B52" s="50"/>
      <c r="C52" s="50"/>
      <c r="D52" s="50"/>
      <c r="E52" s="50"/>
      <c r="F52" s="50"/>
    </row>
    <row r="53" spans="1:6" ht="14.25" x14ac:dyDescent="0.2">
      <c r="A53" s="48" t="s">
        <v>4</v>
      </c>
      <c r="B53" s="50"/>
      <c r="C53" s="50"/>
      <c r="D53" s="50"/>
      <c r="E53" s="50"/>
      <c r="F53" s="50"/>
    </row>
    <row r="54" spans="1:6" ht="14.25" x14ac:dyDescent="0.2">
      <c r="A54" s="10" t="s">
        <v>13</v>
      </c>
      <c r="B54" s="49">
        <f>SUM(C54:F54)</f>
        <v>128</v>
      </c>
      <c r="C54" s="49">
        <v>68</v>
      </c>
      <c r="D54" s="49">
        <v>24</v>
      </c>
      <c r="E54" s="49">
        <v>3</v>
      </c>
      <c r="F54" s="49">
        <v>33</v>
      </c>
    </row>
    <row r="55" spans="1:6" ht="14.25" x14ac:dyDescent="0.2">
      <c r="A55" s="10" t="s">
        <v>14</v>
      </c>
      <c r="B55" s="49">
        <f>SUM(C55:F55)</f>
        <v>397</v>
      </c>
      <c r="C55" s="49">
        <v>158</v>
      </c>
      <c r="D55" s="49">
        <v>103</v>
      </c>
      <c r="E55" s="49">
        <v>22</v>
      </c>
      <c r="F55" s="49">
        <v>114</v>
      </c>
    </row>
    <row r="56" spans="1:6" ht="14.25" x14ac:dyDescent="0.2">
      <c r="A56" s="10" t="s">
        <v>15</v>
      </c>
      <c r="B56" s="49">
        <f>SUM(C56:F56)</f>
        <v>254</v>
      </c>
      <c r="C56" s="49">
        <v>85</v>
      </c>
      <c r="D56" s="49">
        <v>59</v>
      </c>
      <c r="E56" s="49">
        <v>11</v>
      </c>
      <c r="F56" s="49">
        <v>99</v>
      </c>
    </row>
    <row r="57" spans="1:6" ht="14.25" x14ac:dyDescent="0.2">
      <c r="A57" s="10" t="s">
        <v>16</v>
      </c>
      <c r="B57" s="49">
        <f>SUM(C57:F57)</f>
        <v>249</v>
      </c>
      <c r="C57" s="49">
        <v>90</v>
      </c>
      <c r="D57" s="49">
        <v>47</v>
      </c>
      <c r="E57" s="49">
        <v>15</v>
      </c>
      <c r="F57" s="49">
        <v>97</v>
      </c>
    </row>
    <row r="58" spans="1:6" ht="14.25" x14ac:dyDescent="0.2">
      <c r="A58" s="10" t="s">
        <v>5</v>
      </c>
      <c r="B58" s="49">
        <f>SUM(C58:F58)</f>
        <v>127</v>
      </c>
      <c r="C58" s="49">
        <v>56</v>
      </c>
      <c r="D58" s="49">
        <v>13</v>
      </c>
      <c r="E58" s="49">
        <v>10</v>
      </c>
      <c r="F58" s="49">
        <v>48</v>
      </c>
    </row>
    <row r="59" spans="1:6" ht="14.25" x14ac:dyDescent="0.2">
      <c r="A59" s="48"/>
      <c r="B59" s="50"/>
      <c r="C59" s="50"/>
      <c r="D59" s="50"/>
      <c r="E59" s="50"/>
      <c r="F59" s="50"/>
    </row>
    <row r="60" spans="1:6" ht="14.25" x14ac:dyDescent="0.2">
      <c r="A60" s="48" t="s">
        <v>65</v>
      </c>
      <c r="B60" s="49">
        <v>1035</v>
      </c>
      <c r="C60" s="49">
        <v>385</v>
      </c>
      <c r="D60" s="49">
        <v>228</v>
      </c>
      <c r="E60" s="49">
        <v>58</v>
      </c>
      <c r="F60" s="49">
        <v>364</v>
      </c>
    </row>
    <row r="61" spans="1:6" ht="14.25" x14ac:dyDescent="0.2">
      <c r="A61" s="48"/>
      <c r="B61" s="56"/>
      <c r="C61" s="56"/>
      <c r="D61" s="56"/>
      <c r="E61" s="56"/>
      <c r="F61" s="56"/>
    </row>
    <row r="62" spans="1:6" ht="14.25" x14ac:dyDescent="0.2">
      <c r="A62" s="48" t="s">
        <v>6</v>
      </c>
      <c r="B62" s="59">
        <v>0.89600000000000002</v>
      </c>
      <c r="C62" s="59">
        <v>0.84199999999999997</v>
      </c>
      <c r="D62" s="59">
        <v>0.92700000000000005</v>
      </c>
      <c r="E62" s="59">
        <v>0.95099999999999996</v>
      </c>
      <c r="F62" s="59">
        <v>0.93100000000000005</v>
      </c>
    </row>
    <row r="63" spans="1:6" ht="14.25" x14ac:dyDescent="0.2">
      <c r="A63" s="57"/>
      <c r="B63" s="58"/>
      <c r="C63" s="58"/>
      <c r="D63" s="58"/>
      <c r="E63" s="58"/>
      <c r="F63" s="58"/>
    </row>
    <row r="64" spans="1:6" ht="14.25" x14ac:dyDescent="0.2">
      <c r="A64" s="48" t="s">
        <v>58</v>
      </c>
      <c r="B64" s="50"/>
      <c r="C64" s="50"/>
      <c r="D64" s="50"/>
      <c r="E64" s="50"/>
      <c r="F64" s="50"/>
    </row>
    <row r="65" spans="1:6" ht="14.25" x14ac:dyDescent="0.2">
      <c r="A65" s="48"/>
      <c r="B65" s="50"/>
      <c r="C65" s="50"/>
      <c r="D65" s="50"/>
      <c r="E65" s="50"/>
      <c r="F65" s="50"/>
    </row>
    <row r="66" spans="1:6" ht="14.25" x14ac:dyDescent="0.2">
      <c r="A66" s="48" t="s">
        <v>57</v>
      </c>
      <c r="B66" s="50"/>
      <c r="C66" s="50"/>
      <c r="D66" s="50"/>
      <c r="E66" s="50"/>
      <c r="F66" s="50"/>
    </row>
    <row r="67" spans="1:6" ht="14.25" x14ac:dyDescent="0.2">
      <c r="A67" s="48"/>
      <c r="B67" s="50"/>
      <c r="C67" s="50"/>
      <c r="D67" s="50"/>
      <c r="E67" s="50"/>
      <c r="F67" s="50"/>
    </row>
    <row r="68" spans="1:6" ht="14.25" x14ac:dyDescent="0.2">
      <c r="A68" s="48" t="s">
        <v>7</v>
      </c>
      <c r="B68" s="50"/>
      <c r="C68" s="50"/>
      <c r="D68" s="50"/>
      <c r="E68" s="50"/>
      <c r="F68" s="50"/>
    </row>
    <row r="69" spans="1:6" ht="14.25" x14ac:dyDescent="0.2">
      <c r="A69" s="48" t="s">
        <v>7</v>
      </c>
      <c r="B69" s="50"/>
      <c r="C69" s="50"/>
      <c r="D69" s="50"/>
      <c r="E69" s="50"/>
      <c r="F69" s="50"/>
    </row>
    <row r="70" spans="1:6" ht="14.25" x14ac:dyDescent="0.2">
      <c r="A70" s="48"/>
      <c r="B70" s="50"/>
      <c r="C70" s="50"/>
      <c r="D70" s="50"/>
      <c r="E70" s="50"/>
      <c r="F70" s="50"/>
    </row>
    <row r="71" spans="1:6" ht="14.25" x14ac:dyDescent="0.2">
      <c r="A71" s="48"/>
      <c r="B71" s="50"/>
      <c r="C71" s="50"/>
      <c r="D71" s="50"/>
      <c r="E71" s="50"/>
      <c r="F71" s="50"/>
    </row>
    <row r="72" spans="1:6" ht="14.25" x14ac:dyDescent="0.2">
      <c r="A72" s="48"/>
      <c r="B72" s="50"/>
      <c r="C72" s="50"/>
      <c r="D72" s="50"/>
      <c r="E72" s="50"/>
      <c r="F72" s="50"/>
    </row>
    <row r="73" spans="1:6" ht="14.25" x14ac:dyDescent="0.2">
      <c r="A73" s="48"/>
      <c r="B73" s="50"/>
      <c r="C73" s="50"/>
      <c r="D73" s="50"/>
      <c r="E73" s="50"/>
      <c r="F73" s="50"/>
    </row>
    <row r="74" spans="1:6" ht="14.25" x14ac:dyDescent="0.2">
      <c r="A74" s="48"/>
      <c r="B74" s="50"/>
      <c r="C74" s="50"/>
      <c r="D74" s="50"/>
      <c r="E74" s="50"/>
      <c r="F74" s="50"/>
    </row>
    <row r="75" spans="1:6" ht="14.25" x14ac:dyDescent="0.2">
      <c r="A75" s="48"/>
      <c r="B75" s="50"/>
      <c r="C75" s="50"/>
      <c r="D75" s="50"/>
      <c r="E75" s="50"/>
      <c r="F75" s="50"/>
    </row>
    <row r="76" spans="1:6" ht="14.25" x14ac:dyDescent="0.2">
      <c r="A76" s="48"/>
      <c r="B76" s="50"/>
      <c r="C76" s="50"/>
      <c r="D76" s="50"/>
      <c r="E76" s="50"/>
      <c r="F76" s="50"/>
    </row>
    <row r="77" spans="1:6" ht="14.25" x14ac:dyDescent="0.2">
      <c r="A77" s="48"/>
      <c r="B77" s="50"/>
      <c r="C77" s="50"/>
      <c r="D77" s="50"/>
      <c r="E77" s="50"/>
      <c r="F77" s="50"/>
    </row>
    <row r="78" spans="1:6" ht="14.25" x14ac:dyDescent="0.2">
      <c r="A78" s="48"/>
      <c r="B78" s="50"/>
      <c r="C78" s="50"/>
      <c r="D78" s="50"/>
      <c r="E78" s="50"/>
      <c r="F78" s="50"/>
    </row>
    <row r="79" spans="1:6" ht="14.25" x14ac:dyDescent="0.2">
      <c r="A79" s="48"/>
      <c r="B79" s="50"/>
      <c r="C79" s="50"/>
      <c r="D79" s="50"/>
      <c r="E79" s="50"/>
      <c r="F79" s="50"/>
    </row>
    <row r="80" spans="1:6" ht="14.25" x14ac:dyDescent="0.2">
      <c r="A80" s="48"/>
      <c r="B80" s="50"/>
      <c r="C80" s="50"/>
      <c r="D80" s="50"/>
      <c r="E80" s="50"/>
      <c r="F80" s="50"/>
    </row>
    <row r="81" spans="1:6" ht="14.25" x14ac:dyDescent="0.2">
      <c r="A81" s="48"/>
      <c r="B81" s="50"/>
      <c r="C81" s="50"/>
      <c r="D81" s="50"/>
      <c r="E81" s="50"/>
      <c r="F81" s="50"/>
    </row>
    <row r="82" spans="1:6" ht="14.25" x14ac:dyDescent="0.2">
      <c r="A82" s="48"/>
      <c r="B82" s="50"/>
      <c r="C82" s="50"/>
      <c r="D82" s="50"/>
      <c r="E82" s="50"/>
      <c r="F82" s="50"/>
    </row>
    <row r="83" spans="1:6" ht="14.25" x14ac:dyDescent="0.2">
      <c r="A83" s="48"/>
      <c r="B83" s="50"/>
      <c r="C83" s="50"/>
      <c r="D83" s="50"/>
      <c r="E83" s="50"/>
      <c r="F83" s="50"/>
    </row>
    <row r="84" spans="1:6" ht="14.25" x14ac:dyDescent="0.2">
      <c r="A84" s="48"/>
      <c r="B84" s="50"/>
      <c r="C84" s="50"/>
      <c r="D84" s="50"/>
      <c r="E84" s="50"/>
      <c r="F84" s="50"/>
    </row>
    <row r="85" spans="1:6" ht="14.25" x14ac:dyDescent="0.2">
      <c r="A85" s="48"/>
      <c r="B85" s="50"/>
      <c r="C85" s="50"/>
      <c r="D85" s="50"/>
      <c r="E85" s="50"/>
      <c r="F85" s="50"/>
    </row>
    <row r="86" spans="1:6" ht="14.25" x14ac:dyDescent="0.2">
      <c r="A86" s="48"/>
      <c r="B86" s="50"/>
      <c r="C86" s="50"/>
      <c r="D86" s="50"/>
      <c r="E86" s="50"/>
      <c r="F86" s="50"/>
    </row>
    <row r="87" spans="1:6" ht="14.25" x14ac:dyDescent="0.2">
      <c r="A87" s="48"/>
      <c r="B87" s="50"/>
      <c r="C87" s="50"/>
      <c r="D87" s="50"/>
      <c r="E87" s="50"/>
      <c r="F87" s="50"/>
    </row>
    <row r="88" spans="1:6" ht="14.25" x14ac:dyDescent="0.2">
      <c r="A88" s="48"/>
      <c r="B88" s="50"/>
      <c r="C88" s="50"/>
      <c r="D88" s="50"/>
      <c r="E88" s="50"/>
      <c r="F88" s="50"/>
    </row>
    <row r="89" spans="1:6" ht="14.25" x14ac:dyDescent="0.2">
      <c r="A89" s="48"/>
      <c r="B89" s="50"/>
      <c r="C89" s="50"/>
      <c r="D89" s="50"/>
      <c r="E89" s="50"/>
      <c r="F89" s="50"/>
    </row>
    <row r="90" spans="1:6" ht="14.25" x14ac:dyDescent="0.2">
      <c r="A90" s="48"/>
      <c r="B90" s="50"/>
      <c r="C90" s="50"/>
      <c r="D90" s="50"/>
      <c r="E90" s="50"/>
      <c r="F90" s="50"/>
    </row>
    <row r="91" spans="1:6" ht="14.25" x14ac:dyDescent="0.2">
      <c r="A91" s="48"/>
      <c r="B91" s="48"/>
      <c r="C91" s="48"/>
      <c r="D91" s="48"/>
      <c r="E91" s="48"/>
      <c r="F91" s="48"/>
    </row>
    <row r="92" spans="1:6" ht="14.25" x14ac:dyDescent="0.2">
      <c r="A92" s="48"/>
      <c r="B92" s="48"/>
      <c r="C92" s="48"/>
      <c r="D92" s="48"/>
      <c r="E92" s="48"/>
      <c r="F92" s="48"/>
    </row>
    <row r="93" spans="1:6" ht="14.25" x14ac:dyDescent="0.2">
      <c r="A93" s="48"/>
      <c r="B93" s="48"/>
      <c r="C93" s="48"/>
      <c r="D93" s="48"/>
      <c r="E93" s="48"/>
      <c r="F93" s="48"/>
    </row>
    <row r="94" spans="1:6" ht="14.25" x14ac:dyDescent="0.2">
      <c r="A94" s="48"/>
      <c r="B94" s="48"/>
      <c r="C94" s="48"/>
      <c r="D94" s="48"/>
      <c r="E94" s="48"/>
      <c r="F94" s="48"/>
    </row>
    <row r="95" spans="1:6" ht="14.25" x14ac:dyDescent="0.2">
      <c r="A95" s="48"/>
      <c r="B95" s="48"/>
      <c r="C95" s="48"/>
      <c r="D95" s="48"/>
      <c r="E95" s="48"/>
      <c r="F95" s="48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66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48" t="s">
        <v>0</v>
      </c>
      <c r="B9" s="49">
        <f>SUM(B12:B13)</f>
        <v>4238</v>
      </c>
      <c r="C9" s="49">
        <f>SUM(C12:C13)</f>
        <v>489</v>
      </c>
      <c r="D9" s="49">
        <f>SUM(D12:D13)</f>
        <v>1971</v>
      </c>
      <c r="E9" s="49">
        <f>SUM(E12:E13)</f>
        <v>550</v>
      </c>
      <c r="F9" s="49">
        <f>SUM(F12:F13)</f>
        <v>1228</v>
      </c>
    </row>
    <row r="10" spans="1:6" ht="14.25" x14ac:dyDescent="0.2">
      <c r="A10" s="48"/>
      <c r="B10" s="50"/>
      <c r="C10" s="50"/>
      <c r="D10" s="50"/>
      <c r="E10" s="50"/>
      <c r="F10" s="50"/>
    </row>
    <row r="11" spans="1:6" ht="14.25" x14ac:dyDescent="0.2">
      <c r="A11" s="48" t="s">
        <v>1</v>
      </c>
      <c r="B11" s="50"/>
      <c r="C11" s="50"/>
      <c r="D11" s="50"/>
      <c r="E11" s="50"/>
      <c r="F11" s="50"/>
    </row>
    <row r="12" spans="1:6" ht="14.25" x14ac:dyDescent="0.2">
      <c r="A12" s="48" t="s">
        <v>2</v>
      </c>
      <c r="B12" s="49">
        <v>2162</v>
      </c>
      <c r="C12" s="49">
        <v>251</v>
      </c>
      <c r="D12" s="49">
        <v>995</v>
      </c>
      <c r="E12" s="49">
        <v>283</v>
      </c>
      <c r="F12" s="49">
        <v>633</v>
      </c>
    </row>
    <row r="13" spans="1:6" ht="14.25" x14ac:dyDescent="0.2">
      <c r="A13" s="48" t="s">
        <v>3</v>
      </c>
      <c r="B13" s="49">
        <v>2076</v>
      </c>
      <c r="C13" s="49">
        <v>238</v>
      </c>
      <c r="D13" s="49">
        <v>976</v>
      </c>
      <c r="E13" s="49">
        <v>267</v>
      </c>
      <c r="F13" s="49">
        <v>595</v>
      </c>
    </row>
    <row r="14" spans="1:6" ht="14.25" x14ac:dyDescent="0.2">
      <c r="A14" s="48"/>
      <c r="B14" s="50"/>
      <c r="C14" s="50"/>
      <c r="D14" s="50"/>
      <c r="E14" s="50"/>
      <c r="F14" s="50"/>
    </row>
    <row r="15" spans="1:6" ht="14.25" x14ac:dyDescent="0.2">
      <c r="A15" s="48" t="s">
        <v>4</v>
      </c>
      <c r="B15" s="50"/>
      <c r="C15" s="50"/>
      <c r="D15" s="50"/>
      <c r="E15" s="50"/>
      <c r="F15" s="50"/>
    </row>
    <row r="16" spans="1:6" ht="14.25" x14ac:dyDescent="0.2">
      <c r="A16" s="10" t="s">
        <v>13</v>
      </c>
      <c r="B16" s="49">
        <v>253</v>
      </c>
      <c r="C16" s="49">
        <v>64</v>
      </c>
      <c r="D16" s="49">
        <v>74</v>
      </c>
      <c r="E16" s="49">
        <v>23</v>
      </c>
      <c r="F16" s="49">
        <v>92</v>
      </c>
    </row>
    <row r="17" spans="1:6" ht="14.25" x14ac:dyDescent="0.2">
      <c r="A17" s="10" t="s">
        <v>14</v>
      </c>
      <c r="B17" s="49">
        <v>1309</v>
      </c>
      <c r="C17" s="49">
        <v>152</v>
      </c>
      <c r="D17" s="49">
        <v>590</v>
      </c>
      <c r="E17" s="49">
        <v>175</v>
      </c>
      <c r="F17" s="49">
        <v>392</v>
      </c>
    </row>
    <row r="18" spans="1:6" ht="14.25" x14ac:dyDescent="0.2">
      <c r="A18" s="10" t="s">
        <v>15</v>
      </c>
      <c r="B18" s="49">
        <v>968</v>
      </c>
      <c r="C18" s="49">
        <v>98</v>
      </c>
      <c r="D18" s="49">
        <v>470</v>
      </c>
      <c r="E18" s="49">
        <v>137</v>
      </c>
      <c r="F18" s="49">
        <v>263</v>
      </c>
    </row>
    <row r="19" spans="1:6" ht="14.25" x14ac:dyDescent="0.2">
      <c r="A19" s="10" t="s">
        <v>16</v>
      </c>
      <c r="B19" s="49">
        <v>1163</v>
      </c>
      <c r="C19" s="49">
        <v>109</v>
      </c>
      <c r="D19" s="49">
        <v>585</v>
      </c>
      <c r="E19" s="49">
        <v>139</v>
      </c>
      <c r="F19" s="49">
        <v>330</v>
      </c>
    </row>
    <row r="20" spans="1:6" ht="14.25" x14ac:dyDescent="0.2">
      <c r="A20" s="10" t="s">
        <v>5</v>
      </c>
      <c r="B20" s="49">
        <v>545</v>
      </c>
      <c r="C20" s="49">
        <v>66</v>
      </c>
      <c r="D20" s="49">
        <v>252</v>
      </c>
      <c r="E20" s="49">
        <v>76</v>
      </c>
      <c r="F20" s="49">
        <v>151</v>
      </c>
    </row>
    <row r="21" spans="1:6" ht="14.25" x14ac:dyDescent="0.2">
      <c r="A21" s="48"/>
      <c r="B21" s="50"/>
      <c r="C21" s="50"/>
      <c r="D21" s="50"/>
      <c r="E21" s="50"/>
      <c r="F21" s="50"/>
    </row>
    <row r="22" spans="1:6" ht="14.25" x14ac:dyDescent="0.2">
      <c r="A22" s="48" t="s">
        <v>67</v>
      </c>
      <c r="B22" s="49">
        <v>4061</v>
      </c>
      <c r="C22" s="49">
        <v>435</v>
      </c>
      <c r="D22" s="49">
        <v>1916</v>
      </c>
      <c r="E22" s="49">
        <v>529</v>
      </c>
      <c r="F22" s="49">
        <v>1181</v>
      </c>
    </row>
    <row r="23" spans="1:6" ht="14.25" x14ac:dyDescent="0.2">
      <c r="A23" s="48"/>
      <c r="B23" s="50"/>
      <c r="C23" s="55"/>
      <c r="D23" s="55"/>
      <c r="E23" s="55"/>
      <c r="F23" s="55"/>
    </row>
    <row r="24" spans="1:6" ht="14.25" x14ac:dyDescent="0.2">
      <c r="A24" s="48" t="s">
        <v>6</v>
      </c>
      <c r="B24" s="59">
        <v>0.95799999999999996</v>
      </c>
      <c r="C24" s="59">
        <v>0.88900000000000001</v>
      </c>
      <c r="D24" s="59">
        <v>0.97199999999999998</v>
      </c>
      <c r="E24" s="59">
        <v>0.96199999999999997</v>
      </c>
      <c r="F24" s="59">
        <v>0.96199999999999997</v>
      </c>
    </row>
    <row r="25" spans="1:6" ht="14.25" x14ac:dyDescent="0.2">
      <c r="A25" s="48"/>
      <c r="B25" s="48"/>
      <c r="C25" s="48"/>
      <c r="D25" s="48"/>
      <c r="E25" s="48"/>
      <c r="F25" s="48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48"/>
      <c r="B27" s="50"/>
      <c r="C27" s="50"/>
      <c r="D27" s="50"/>
      <c r="E27" s="50"/>
      <c r="F27" s="50"/>
    </row>
    <row r="28" spans="1:6" ht="14.25" x14ac:dyDescent="0.2">
      <c r="A28" s="48" t="s">
        <v>0</v>
      </c>
      <c r="B28" s="49">
        <f>SUM(B31:B32)</f>
        <v>3000</v>
      </c>
      <c r="C28" s="49">
        <f>SUM(C31:C32)</f>
        <v>53</v>
      </c>
      <c r="D28" s="49">
        <f>SUM(D31:D32)</f>
        <v>1678</v>
      </c>
      <c r="E28" s="49">
        <f>SUM(E31:E32)</f>
        <v>489</v>
      </c>
      <c r="F28" s="49">
        <f>SUM(F31:F32)</f>
        <v>780</v>
      </c>
    </row>
    <row r="29" spans="1:6" ht="14.25" x14ac:dyDescent="0.2">
      <c r="A29" s="48"/>
      <c r="B29" s="50" t="s">
        <v>7</v>
      </c>
      <c r="C29" s="50"/>
      <c r="D29" s="50"/>
      <c r="E29" s="50"/>
      <c r="F29" s="50"/>
    </row>
    <row r="30" spans="1:6" ht="14.25" x14ac:dyDescent="0.2">
      <c r="A30" s="48" t="s">
        <v>1</v>
      </c>
      <c r="B30" s="50"/>
      <c r="C30" s="50"/>
      <c r="D30" s="50"/>
      <c r="E30" s="50"/>
      <c r="F30" s="50"/>
    </row>
    <row r="31" spans="1:6" ht="14.25" x14ac:dyDescent="0.2">
      <c r="A31" s="48" t="s">
        <v>2</v>
      </c>
      <c r="B31" s="49">
        <v>1511</v>
      </c>
      <c r="C31" s="49">
        <v>26</v>
      </c>
      <c r="D31" s="49">
        <v>840</v>
      </c>
      <c r="E31" s="49">
        <v>247</v>
      </c>
      <c r="F31" s="49">
        <v>398</v>
      </c>
    </row>
    <row r="32" spans="1:6" ht="14.25" x14ac:dyDescent="0.2">
      <c r="A32" s="48" t="s">
        <v>3</v>
      </c>
      <c r="B32" s="49">
        <v>1489</v>
      </c>
      <c r="C32" s="49">
        <v>27</v>
      </c>
      <c r="D32" s="49">
        <v>838</v>
      </c>
      <c r="E32" s="49">
        <v>242</v>
      </c>
      <c r="F32" s="49">
        <v>382</v>
      </c>
    </row>
    <row r="33" spans="1:6" ht="14.25" x14ac:dyDescent="0.2">
      <c r="A33" s="48"/>
      <c r="B33" s="50"/>
      <c r="C33" s="50"/>
      <c r="D33" s="50"/>
      <c r="E33" s="50"/>
      <c r="F33" s="50"/>
    </row>
    <row r="34" spans="1:6" ht="14.25" x14ac:dyDescent="0.2">
      <c r="A34" s="48" t="s">
        <v>4</v>
      </c>
      <c r="B34" s="50"/>
      <c r="C34" s="50"/>
      <c r="D34" s="50"/>
      <c r="E34" s="50"/>
      <c r="F34" s="50"/>
    </row>
    <row r="35" spans="1:6" ht="14.25" x14ac:dyDescent="0.2">
      <c r="A35" s="10" t="s">
        <v>13</v>
      </c>
      <c r="B35" s="49">
        <v>113</v>
      </c>
      <c r="C35" s="49">
        <v>3</v>
      </c>
      <c r="D35" s="49">
        <v>44</v>
      </c>
      <c r="E35" s="49">
        <v>18</v>
      </c>
      <c r="F35" s="49">
        <v>48</v>
      </c>
    </row>
    <row r="36" spans="1:6" ht="14.25" x14ac:dyDescent="0.2">
      <c r="A36" s="10" t="s">
        <v>14</v>
      </c>
      <c r="B36" s="49">
        <v>893</v>
      </c>
      <c r="C36" s="49">
        <v>16</v>
      </c>
      <c r="D36" s="49">
        <v>481</v>
      </c>
      <c r="E36" s="49">
        <v>157</v>
      </c>
      <c r="F36" s="49">
        <v>239</v>
      </c>
    </row>
    <row r="37" spans="1:6" ht="14.25" x14ac:dyDescent="0.2">
      <c r="A37" s="10" t="s">
        <v>15</v>
      </c>
      <c r="B37" s="49">
        <v>713</v>
      </c>
      <c r="C37" s="49">
        <v>15</v>
      </c>
      <c r="D37" s="49">
        <v>409</v>
      </c>
      <c r="E37" s="49">
        <v>122</v>
      </c>
      <c r="F37" s="49">
        <v>167</v>
      </c>
    </row>
    <row r="38" spans="1:6" ht="14.25" x14ac:dyDescent="0.2">
      <c r="A38" s="10" t="s">
        <v>16</v>
      </c>
      <c r="B38" s="49">
        <v>875</v>
      </c>
      <c r="C38" s="49">
        <v>11</v>
      </c>
      <c r="D38" s="49">
        <v>516</v>
      </c>
      <c r="E38" s="49">
        <v>124</v>
      </c>
      <c r="F38" s="49">
        <v>224</v>
      </c>
    </row>
    <row r="39" spans="1:6" ht="14.25" x14ac:dyDescent="0.2">
      <c r="A39" s="10" t="s">
        <v>5</v>
      </c>
      <c r="B39" s="49">
        <v>406</v>
      </c>
      <c r="C39" s="49">
        <v>8</v>
      </c>
      <c r="D39" s="49">
        <v>228</v>
      </c>
      <c r="E39" s="49">
        <v>68</v>
      </c>
      <c r="F39" s="49">
        <v>102</v>
      </c>
    </row>
    <row r="40" spans="1:6" ht="14.25" x14ac:dyDescent="0.2">
      <c r="A40" s="48"/>
      <c r="B40" s="50"/>
      <c r="C40" s="50"/>
      <c r="D40" s="50"/>
      <c r="E40" s="50"/>
      <c r="F40" s="50"/>
    </row>
    <row r="41" spans="1:6" ht="14.25" x14ac:dyDescent="0.2">
      <c r="A41" s="48" t="s">
        <v>67</v>
      </c>
      <c r="B41" s="49">
        <v>2914</v>
      </c>
      <c r="C41" s="49">
        <v>50</v>
      </c>
      <c r="D41" s="49">
        <v>1639</v>
      </c>
      <c r="E41" s="49">
        <v>472</v>
      </c>
      <c r="F41" s="49">
        <v>753</v>
      </c>
    </row>
    <row r="42" spans="1:6" ht="14.25" x14ac:dyDescent="0.2">
      <c r="A42" s="48"/>
      <c r="B42" s="50"/>
      <c r="C42" s="50"/>
      <c r="D42" s="50"/>
      <c r="E42" s="50"/>
      <c r="F42" s="50"/>
    </row>
    <row r="43" spans="1:6" ht="14.25" x14ac:dyDescent="0.2">
      <c r="A43" s="48" t="s">
        <v>6</v>
      </c>
      <c r="B43" s="59">
        <v>0.97099999999999997</v>
      </c>
      <c r="C43" s="59">
        <v>0.94299999999999995</v>
      </c>
      <c r="D43" s="59">
        <v>0.97599999999999998</v>
      </c>
      <c r="E43" s="59">
        <v>0.96499999999999997</v>
      </c>
      <c r="F43" s="59">
        <v>0.96499999999999997</v>
      </c>
    </row>
    <row r="44" spans="1:6" ht="14.25" x14ac:dyDescent="0.2">
      <c r="A44" s="48"/>
      <c r="B44" s="48"/>
      <c r="C44" s="48"/>
      <c r="D44" s="48"/>
      <c r="E44" s="48"/>
      <c r="F44" s="48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48"/>
      <c r="B46" s="50"/>
      <c r="C46" s="50"/>
      <c r="D46" s="50"/>
      <c r="E46" s="50"/>
      <c r="F46" s="50"/>
    </row>
    <row r="47" spans="1:6" ht="14.25" x14ac:dyDescent="0.2">
      <c r="A47" s="48" t="s">
        <v>0</v>
      </c>
      <c r="B47" s="49">
        <f>SUM(B50:B51)</f>
        <v>1238</v>
      </c>
      <c r="C47" s="49">
        <f>SUM(C50:C51)</f>
        <v>436</v>
      </c>
      <c r="D47" s="49">
        <f>SUM(D50:D51)</f>
        <v>293</v>
      </c>
      <c r="E47" s="49">
        <f>SUM(E50:E51)</f>
        <v>61</v>
      </c>
      <c r="F47" s="49">
        <f>SUM(F50:F51)</f>
        <v>448</v>
      </c>
    </row>
    <row r="48" spans="1:6" ht="14.25" x14ac:dyDescent="0.2">
      <c r="A48" s="48"/>
      <c r="B48" s="50"/>
      <c r="C48" s="50"/>
      <c r="D48" s="50"/>
      <c r="E48" s="50"/>
      <c r="F48" s="50"/>
    </row>
    <row r="49" spans="1:6" ht="14.25" x14ac:dyDescent="0.2">
      <c r="A49" s="48" t="s">
        <v>1</v>
      </c>
      <c r="B49" s="50"/>
      <c r="C49" s="50"/>
      <c r="D49" s="50"/>
      <c r="E49" s="50"/>
      <c r="F49" s="50"/>
    </row>
    <row r="50" spans="1:6" ht="14.25" x14ac:dyDescent="0.2">
      <c r="A50" s="48" t="s">
        <v>2</v>
      </c>
      <c r="B50" s="49">
        <v>651</v>
      </c>
      <c r="C50" s="49">
        <v>225</v>
      </c>
      <c r="D50" s="49">
        <v>155</v>
      </c>
      <c r="E50" s="49">
        <v>36</v>
      </c>
      <c r="F50" s="49">
        <v>235</v>
      </c>
    </row>
    <row r="51" spans="1:6" ht="14.25" x14ac:dyDescent="0.2">
      <c r="A51" s="48" t="s">
        <v>3</v>
      </c>
      <c r="B51" s="49">
        <v>587</v>
      </c>
      <c r="C51" s="49">
        <v>211</v>
      </c>
      <c r="D51" s="49">
        <v>138</v>
      </c>
      <c r="E51" s="49">
        <v>25</v>
      </c>
      <c r="F51" s="49">
        <v>213</v>
      </c>
    </row>
    <row r="52" spans="1:6" ht="14.25" x14ac:dyDescent="0.2">
      <c r="A52" s="48"/>
      <c r="B52" s="50"/>
      <c r="C52" s="50"/>
      <c r="D52" s="50"/>
      <c r="E52" s="50"/>
      <c r="F52" s="50"/>
    </row>
    <row r="53" spans="1:6" ht="14.25" x14ac:dyDescent="0.2">
      <c r="A53" s="48" t="s">
        <v>4</v>
      </c>
      <c r="B53" s="50"/>
      <c r="C53" s="50"/>
      <c r="D53" s="50"/>
      <c r="E53" s="50"/>
      <c r="F53" s="50"/>
    </row>
    <row r="54" spans="1:6" ht="14.25" x14ac:dyDescent="0.2">
      <c r="A54" s="10" t="s">
        <v>13</v>
      </c>
      <c r="B54" s="49">
        <v>113</v>
      </c>
      <c r="C54" s="49">
        <v>3</v>
      </c>
      <c r="D54" s="49">
        <v>44</v>
      </c>
      <c r="E54" s="49">
        <v>18</v>
      </c>
      <c r="F54" s="49">
        <v>48</v>
      </c>
    </row>
    <row r="55" spans="1:6" ht="14.25" x14ac:dyDescent="0.2">
      <c r="A55" s="10" t="s">
        <v>14</v>
      </c>
      <c r="B55" s="49">
        <v>893</v>
      </c>
      <c r="C55" s="49">
        <v>16</v>
      </c>
      <c r="D55" s="49">
        <v>481</v>
      </c>
      <c r="E55" s="49">
        <v>157</v>
      </c>
      <c r="F55" s="49">
        <v>239</v>
      </c>
    </row>
    <row r="56" spans="1:6" ht="14.25" x14ac:dyDescent="0.2">
      <c r="A56" s="10" t="s">
        <v>15</v>
      </c>
      <c r="B56" s="49">
        <v>713</v>
      </c>
      <c r="C56" s="49">
        <v>15</v>
      </c>
      <c r="D56" s="49">
        <v>409</v>
      </c>
      <c r="E56" s="49">
        <v>122</v>
      </c>
      <c r="F56" s="49">
        <v>167</v>
      </c>
    </row>
    <row r="57" spans="1:6" ht="14.25" x14ac:dyDescent="0.2">
      <c r="A57" s="10" t="s">
        <v>16</v>
      </c>
      <c r="B57" s="49">
        <v>875</v>
      </c>
      <c r="C57" s="49">
        <v>11</v>
      </c>
      <c r="D57" s="49">
        <v>516</v>
      </c>
      <c r="E57" s="49">
        <v>124</v>
      </c>
      <c r="F57" s="49">
        <v>224</v>
      </c>
    </row>
    <row r="58" spans="1:6" ht="14.25" x14ac:dyDescent="0.2">
      <c r="A58" s="10" t="s">
        <v>5</v>
      </c>
      <c r="B58" s="49">
        <v>406</v>
      </c>
      <c r="C58" s="49">
        <v>8</v>
      </c>
      <c r="D58" s="49">
        <v>228</v>
      </c>
      <c r="E58" s="49">
        <v>68</v>
      </c>
      <c r="F58" s="49">
        <v>102</v>
      </c>
    </row>
    <row r="59" spans="1:6" ht="14.25" x14ac:dyDescent="0.2">
      <c r="A59" s="48"/>
      <c r="B59" s="50"/>
      <c r="C59" s="50"/>
      <c r="D59" s="50"/>
      <c r="E59" s="50"/>
      <c r="F59" s="50"/>
    </row>
    <row r="60" spans="1:6" ht="14.25" x14ac:dyDescent="0.2">
      <c r="A60" s="48" t="s">
        <v>67</v>
      </c>
      <c r="B60" s="49">
        <v>1147</v>
      </c>
      <c r="C60" s="49">
        <v>385</v>
      </c>
      <c r="D60" s="49">
        <v>277</v>
      </c>
      <c r="E60" s="49">
        <v>57</v>
      </c>
      <c r="F60" s="49">
        <v>428</v>
      </c>
    </row>
    <row r="61" spans="1:6" ht="14.25" x14ac:dyDescent="0.2">
      <c r="A61" s="48"/>
      <c r="B61" s="60"/>
      <c r="C61" s="60"/>
      <c r="D61" s="60"/>
      <c r="E61" s="56"/>
      <c r="F61" s="56"/>
    </row>
    <row r="62" spans="1:6" ht="14.25" x14ac:dyDescent="0.2">
      <c r="A62" s="48" t="s">
        <v>6</v>
      </c>
      <c r="B62" s="59">
        <v>0.92600000000000005</v>
      </c>
      <c r="C62" s="59">
        <v>0.88300000000000001</v>
      </c>
      <c r="D62" s="59">
        <v>0.94499999999999995</v>
      </c>
      <c r="E62" s="59">
        <v>0.93400000000000005</v>
      </c>
      <c r="F62" s="59">
        <v>0.95499999999999996</v>
      </c>
    </row>
    <row r="63" spans="1:6" ht="14.25" x14ac:dyDescent="0.2">
      <c r="A63" s="57"/>
      <c r="B63" s="58"/>
      <c r="C63" s="58"/>
      <c r="D63" s="58"/>
      <c r="E63" s="58"/>
      <c r="F63" s="58"/>
    </row>
    <row r="64" spans="1:6" ht="14.25" x14ac:dyDescent="0.2">
      <c r="A64" s="48" t="s">
        <v>58</v>
      </c>
      <c r="B64" s="50"/>
      <c r="C64" s="50"/>
      <c r="D64" s="50"/>
      <c r="E64" s="50"/>
      <c r="F64" s="50"/>
    </row>
    <row r="65" spans="1:6" ht="14.25" x14ac:dyDescent="0.2">
      <c r="A65" s="48"/>
      <c r="B65" s="50"/>
      <c r="C65" s="50"/>
      <c r="D65" s="50"/>
      <c r="E65" s="50"/>
      <c r="F65" s="50"/>
    </row>
    <row r="66" spans="1:6" ht="14.25" x14ac:dyDescent="0.2">
      <c r="A66" s="48" t="s">
        <v>68</v>
      </c>
      <c r="B66" s="50"/>
      <c r="C66" s="50"/>
      <c r="D66" s="50"/>
      <c r="E66" s="50"/>
      <c r="F66" s="50"/>
    </row>
    <row r="67" spans="1:6" ht="14.25" x14ac:dyDescent="0.2">
      <c r="A67" s="48"/>
      <c r="B67" s="50"/>
      <c r="C67" s="50"/>
      <c r="D67" s="50"/>
      <c r="E67" s="50"/>
      <c r="F67" s="50"/>
    </row>
    <row r="68" spans="1:6" ht="14.25" x14ac:dyDescent="0.2">
      <c r="A68" s="48" t="s">
        <v>7</v>
      </c>
      <c r="B68" s="50"/>
      <c r="C68" s="50"/>
      <c r="D68" s="50"/>
      <c r="E68" s="50"/>
      <c r="F68" s="50"/>
    </row>
    <row r="69" spans="1:6" ht="14.25" x14ac:dyDescent="0.2">
      <c r="A69" s="48" t="s">
        <v>7</v>
      </c>
      <c r="B69" s="50"/>
      <c r="C69" s="50"/>
      <c r="D69" s="50"/>
      <c r="E69" s="50"/>
      <c r="F69" s="50"/>
    </row>
    <row r="70" spans="1:6" ht="14.25" x14ac:dyDescent="0.2">
      <c r="A70" s="48"/>
      <c r="B70" s="50"/>
      <c r="C70" s="50"/>
      <c r="D70" s="50"/>
      <c r="E70" s="50"/>
      <c r="F70" s="50"/>
    </row>
    <row r="71" spans="1:6" ht="14.25" x14ac:dyDescent="0.2">
      <c r="A71" s="48"/>
      <c r="B71" s="50"/>
      <c r="C71" s="50"/>
      <c r="D71" s="50"/>
      <c r="E71" s="50"/>
      <c r="F71" s="50"/>
    </row>
    <row r="72" spans="1:6" ht="14.25" x14ac:dyDescent="0.2">
      <c r="A72" s="48"/>
      <c r="B72" s="50"/>
      <c r="C72" s="50"/>
      <c r="D72" s="50"/>
      <c r="E72" s="50"/>
      <c r="F72" s="50"/>
    </row>
    <row r="73" spans="1:6" ht="14.25" x14ac:dyDescent="0.2">
      <c r="A73" s="48"/>
      <c r="B73" s="50"/>
      <c r="C73" s="50"/>
      <c r="D73" s="50"/>
      <c r="E73" s="50"/>
      <c r="F73" s="50"/>
    </row>
    <row r="74" spans="1:6" ht="14.25" x14ac:dyDescent="0.2">
      <c r="A74" s="48"/>
      <c r="B74" s="50"/>
      <c r="C74" s="50"/>
      <c r="D74" s="50"/>
      <c r="E74" s="50"/>
      <c r="F74" s="50"/>
    </row>
    <row r="75" spans="1:6" ht="14.25" x14ac:dyDescent="0.2">
      <c r="A75" s="48"/>
      <c r="B75" s="50"/>
      <c r="C75" s="50"/>
      <c r="D75" s="50"/>
      <c r="E75" s="50"/>
      <c r="F75" s="50"/>
    </row>
    <row r="76" spans="1:6" ht="14.25" x14ac:dyDescent="0.2">
      <c r="A76" s="48"/>
      <c r="B76" s="50"/>
      <c r="C76" s="50"/>
      <c r="D76" s="50"/>
      <c r="E76" s="50"/>
      <c r="F76" s="50"/>
    </row>
    <row r="77" spans="1:6" ht="14.25" x14ac:dyDescent="0.2">
      <c r="A77" s="48"/>
      <c r="B77" s="50"/>
      <c r="C77" s="50"/>
      <c r="D77" s="50"/>
      <c r="E77" s="50"/>
      <c r="F77" s="50"/>
    </row>
    <row r="78" spans="1:6" ht="14.25" x14ac:dyDescent="0.2">
      <c r="A78" s="48"/>
      <c r="B78" s="50"/>
      <c r="C78" s="50"/>
      <c r="D78" s="50"/>
      <c r="E78" s="50"/>
      <c r="F78" s="50"/>
    </row>
    <row r="79" spans="1:6" ht="14.25" x14ac:dyDescent="0.2">
      <c r="A79" s="48"/>
      <c r="B79" s="50"/>
      <c r="C79" s="50"/>
      <c r="D79" s="50"/>
      <c r="E79" s="50"/>
      <c r="F79" s="50"/>
    </row>
    <row r="80" spans="1:6" ht="14.25" x14ac:dyDescent="0.2">
      <c r="A80" s="48"/>
      <c r="B80" s="50"/>
      <c r="C80" s="50"/>
      <c r="D80" s="50"/>
      <c r="E80" s="50"/>
      <c r="F80" s="50"/>
    </row>
    <row r="81" spans="1:6" ht="14.25" x14ac:dyDescent="0.2">
      <c r="A81" s="48"/>
      <c r="B81" s="50"/>
      <c r="C81" s="50"/>
      <c r="D81" s="50"/>
      <c r="E81" s="50"/>
      <c r="F81" s="50"/>
    </row>
    <row r="82" spans="1:6" ht="14.25" x14ac:dyDescent="0.2">
      <c r="A82" s="48"/>
      <c r="B82" s="50"/>
      <c r="C82" s="50"/>
      <c r="D82" s="50"/>
      <c r="E82" s="50"/>
      <c r="F82" s="50"/>
    </row>
    <row r="83" spans="1:6" ht="14.25" x14ac:dyDescent="0.2">
      <c r="A83" s="48"/>
      <c r="B83" s="50"/>
      <c r="C83" s="50"/>
      <c r="D83" s="50"/>
      <c r="E83" s="50"/>
      <c r="F83" s="50"/>
    </row>
    <row r="84" spans="1:6" ht="14.25" x14ac:dyDescent="0.2">
      <c r="A84" s="48"/>
      <c r="B84" s="50"/>
      <c r="C84" s="50"/>
      <c r="D84" s="50"/>
      <c r="E84" s="50"/>
      <c r="F84" s="50"/>
    </row>
    <row r="85" spans="1:6" ht="14.25" x14ac:dyDescent="0.2">
      <c r="A85" s="48"/>
      <c r="B85" s="50"/>
      <c r="C85" s="50"/>
      <c r="D85" s="50"/>
      <c r="E85" s="50"/>
      <c r="F85" s="50"/>
    </row>
    <row r="86" spans="1:6" ht="14.25" x14ac:dyDescent="0.2">
      <c r="A86" s="48"/>
      <c r="B86" s="50"/>
      <c r="C86" s="50"/>
      <c r="D86" s="50"/>
      <c r="E86" s="50"/>
      <c r="F86" s="50"/>
    </row>
    <row r="87" spans="1:6" ht="14.25" x14ac:dyDescent="0.2">
      <c r="A87" s="48"/>
      <c r="B87" s="50"/>
      <c r="C87" s="50"/>
      <c r="D87" s="50"/>
      <c r="E87" s="50"/>
      <c r="F87" s="50"/>
    </row>
    <row r="88" spans="1:6" ht="14.25" x14ac:dyDescent="0.2">
      <c r="A88" s="48"/>
      <c r="B88" s="50"/>
      <c r="C88" s="50"/>
      <c r="D88" s="50"/>
      <c r="E88" s="50"/>
      <c r="F88" s="50"/>
    </row>
    <row r="89" spans="1:6" ht="14.25" x14ac:dyDescent="0.2">
      <c r="A89" s="48"/>
      <c r="B89" s="50"/>
      <c r="C89" s="50"/>
      <c r="D89" s="50"/>
      <c r="E89" s="50"/>
      <c r="F89" s="50"/>
    </row>
    <row r="90" spans="1:6" ht="14.25" x14ac:dyDescent="0.2">
      <c r="A90" s="48"/>
      <c r="B90" s="50"/>
      <c r="C90" s="50"/>
      <c r="D90" s="50"/>
      <c r="E90" s="50"/>
      <c r="F90" s="50"/>
    </row>
    <row r="91" spans="1:6" ht="14.25" x14ac:dyDescent="0.2">
      <c r="A91" s="48"/>
      <c r="B91" s="48"/>
      <c r="C91" s="48"/>
      <c r="D91" s="48"/>
      <c r="E91" s="48"/>
      <c r="F91" s="48"/>
    </row>
    <row r="92" spans="1:6" ht="14.25" x14ac:dyDescent="0.2">
      <c r="A92" s="48"/>
      <c r="B92" s="48"/>
      <c r="C92" s="48"/>
      <c r="D92" s="48"/>
      <c r="E92" s="48"/>
      <c r="F92" s="48"/>
    </row>
    <row r="93" spans="1:6" ht="14.25" x14ac:dyDescent="0.2">
      <c r="A93" s="48"/>
      <c r="B93" s="48"/>
      <c r="C93" s="48"/>
      <c r="D93" s="48"/>
      <c r="E93" s="48"/>
      <c r="F93" s="48"/>
    </row>
    <row r="94" spans="1:6" ht="14.25" x14ac:dyDescent="0.2">
      <c r="A94" s="48"/>
      <c r="B94" s="48"/>
      <c r="C94" s="48"/>
      <c r="D94" s="48"/>
      <c r="E94" s="48"/>
      <c r="F94" s="48"/>
    </row>
    <row r="95" spans="1:6" ht="14.25" x14ac:dyDescent="0.2">
      <c r="A95" s="48"/>
      <c r="B95" s="48"/>
      <c r="C95" s="48"/>
      <c r="D95" s="48"/>
      <c r="E95" s="48"/>
      <c r="F95" s="48"/>
    </row>
    <row r="96" spans="1:6" ht="14.25" x14ac:dyDescent="0.2">
      <c r="A96" s="48"/>
      <c r="B96" s="48"/>
      <c r="C96" s="48"/>
      <c r="D96" s="48"/>
      <c r="E96" s="48"/>
      <c r="F96" s="48"/>
    </row>
    <row r="97" spans="1:6" ht="14.25" x14ac:dyDescent="0.2">
      <c r="A97" s="48"/>
      <c r="B97" s="48"/>
      <c r="C97" s="48"/>
      <c r="D97" s="48"/>
      <c r="E97" s="48"/>
      <c r="F97" s="48"/>
    </row>
    <row r="98" spans="1:6" ht="14.25" x14ac:dyDescent="0.2">
      <c r="A98" s="61"/>
      <c r="B98" s="61"/>
      <c r="C98" s="61"/>
      <c r="D98" s="61"/>
      <c r="E98" s="61"/>
      <c r="F98" s="61"/>
    </row>
    <row r="99" spans="1:6" ht="14.25" x14ac:dyDescent="0.2">
      <c r="A99" s="61"/>
      <c r="B99" s="61"/>
      <c r="C99" s="61"/>
      <c r="D99" s="61"/>
      <c r="E99" s="61"/>
      <c r="F99" s="61"/>
    </row>
    <row r="100" spans="1:6" ht="14.25" x14ac:dyDescent="0.2">
      <c r="A100" s="61"/>
      <c r="B100" s="61"/>
      <c r="C100" s="61"/>
      <c r="D100" s="61"/>
      <c r="E100" s="61"/>
      <c r="F100" s="61"/>
    </row>
    <row r="101" spans="1:6" ht="14.25" x14ac:dyDescent="0.2">
      <c r="A101" s="61"/>
      <c r="B101" s="61"/>
      <c r="C101" s="61"/>
      <c r="D101" s="61"/>
      <c r="E101" s="61"/>
      <c r="F101" s="61"/>
    </row>
    <row r="102" spans="1:6" ht="14.25" x14ac:dyDescent="0.2">
      <c r="A102" s="61"/>
      <c r="B102" s="61"/>
      <c r="C102" s="61"/>
      <c r="D102" s="61"/>
      <c r="E102" s="61"/>
      <c r="F102" s="61"/>
    </row>
    <row r="103" spans="1:6" ht="14.25" x14ac:dyDescent="0.2">
      <c r="A103" s="61"/>
      <c r="B103" s="61"/>
      <c r="C103" s="61"/>
      <c r="D103" s="61"/>
      <c r="E103" s="61"/>
      <c r="F103" s="61"/>
    </row>
    <row r="104" spans="1:6" ht="14.25" x14ac:dyDescent="0.2">
      <c r="A104" s="61"/>
      <c r="B104" s="61"/>
      <c r="C104" s="61"/>
      <c r="D104" s="61"/>
      <c r="E104" s="61"/>
      <c r="F104" s="61"/>
    </row>
    <row r="105" spans="1:6" ht="14.25" x14ac:dyDescent="0.2">
      <c r="A105" s="61"/>
      <c r="B105" s="61"/>
      <c r="C105" s="61"/>
      <c r="D105" s="61"/>
      <c r="E105" s="61"/>
      <c r="F105" s="61"/>
    </row>
    <row r="106" spans="1:6" ht="14.25" x14ac:dyDescent="0.2">
      <c r="A106" s="61"/>
      <c r="B106" s="61"/>
      <c r="C106" s="61"/>
      <c r="D106" s="61"/>
      <c r="E106" s="61"/>
      <c r="F106" s="61"/>
    </row>
    <row r="107" spans="1:6" ht="14.25" x14ac:dyDescent="0.2">
      <c r="A107" s="61"/>
      <c r="B107" s="61"/>
      <c r="C107" s="61"/>
      <c r="D107" s="61"/>
      <c r="E107" s="61"/>
      <c r="F107" s="61"/>
    </row>
    <row r="108" spans="1:6" ht="14.25" x14ac:dyDescent="0.2">
      <c r="A108" s="61"/>
      <c r="B108" s="61"/>
      <c r="C108" s="61"/>
      <c r="D108" s="61"/>
      <c r="E108" s="61"/>
      <c r="F108" s="61"/>
    </row>
    <row r="109" spans="1:6" ht="14.25" x14ac:dyDescent="0.2">
      <c r="A109" s="61"/>
      <c r="B109" s="61"/>
      <c r="C109" s="61"/>
      <c r="D109" s="61"/>
      <c r="E109" s="61"/>
      <c r="F109" s="61"/>
    </row>
    <row r="110" spans="1:6" ht="14.25" x14ac:dyDescent="0.2">
      <c r="A110" s="61"/>
      <c r="B110" s="61"/>
      <c r="C110" s="61"/>
      <c r="D110" s="61"/>
      <c r="E110" s="61"/>
      <c r="F110" s="61"/>
    </row>
    <row r="111" spans="1:6" ht="14.25" x14ac:dyDescent="0.2">
      <c r="A111" s="61"/>
      <c r="B111" s="61"/>
      <c r="C111" s="61"/>
      <c r="D111" s="61"/>
      <c r="E111" s="61"/>
      <c r="F111" s="61"/>
    </row>
    <row r="112" spans="1:6" ht="14.25" x14ac:dyDescent="0.2">
      <c r="A112" s="61"/>
      <c r="B112" s="61"/>
      <c r="C112" s="61"/>
      <c r="D112" s="61"/>
      <c r="E112" s="61"/>
      <c r="F112" s="61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69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48" t="s">
        <v>0</v>
      </c>
      <c r="B9" s="49">
        <f>SUM(C9,D9,E9,F9)</f>
        <v>4747</v>
      </c>
      <c r="C9" s="49">
        <f>SUM(C12,C13)</f>
        <v>517</v>
      </c>
      <c r="D9" s="49">
        <f>SUM(D12,D13)</f>
        <v>2281</v>
      </c>
      <c r="E9" s="49">
        <f>SUM(E12,E13)</f>
        <v>635</v>
      </c>
      <c r="F9" s="49">
        <f>SUM(F12,F13)</f>
        <v>1314</v>
      </c>
    </row>
    <row r="10" spans="1:6" ht="14.25" x14ac:dyDescent="0.2">
      <c r="A10" s="48"/>
      <c r="B10" s="50"/>
      <c r="C10" s="50"/>
      <c r="D10" s="50"/>
      <c r="E10" s="50"/>
      <c r="F10" s="50"/>
    </row>
    <row r="11" spans="1:6" ht="14.25" x14ac:dyDescent="0.2">
      <c r="A11" s="48" t="s">
        <v>1</v>
      </c>
      <c r="B11" s="50"/>
      <c r="C11" s="50"/>
      <c r="D11" s="50"/>
      <c r="E11" s="50"/>
      <c r="F11" s="50"/>
    </row>
    <row r="12" spans="1:6" ht="14.25" x14ac:dyDescent="0.2">
      <c r="A12" s="48" t="s">
        <v>2</v>
      </c>
      <c r="B12" s="49">
        <f>SUM(C12,D12,E12,F12)</f>
        <v>2424</v>
      </c>
      <c r="C12" s="49">
        <v>259</v>
      </c>
      <c r="D12" s="49">
        <v>1165</v>
      </c>
      <c r="E12" s="49">
        <v>341</v>
      </c>
      <c r="F12" s="49">
        <v>659</v>
      </c>
    </row>
    <row r="13" spans="1:6" ht="14.25" x14ac:dyDescent="0.2">
      <c r="A13" s="48" t="s">
        <v>3</v>
      </c>
      <c r="B13" s="49">
        <v>2323</v>
      </c>
      <c r="C13" s="49">
        <v>258</v>
      </c>
      <c r="D13" s="49">
        <v>1116</v>
      </c>
      <c r="E13" s="49">
        <v>294</v>
      </c>
      <c r="F13" s="49">
        <v>655</v>
      </c>
    </row>
    <row r="14" spans="1:6" ht="14.25" x14ac:dyDescent="0.2">
      <c r="A14" s="48"/>
      <c r="B14" s="50"/>
      <c r="C14" s="50"/>
      <c r="D14" s="50"/>
      <c r="E14" s="50"/>
      <c r="F14" s="50"/>
    </row>
    <row r="15" spans="1:6" ht="14.25" x14ac:dyDescent="0.2">
      <c r="A15" s="48" t="s">
        <v>4</v>
      </c>
      <c r="B15" s="50"/>
      <c r="C15" s="50"/>
      <c r="D15" s="50"/>
      <c r="E15" s="50"/>
      <c r="F15" s="50"/>
    </row>
    <row r="16" spans="1:6" ht="14.25" x14ac:dyDescent="0.2">
      <c r="A16" s="10" t="s">
        <v>13</v>
      </c>
      <c r="B16" s="49">
        <v>350</v>
      </c>
      <c r="C16" s="49">
        <v>70</v>
      </c>
      <c r="D16" s="49">
        <v>138</v>
      </c>
      <c r="E16" s="49">
        <f>SUM(E35,E54)</f>
        <v>38</v>
      </c>
      <c r="F16" s="49">
        <v>104</v>
      </c>
    </row>
    <row r="17" spans="1:6" ht="14.25" x14ac:dyDescent="0.2">
      <c r="A17" s="10" t="s">
        <v>14</v>
      </c>
      <c r="B17" s="49">
        <v>1437</v>
      </c>
      <c r="C17" s="49">
        <v>186</v>
      </c>
      <c r="D17" s="49">
        <v>718</v>
      </c>
      <c r="E17" s="49">
        <v>188</v>
      </c>
      <c r="F17" s="49">
        <v>345</v>
      </c>
    </row>
    <row r="18" spans="1:6" ht="14.25" x14ac:dyDescent="0.2">
      <c r="A18" s="10" t="s">
        <v>15</v>
      </c>
      <c r="B18" s="49">
        <v>1141</v>
      </c>
      <c r="C18" s="49">
        <v>107</v>
      </c>
      <c r="D18" s="49">
        <v>581</v>
      </c>
      <c r="E18" s="49">
        <v>157</v>
      </c>
      <c r="F18" s="49">
        <v>296</v>
      </c>
    </row>
    <row r="19" spans="1:6" ht="14.25" x14ac:dyDescent="0.2">
      <c r="A19" s="10" t="s">
        <v>16</v>
      </c>
      <c r="B19" s="49">
        <v>1251</v>
      </c>
      <c r="C19" s="49">
        <v>112</v>
      </c>
      <c r="D19" s="49">
        <v>568</v>
      </c>
      <c r="E19" s="49">
        <v>172</v>
      </c>
      <c r="F19" s="49">
        <v>399</v>
      </c>
    </row>
    <row r="20" spans="1:6" ht="14.25" x14ac:dyDescent="0.2">
      <c r="A20" s="10" t="s">
        <v>5</v>
      </c>
      <c r="B20" s="49">
        <v>568</v>
      </c>
      <c r="C20" s="49">
        <v>42</v>
      </c>
      <c r="D20" s="49">
        <v>276</v>
      </c>
      <c r="E20" s="49">
        <v>80</v>
      </c>
      <c r="F20" s="49">
        <v>170</v>
      </c>
    </row>
    <row r="21" spans="1:6" ht="14.25" x14ac:dyDescent="0.2">
      <c r="A21" s="48"/>
      <c r="B21" s="50"/>
      <c r="C21" s="50"/>
      <c r="D21" s="50"/>
      <c r="E21" s="50"/>
      <c r="F21" s="50"/>
    </row>
    <row r="22" spans="1:6" ht="14.25" x14ac:dyDescent="0.2">
      <c r="A22" s="48" t="s">
        <v>70</v>
      </c>
      <c r="B22" s="49">
        <v>4538</v>
      </c>
      <c r="C22" s="49">
        <v>458</v>
      </c>
      <c r="D22" s="49">
        <v>2221</v>
      </c>
      <c r="E22" s="49">
        <v>606</v>
      </c>
      <c r="F22" s="49">
        <v>1253</v>
      </c>
    </row>
    <row r="23" spans="1:6" ht="14.25" x14ac:dyDescent="0.2">
      <c r="A23" s="48"/>
      <c r="B23" s="50"/>
      <c r="C23" s="50"/>
      <c r="D23" s="50"/>
      <c r="E23" s="50"/>
      <c r="F23" s="50"/>
    </row>
    <row r="24" spans="1:6" ht="14.25" x14ac:dyDescent="0.2">
      <c r="A24" s="48" t="s">
        <v>6</v>
      </c>
      <c r="B24" s="62">
        <v>0.95599999999999996</v>
      </c>
      <c r="C24" s="62">
        <v>0.88600000000000001</v>
      </c>
      <c r="D24" s="62">
        <v>0.97399999999999998</v>
      </c>
      <c r="E24" s="62">
        <v>0.95399999999999996</v>
      </c>
      <c r="F24" s="62">
        <v>0.95399999999999996</v>
      </c>
    </row>
    <row r="25" spans="1:6" ht="14.25" x14ac:dyDescent="0.2">
      <c r="A25" s="48"/>
      <c r="B25" s="48"/>
      <c r="C25" s="48"/>
      <c r="D25" s="48"/>
      <c r="E25" s="48"/>
      <c r="F25" s="48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48"/>
      <c r="B27" s="50"/>
      <c r="C27" s="50"/>
      <c r="D27" s="50"/>
      <c r="E27" s="50"/>
      <c r="F27" s="50"/>
    </row>
    <row r="28" spans="1:6" ht="14.25" x14ac:dyDescent="0.2">
      <c r="A28" s="48" t="s">
        <v>0</v>
      </c>
      <c r="B28" s="49">
        <f>SUM(C28,D28,E28,F28)</f>
        <v>3710</v>
      </c>
      <c r="C28" s="49">
        <f>SUM(C31:C32)</f>
        <v>78</v>
      </c>
      <c r="D28" s="49">
        <f>SUM(D31:D32)</f>
        <v>2019</v>
      </c>
      <c r="E28" s="49">
        <f>SUM(E31:E32)</f>
        <v>611</v>
      </c>
      <c r="F28" s="49">
        <f>SUM(F31:F32)</f>
        <v>1002</v>
      </c>
    </row>
    <row r="29" spans="1:6" ht="14.25" x14ac:dyDescent="0.2">
      <c r="A29" s="48"/>
      <c r="B29" s="50" t="s">
        <v>7</v>
      </c>
      <c r="C29" s="50"/>
      <c r="D29" s="50"/>
      <c r="E29" s="50"/>
      <c r="F29" s="50"/>
    </row>
    <row r="30" spans="1:6" ht="14.25" x14ac:dyDescent="0.2">
      <c r="A30" s="48" t="s">
        <v>1</v>
      </c>
      <c r="B30" s="50"/>
      <c r="C30" s="50"/>
      <c r="D30" s="50"/>
      <c r="E30" s="50"/>
      <c r="F30" s="50"/>
    </row>
    <row r="31" spans="1:6" ht="14.25" x14ac:dyDescent="0.2">
      <c r="A31" s="48" t="s">
        <v>2</v>
      </c>
      <c r="B31" s="49">
        <v>1891</v>
      </c>
      <c r="C31" s="49">
        <v>45</v>
      </c>
      <c r="D31" s="49">
        <v>1020</v>
      </c>
      <c r="E31" s="49">
        <v>329</v>
      </c>
      <c r="F31" s="49">
        <v>497</v>
      </c>
    </row>
    <row r="32" spans="1:6" ht="14.25" x14ac:dyDescent="0.2">
      <c r="A32" s="48" t="s">
        <v>3</v>
      </c>
      <c r="B32" s="49">
        <v>1819</v>
      </c>
      <c r="C32" s="49">
        <v>33</v>
      </c>
      <c r="D32" s="49">
        <v>999</v>
      </c>
      <c r="E32" s="49">
        <v>282</v>
      </c>
      <c r="F32" s="49">
        <v>505</v>
      </c>
    </row>
    <row r="33" spans="1:6" ht="14.25" x14ac:dyDescent="0.2">
      <c r="A33" s="48"/>
      <c r="B33" s="50"/>
      <c r="C33" s="50"/>
      <c r="D33" s="50"/>
      <c r="E33" s="50"/>
      <c r="F33" s="50"/>
    </row>
    <row r="34" spans="1:6" ht="14.25" x14ac:dyDescent="0.2">
      <c r="A34" s="48" t="s">
        <v>4</v>
      </c>
      <c r="B34" s="50"/>
      <c r="C34" s="50"/>
      <c r="D34" s="50"/>
      <c r="E34" s="50"/>
      <c r="F34" s="50"/>
    </row>
    <row r="35" spans="1:6" ht="14.25" x14ac:dyDescent="0.2">
      <c r="A35" s="10" t="s">
        <v>13</v>
      </c>
      <c r="B35" s="49">
        <v>220</v>
      </c>
      <c r="C35" s="49">
        <v>10</v>
      </c>
      <c r="D35" s="49">
        <v>112</v>
      </c>
      <c r="E35" s="49">
        <v>33</v>
      </c>
      <c r="F35" s="49">
        <v>65</v>
      </c>
    </row>
    <row r="36" spans="1:6" ht="14.25" x14ac:dyDescent="0.2">
      <c r="A36" s="10" t="s">
        <v>14</v>
      </c>
      <c r="B36" s="49">
        <v>1078</v>
      </c>
      <c r="C36" s="49">
        <v>31</v>
      </c>
      <c r="D36" s="49">
        <v>635</v>
      </c>
      <c r="E36" s="49">
        <v>180</v>
      </c>
      <c r="F36" s="49">
        <v>232</v>
      </c>
    </row>
    <row r="37" spans="1:6" ht="14.25" x14ac:dyDescent="0.2">
      <c r="A37" s="10" t="s">
        <v>15</v>
      </c>
      <c r="B37" s="49">
        <v>898</v>
      </c>
      <c r="C37" s="49">
        <v>12</v>
      </c>
      <c r="D37" s="49">
        <v>509</v>
      </c>
      <c r="E37" s="49">
        <v>149</v>
      </c>
      <c r="F37" s="49">
        <v>228</v>
      </c>
    </row>
    <row r="38" spans="1:6" ht="14.25" x14ac:dyDescent="0.2">
      <c r="A38" s="10" t="s">
        <v>16</v>
      </c>
      <c r="B38" s="49">
        <v>1034</v>
      </c>
      <c r="C38" s="49">
        <v>20</v>
      </c>
      <c r="D38" s="49">
        <v>509</v>
      </c>
      <c r="E38" s="49">
        <v>170</v>
      </c>
      <c r="F38" s="49">
        <v>335</v>
      </c>
    </row>
    <row r="39" spans="1:6" ht="14.25" x14ac:dyDescent="0.2">
      <c r="A39" s="10" t="s">
        <v>5</v>
      </c>
      <c r="B39" s="49">
        <v>480</v>
      </c>
      <c r="C39" s="49">
        <v>5</v>
      </c>
      <c r="D39" s="49">
        <v>254</v>
      </c>
      <c r="E39" s="49">
        <v>79</v>
      </c>
      <c r="F39" s="49">
        <v>142</v>
      </c>
    </row>
    <row r="40" spans="1:6" ht="14.25" x14ac:dyDescent="0.2">
      <c r="A40" s="48"/>
      <c r="B40" s="50"/>
      <c r="C40" s="50"/>
      <c r="D40" s="50"/>
      <c r="E40" s="50"/>
      <c r="F40" s="50"/>
    </row>
    <row r="41" spans="1:6" ht="14.25" x14ac:dyDescent="0.2">
      <c r="A41" s="48" t="s">
        <v>70</v>
      </c>
      <c r="B41" s="49">
        <v>3600</v>
      </c>
      <c r="C41" s="49">
        <v>73</v>
      </c>
      <c r="D41" s="49">
        <v>1970</v>
      </c>
      <c r="E41" s="49">
        <v>585</v>
      </c>
      <c r="F41" s="49">
        <v>972</v>
      </c>
    </row>
    <row r="42" spans="1:6" ht="14.25" x14ac:dyDescent="0.2">
      <c r="A42" s="48"/>
      <c r="B42" s="50"/>
      <c r="C42" s="50"/>
      <c r="D42" s="50"/>
      <c r="E42" s="50"/>
      <c r="F42" s="50"/>
    </row>
    <row r="43" spans="1:6" ht="14.25" x14ac:dyDescent="0.2">
      <c r="A43" s="48" t="s">
        <v>6</v>
      </c>
      <c r="B43" s="62">
        <v>0.97</v>
      </c>
      <c r="C43" s="62">
        <v>0.93600000000000005</v>
      </c>
      <c r="D43" s="62">
        <v>0.97599999999999998</v>
      </c>
      <c r="E43" s="62">
        <v>0.95699999999999996</v>
      </c>
      <c r="F43" s="62">
        <v>0.97</v>
      </c>
    </row>
    <row r="44" spans="1:6" ht="14.25" x14ac:dyDescent="0.2">
      <c r="A44" s="48"/>
      <c r="B44" s="48"/>
      <c r="C44" s="48"/>
      <c r="D44" s="48"/>
      <c r="E44" s="48"/>
      <c r="F44" s="48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48"/>
      <c r="B46" s="50"/>
      <c r="C46" s="50"/>
      <c r="D46" s="50"/>
      <c r="E46" s="50"/>
      <c r="F46" s="50"/>
    </row>
    <row r="47" spans="1:6" ht="14.25" x14ac:dyDescent="0.2">
      <c r="A47" s="48" t="s">
        <v>0</v>
      </c>
      <c r="B47" s="49">
        <f>SUM(B50:B51)</f>
        <v>1037</v>
      </c>
      <c r="C47" s="49">
        <f>SUM(C50:C51)</f>
        <v>439</v>
      </c>
      <c r="D47" s="49">
        <f>SUM(D50:D51)</f>
        <v>262</v>
      </c>
      <c r="E47" s="49">
        <f>SUM(E50:E51)</f>
        <v>24</v>
      </c>
      <c r="F47" s="49">
        <f>SUM(F50:F51)</f>
        <v>312</v>
      </c>
    </row>
    <row r="48" spans="1:6" ht="14.25" x14ac:dyDescent="0.2">
      <c r="A48" s="48"/>
      <c r="B48" s="50"/>
      <c r="C48" s="50"/>
      <c r="D48" s="50"/>
      <c r="E48" s="50"/>
      <c r="F48" s="50"/>
    </row>
    <row r="49" spans="1:6" ht="14.25" x14ac:dyDescent="0.2">
      <c r="A49" s="48" t="s">
        <v>1</v>
      </c>
      <c r="B49" s="50"/>
      <c r="C49" s="50"/>
      <c r="D49" s="50"/>
      <c r="E49" s="50"/>
      <c r="F49" s="50"/>
    </row>
    <row r="50" spans="1:6" ht="14.25" x14ac:dyDescent="0.2">
      <c r="A50" s="48" t="s">
        <v>2</v>
      </c>
      <c r="B50" s="49">
        <v>533</v>
      </c>
      <c r="C50" s="49">
        <v>214</v>
      </c>
      <c r="D50" s="49">
        <v>145</v>
      </c>
      <c r="E50" s="49">
        <v>12</v>
      </c>
      <c r="F50" s="49">
        <v>162</v>
      </c>
    </row>
    <row r="51" spans="1:6" ht="14.25" x14ac:dyDescent="0.2">
      <c r="A51" s="48" t="s">
        <v>3</v>
      </c>
      <c r="B51" s="49">
        <v>504</v>
      </c>
      <c r="C51" s="49">
        <v>225</v>
      </c>
      <c r="D51" s="49">
        <v>117</v>
      </c>
      <c r="E51" s="49">
        <v>12</v>
      </c>
      <c r="F51" s="49">
        <v>150</v>
      </c>
    </row>
    <row r="52" spans="1:6" ht="14.25" x14ac:dyDescent="0.2">
      <c r="A52" s="48"/>
      <c r="B52" s="50"/>
      <c r="C52" s="50"/>
      <c r="D52" s="50"/>
      <c r="E52" s="50"/>
      <c r="F52" s="50"/>
    </row>
    <row r="53" spans="1:6" ht="14.25" x14ac:dyDescent="0.2">
      <c r="A53" s="48" t="s">
        <v>4</v>
      </c>
      <c r="B53" s="50"/>
      <c r="C53" s="50"/>
      <c r="D53" s="50"/>
      <c r="E53" s="50"/>
      <c r="F53" s="50"/>
    </row>
    <row r="54" spans="1:6" ht="14.25" x14ac:dyDescent="0.2">
      <c r="A54" s="10" t="s">
        <v>13</v>
      </c>
      <c r="B54" s="49">
        <v>130</v>
      </c>
      <c r="C54" s="49">
        <v>60</v>
      </c>
      <c r="D54" s="49">
        <v>26</v>
      </c>
      <c r="E54" s="49">
        <v>5</v>
      </c>
      <c r="F54" s="49">
        <v>39</v>
      </c>
    </row>
    <row r="55" spans="1:6" ht="14.25" x14ac:dyDescent="0.2">
      <c r="A55" s="10" t="s">
        <v>14</v>
      </c>
      <c r="B55" s="49">
        <v>359</v>
      </c>
      <c r="C55" s="49">
        <v>155</v>
      </c>
      <c r="D55" s="49">
        <v>83</v>
      </c>
      <c r="E55" s="49">
        <v>8</v>
      </c>
      <c r="F55" s="49">
        <v>113</v>
      </c>
    </row>
    <row r="56" spans="1:6" ht="14.25" x14ac:dyDescent="0.2">
      <c r="A56" s="10" t="s">
        <v>15</v>
      </c>
      <c r="B56" s="49">
        <v>243</v>
      </c>
      <c r="C56" s="49">
        <v>95</v>
      </c>
      <c r="D56" s="49">
        <v>72</v>
      </c>
      <c r="E56" s="49">
        <v>8</v>
      </c>
      <c r="F56" s="49">
        <v>68</v>
      </c>
    </row>
    <row r="57" spans="1:6" ht="14.25" x14ac:dyDescent="0.2">
      <c r="A57" s="10" t="s">
        <v>16</v>
      </c>
      <c r="B57" s="49">
        <v>217</v>
      </c>
      <c r="C57" s="49">
        <v>92</v>
      </c>
      <c r="D57" s="49">
        <v>59</v>
      </c>
      <c r="E57" s="49">
        <v>2</v>
      </c>
      <c r="F57" s="49">
        <v>64</v>
      </c>
    </row>
    <row r="58" spans="1:6" ht="14.25" x14ac:dyDescent="0.2">
      <c r="A58" s="10" t="s">
        <v>5</v>
      </c>
      <c r="B58" s="49">
        <v>88</v>
      </c>
      <c r="C58" s="49">
        <v>37</v>
      </c>
      <c r="D58" s="49">
        <v>22</v>
      </c>
      <c r="E58" s="49">
        <v>1</v>
      </c>
      <c r="F58" s="49">
        <v>28</v>
      </c>
    </row>
    <row r="59" spans="1:6" ht="14.25" x14ac:dyDescent="0.2">
      <c r="A59" s="48"/>
      <c r="B59" s="50"/>
      <c r="C59" s="50"/>
      <c r="D59" s="50"/>
      <c r="E59" s="50"/>
      <c r="F59" s="50"/>
    </row>
    <row r="60" spans="1:6" ht="14.25" x14ac:dyDescent="0.2">
      <c r="A60" s="48" t="s">
        <v>70</v>
      </c>
      <c r="B60" s="49">
        <v>938</v>
      </c>
      <c r="C60" s="49">
        <v>385</v>
      </c>
      <c r="D60" s="49">
        <v>251</v>
      </c>
      <c r="E60" s="49">
        <v>21</v>
      </c>
      <c r="F60" s="49">
        <v>281</v>
      </c>
    </row>
    <row r="61" spans="1:6" ht="14.25" x14ac:dyDescent="0.2">
      <c r="A61" s="48"/>
      <c r="B61" s="48"/>
      <c r="C61" s="48"/>
      <c r="D61" s="48"/>
      <c r="E61" s="48"/>
      <c r="F61" s="48"/>
    </row>
    <row r="62" spans="1:6" ht="14.25" x14ac:dyDescent="0.2">
      <c r="A62" s="48" t="s">
        <v>6</v>
      </c>
      <c r="B62" s="62">
        <v>0.90500000000000003</v>
      </c>
      <c r="C62" s="62">
        <v>0.877</v>
      </c>
      <c r="D62" s="62">
        <v>0.95799999999999996</v>
      </c>
      <c r="E62" s="62">
        <v>0.875</v>
      </c>
      <c r="F62" s="62">
        <v>0.90100000000000002</v>
      </c>
    </row>
    <row r="63" spans="1:6" ht="14.25" x14ac:dyDescent="0.2">
      <c r="A63" s="57"/>
      <c r="B63" s="58"/>
      <c r="C63" s="58"/>
      <c r="D63" s="58"/>
      <c r="E63" s="58"/>
      <c r="F63" s="58"/>
    </row>
    <row r="64" spans="1:6" ht="14.25" x14ac:dyDescent="0.2">
      <c r="A64" s="48" t="s">
        <v>58</v>
      </c>
      <c r="B64" s="50"/>
      <c r="C64" s="50"/>
      <c r="D64" s="50"/>
      <c r="E64" s="50"/>
      <c r="F64" s="50"/>
    </row>
    <row r="65" spans="1:6" ht="14.25" x14ac:dyDescent="0.2">
      <c r="A65" s="48"/>
      <c r="B65" s="50"/>
      <c r="C65" s="50"/>
      <c r="D65" s="50"/>
      <c r="E65" s="50"/>
      <c r="F65" s="50"/>
    </row>
    <row r="66" spans="1:6" ht="14.25" x14ac:dyDescent="0.2">
      <c r="A66" s="48" t="s">
        <v>71</v>
      </c>
      <c r="B66" s="50"/>
      <c r="C66" s="50"/>
      <c r="D66" s="50"/>
      <c r="E66" s="50"/>
      <c r="F66" s="50"/>
    </row>
    <row r="67" spans="1:6" ht="14.25" x14ac:dyDescent="0.2">
      <c r="A67" s="48"/>
      <c r="B67" s="50"/>
      <c r="C67" s="50"/>
      <c r="D67" s="50"/>
      <c r="E67" s="50"/>
      <c r="F67" s="50"/>
    </row>
    <row r="68" spans="1:6" ht="14.25" x14ac:dyDescent="0.2">
      <c r="A68" s="48" t="s">
        <v>7</v>
      </c>
      <c r="B68" s="50"/>
      <c r="C68" s="50"/>
      <c r="D68" s="50"/>
      <c r="E68" s="50"/>
      <c r="F68" s="50"/>
    </row>
    <row r="69" spans="1:6" ht="14.25" x14ac:dyDescent="0.2">
      <c r="A69" s="48" t="s">
        <v>7</v>
      </c>
      <c r="B69" s="50"/>
      <c r="C69" s="50"/>
      <c r="D69" s="50"/>
      <c r="E69" s="50"/>
      <c r="F69" s="50"/>
    </row>
    <row r="70" spans="1:6" ht="14.25" x14ac:dyDescent="0.2">
      <c r="A70" s="48"/>
      <c r="B70" s="50"/>
      <c r="C70" s="50"/>
      <c r="D70" s="50"/>
      <c r="E70" s="50"/>
      <c r="F70" s="50"/>
    </row>
    <row r="71" spans="1:6" ht="14.25" x14ac:dyDescent="0.2">
      <c r="A71" s="48"/>
      <c r="B71" s="50"/>
      <c r="C71" s="50"/>
      <c r="D71" s="50"/>
      <c r="E71" s="50"/>
      <c r="F71" s="50"/>
    </row>
    <row r="72" spans="1:6" ht="14.25" x14ac:dyDescent="0.2">
      <c r="A72" s="48"/>
      <c r="B72" s="50"/>
      <c r="C72" s="50"/>
      <c r="D72" s="50"/>
      <c r="E72" s="50"/>
      <c r="F72" s="50"/>
    </row>
    <row r="73" spans="1:6" ht="14.25" x14ac:dyDescent="0.2">
      <c r="A73" s="48"/>
      <c r="B73" s="50"/>
      <c r="C73" s="50"/>
      <c r="D73" s="50"/>
      <c r="E73" s="50"/>
      <c r="F73" s="50"/>
    </row>
    <row r="74" spans="1:6" ht="14.25" x14ac:dyDescent="0.2">
      <c r="A74" s="48"/>
      <c r="B74" s="50"/>
      <c r="C74" s="50"/>
      <c r="D74" s="50"/>
      <c r="E74" s="50"/>
      <c r="F74" s="50"/>
    </row>
    <row r="75" spans="1:6" ht="14.25" x14ac:dyDescent="0.2">
      <c r="A75" s="48"/>
      <c r="B75" s="50"/>
      <c r="C75" s="50"/>
      <c r="D75" s="50"/>
      <c r="E75" s="50"/>
      <c r="F75" s="50"/>
    </row>
    <row r="76" spans="1:6" ht="14.25" x14ac:dyDescent="0.2">
      <c r="A76" s="48"/>
      <c r="B76" s="50"/>
      <c r="C76" s="50"/>
      <c r="D76" s="50"/>
      <c r="E76" s="50"/>
      <c r="F76" s="50"/>
    </row>
    <row r="77" spans="1:6" ht="14.25" x14ac:dyDescent="0.2">
      <c r="A77" s="48"/>
      <c r="B77" s="50"/>
      <c r="C77" s="50"/>
      <c r="D77" s="50"/>
      <c r="E77" s="50"/>
      <c r="F77" s="50"/>
    </row>
    <row r="78" spans="1:6" ht="14.25" x14ac:dyDescent="0.2">
      <c r="A78" s="48"/>
      <c r="B78" s="50"/>
      <c r="C78" s="50"/>
      <c r="D78" s="50"/>
      <c r="E78" s="50"/>
      <c r="F78" s="50"/>
    </row>
    <row r="79" spans="1:6" ht="14.25" x14ac:dyDescent="0.2">
      <c r="A79" s="48"/>
      <c r="B79" s="50"/>
      <c r="C79" s="50"/>
      <c r="D79" s="50"/>
      <c r="E79" s="50"/>
      <c r="F79" s="50"/>
    </row>
    <row r="80" spans="1:6" ht="14.25" x14ac:dyDescent="0.2">
      <c r="A80" s="48"/>
      <c r="B80" s="50"/>
      <c r="C80" s="50"/>
      <c r="D80" s="50"/>
      <c r="E80" s="50"/>
      <c r="F80" s="50"/>
    </row>
    <row r="81" spans="1:6" ht="14.25" x14ac:dyDescent="0.2">
      <c r="A81" s="48"/>
      <c r="B81" s="50"/>
      <c r="C81" s="50"/>
      <c r="D81" s="50"/>
      <c r="E81" s="50"/>
      <c r="F81" s="50"/>
    </row>
    <row r="82" spans="1:6" ht="14.25" x14ac:dyDescent="0.2">
      <c r="A82" s="48"/>
      <c r="B82" s="50"/>
      <c r="C82" s="50"/>
      <c r="D82" s="50"/>
      <c r="E82" s="50"/>
      <c r="F82" s="50"/>
    </row>
    <row r="83" spans="1:6" ht="14.25" x14ac:dyDescent="0.2">
      <c r="A83" s="48"/>
      <c r="B83" s="50"/>
      <c r="C83" s="50"/>
      <c r="D83" s="50"/>
      <c r="E83" s="50"/>
      <c r="F83" s="50"/>
    </row>
    <row r="84" spans="1:6" ht="14.25" x14ac:dyDescent="0.2">
      <c r="A84" s="48"/>
      <c r="B84" s="50"/>
      <c r="C84" s="50"/>
      <c r="D84" s="50"/>
      <c r="E84" s="50"/>
      <c r="F84" s="50"/>
    </row>
    <row r="85" spans="1:6" ht="14.25" x14ac:dyDescent="0.2">
      <c r="A85" s="48"/>
      <c r="B85" s="50"/>
      <c r="C85" s="50"/>
      <c r="D85" s="50"/>
      <c r="E85" s="50"/>
      <c r="F85" s="50"/>
    </row>
    <row r="86" spans="1:6" ht="14.25" x14ac:dyDescent="0.2">
      <c r="A86" s="48"/>
      <c r="B86" s="50"/>
      <c r="C86" s="50"/>
      <c r="D86" s="50"/>
      <c r="E86" s="50"/>
      <c r="F86" s="50"/>
    </row>
    <row r="87" spans="1:6" ht="14.25" x14ac:dyDescent="0.2">
      <c r="A87" s="48"/>
      <c r="B87" s="50"/>
      <c r="C87" s="50"/>
      <c r="D87" s="50"/>
      <c r="E87" s="50"/>
      <c r="F87" s="50"/>
    </row>
    <row r="88" spans="1:6" ht="14.25" x14ac:dyDescent="0.2">
      <c r="A88" s="48"/>
      <c r="B88" s="50"/>
      <c r="C88" s="50"/>
      <c r="D88" s="50"/>
      <c r="E88" s="50"/>
      <c r="F88" s="50"/>
    </row>
    <row r="89" spans="1:6" ht="14.25" x14ac:dyDescent="0.2">
      <c r="A89" s="48"/>
      <c r="B89" s="50"/>
      <c r="C89" s="50"/>
      <c r="D89" s="50"/>
      <c r="E89" s="50"/>
      <c r="F89" s="50"/>
    </row>
    <row r="90" spans="1:6" ht="14.25" x14ac:dyDescent="0.2">
      <c r="A90" s="48"/>
      <c r="B90" s="50"/>
      <c r="C90" s="50"/>
      <c r="D90" s="50"/>
      <c r="E90" s="50"/>
      <c r="F90" s="50"/>
    </row>
    <row r="91" spans="1:6" ht="14.25" x14ac:dyDescent="0.2">
      <c r="A91" s="48"/>
      <c r="B91" s="48"/>
      <c r="C91" s="48"/>
      <c r="D91" s="48"/>
      <c r="E91" s="48"/>
      <c r="F91" s="48"/>
    </row>
    <row r="92" spans="1:6" ht="14.25" x14ac:dyDescent="0.2">
      <c r="A92" s="48"/>
      <c r="B92" s="48"/>
      <c r="C92" s="48"/>
      <c r="D92" s="48"/>
      <c r="E92" s="48"/>
      <c r="F92" s="48"/>
    </row>
    <row r="93" spans="1:6" ht="14.25" x14ac:dyDescent="0.2">
      <c r="A93" s="48"/>
      <c r="B93" s="48"/>
      <c r="C93" s="48"/>
      <c r="D93" s="48"/>
      <c r="E93" s="48"/>
      <c r="F93" s="48"/>
    </row>
    <row r="94" spans="1:6" ht="14.25" x14ac:dyDescent="0.2">
      <c r="A94" s="48"/>
      <c r="B94" s="48"/>
      <c r="C94" s="48"/>
      <c r="D94" s="48"/>
      <c r="E94" s="48"/>
      <c r="F94" s="48"/>
    </row>
    <row r="95" spans="1:6" ht="14.25" x14ac:dyDescent="0.2">
      <c r="A95" s="48"/>
      <c r="B95" s="48"/>
      <c r="C95" s="48"/>
      <c r="D95" s="48"/>
      <c r="E95" s="48"/>
      <c r="F95" s="48"/>
    </row>
    <row r="96" spans="1:6" ht="14.25" x14ac:dyDescent="0.2">
      <c r="A96" s="48"/>
      <c r="B96" s="48"/>
      <c r="C96" s="48"/>
      <c r="D96" s="48"/>
      <c r="E96" s="48"/>
      <c r="F96" s="48"/>
    </row>
    <row r="97" spans="1:6" ht="14.25" x14ac:dyDescent="0.2">
      <c r="A97" s="48"/>
      <c r="B97" s="48"/>
      <c r="C97" s="48"/>
      <c r="D97" s="48"/>
      <c r="E97" s="48"/>
      <c r="F97" s="48"/>
    </row>
    <row r="98" spans="1:6" ht="14.25" x14ac:dyDescent="0.2">
      <c r="A98" s="61"/>
      <c r="B98" s="61"/>
      <c r="C98" s="61"/>
      <c r="D98" s="61"/>
      <c r="E98" s="61"/>
      <c r="F98" s="61"/>
    </row>
    <row r="99" spans="1:6" ht="14.25" x14ac:dyDescent="0.2">
      <c r="A99" s="61"/>
      <c r="B99" s="61"/>
      <c r="C99" s="61"/>
      <c r="D99" s="61"/>
      <c r="E99" s="61"/>
      <c r="F99" s="61"/>
    </row>
    <row r="100" spans="1:6" ht="14.25" x14ac:dyDescent="0.2">
      <c r="A100" s="61"/>
      <c r="B100" s="61"/>
      <c r="C100" s="61"/>
      <c r="D100" s="61"/>
      <c r="E100" s="61"/>
      <c r="F100" s="61"/>
    </row>
    <row r="101" spans="1:6" ht="14.25" x14ac:dyDescent="0.2">
      <c r="A101" s="61"/>
      <c r="B101" s="61"/>
      <c r="C101" s="61"/>
      <c r="D101" s="61"/>
      <c r="E101" s="61"/>
      <c r="F101" s="61"/>
    </row>
    <row r="102" spans="1:6" ht="14.25" x14ac:dyDescent="0.2">
      <c r="A102" s="61"/>
      <c r="B102" s="61"/>
      <c r="C102" s="61"/>
      <c r="D102" s="61"/>
      <c r="E102" s="61"/>
      <c r="F102" s="61"/>
    </row>
    <row r="103" spans="1:6" ht="14.25" x14ac:dyDescent="0.2">
      <c r="A103" s="61"/>
      <c r="B103" s="61"/>
      <c r="C103" s="61"/>
      <c r="D103" s="61"/>
      <c r="E103" s="61"/>
      <c r="F103" s="61"/>
    </row>
    <row r="104" spans="1:6" ht="14.25" x14ac:dyDescent="0.2">
      <c r="A104" s="61"/>
      <c r="B104" s="61"/>
      <c r="C104" s="61"/>
      <c r="D104" s="61"/>
      <c r="E104" s="61"/>
      <c r="F104" s="61"/>
    </row>
    <row r="105" spans="1:6" ht="14.25" x14ac:dyDescent="0.2">
      <c r="A105" s="61"/>
      <c r="B105" s="61"/>
      <c r="C105" s="61"/>
      <c r="D105" s="61"/>
      <c r="E105" s="61"/>
      <c r="F105" s="61"/>
    </row>
    <row r="106" spans="1:6" ht="14.25" x14ac:dyDescent="0.2">
      <c r="A106" s="61"/>
      <c r="B106" s="61"/>
      <c r="C106" s="61"/>
      <c r="D106" s="61"/>
      <c r="E106" s="61"/>
      <c r="F106" s="61"/>
    </row>
    <row r="107" spans="1:6" ht="14.25" x14ac:dyDescent="0.2">
      <c r="A107" s="61"/>
      <c r="B107" s="61"/>
      <c r="C107" s="61"/>
      <c r="D107" s="61"/>
      <c r="E107" s="61"/>
      <c r="F107" s="61"/>
    </row>
    <row r="108" spans="1:6" ht="14.25" x14ac:dyDescent="0.2">
      <c r="A108" s="61"/>
      <c r="B108" s="61"/>
      <c r="C108" s="61"/>
      <c r="D108" s="61"/>
      <c r="E108" s="61"/>
      <c r="F108" s="61"/>
    </row>
    <row r="109" spans="1:6" ht="14.25" x14ac:dyDescent="0.2">
      <c r="A109" s="61"/>
      <c r="B109" s="61"/>
      <c r="C109" s="61"/>
      <c r="D109" s="61"/>
      <c r="E109" s="61"/>
      <c r="F109" s="61"/>
    </row>
    <row r="110" spans="1:6" ht="14.25" x14ac:dyDescent="0.2">
      <c r="A110" s="61"/>
      <c r="B110" s="61"/>
      <c r="C110" s="61"/>
      <c r="D110" s="61"/>
      <c r="E110" s="61"/>
      <c r="F110" s="61"/>
    </row>
    <row r="111" spans="1:6" ht="14.25" x14ac:dyDescent="0.2">
      <c r="A111" s="61"/>
      <c r="B111" s="61"/>
      <c r="C111" s="61"/>
      <c r="D111" s="61"/>
      <c r="E111" s="61"/>
      <c r="F111" s="61"/>
    </row>
    <row r="112" spans="1:6" ht="14.25" x14ac:dyDescent="0.2">
      <c r="A112" s="61"/>
      <c r="B112" s="61"/>
      <c r="C112" s="61"/>
      <c r="D112" s="61"/>
      <c r="E112" s="61"/>
      <c r="F112" s="61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72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61" t="s">
        <v>0</v>
      </c>
      <c r="B9" s="63">
        <f>SUM(C9,D9,E9,F9)</f>
        <v>4800</v>
      </c>
      <c r="C9" s="63">
        <f>SUM(C12,C13)</f>
        <v>517</v>
      </c>
      <c r="D9" s="63">
        <f>SUM(D12,D13)</f>
        <v>2512</v>
      </c>
      <c r="E9" s="63">
        <f>SUM(E12,E13)</f>
        <v>688</v>
      </c>
      <c r="F9" s="63">
        <f>SUM(F12,F13)</f>
        <v>1083</v>
      </c>
    </row>
    <row r="10" spans="1:6" ht="14.25" x14ac:dyDescent="0.2">
      <c r="A10" s="61"/>
      <c r="B10" s="47"/>
      <c r="C10" s="47"/>
      <c r="D10" s="47"/>
      <c r="E10" s="47"/>
      <c r="F10" s="47"/>
    </row>
    <row r="11" spans="1:6" ht="14.25" x14ac:dyDescent="0.2">
      <c r="A11" s="61" t="s">
        <v>1</v>
      </c>
      <c r="B11" s="47"/>
      <c r="C11" s="47"/>
      <c r="D11" s="47"/>
      <c r="E11" s="47"/>
      <c r="F11" s="47"/>
    </row>
    <row r="12" spans="1:6" ht="14.25" x14ac:dyDescent="0.2">
      <c r="A12" s="61" t="s">
        <v>2</v>
      </c>
      <c r="B12" s="63">
        <f>SUM(C12,D12,E12,F12)</f>
        <v>2373</v>
      </c>
      <c r="C12" s="63">
        <f>SUM(C31,C50)</f>
        <v>261</v>
      </c>
      <c r="D12" s="63">
        <f>SUM(D31,D50)</f>
        <v>1252</v>
      </c>
      <c r="E12" s="63">
        <f>SUM(E31,E50)</f>
        <v>343</v>
      </c>
      <c r="F12" s="63">
        <f>SUM(F31,F50)</f>
        <v>517</v>
      </c>
    </row>
    <row r="13" spans="1:6" ht="14.25" x14ac:dyDescent="0.2">
      <c r="A13" s="61" t="s">
        <v>3</v>
      </c>
      <c r="B13" s="63">
        <f>SUM(C13,D13,E13,F13)</f>
        <v>2427</v>
      </c>
      <c r="C13" s="63">
        <f>SUM(C32,C51)</f>
        <v>256</v>
      </c>
      <c r="D13" s="63">
        <f>SUM(D32,D51)</f>
        <v>1260</v>
      </c>
      <c r="E13" s="63">
        <f>SUM(E32,E51)</f>
        <v>345</v>
      </c>
      <c r="F13" s="63">
        <f>SUM(F32,F51)</f>
        <v>566</v>
      </c>
    </row>
    <row r="14" spans="1:6" ht="14.25" x14ac:dyDescent="0.2">
      <c r="A14" s="61"/>
      <c r="B14" s="47"/>
      <c r="C14" s="47"/>
      <c r="D14" s="47"/>
      <c r="E14" s="47"/>
      <c r="F14" s="47"/>
    </row>
    <row r="15" spans="1:6" ht="14.25" x14ac:dyDescent="0.2">
      <c r="A15" s="61" t="s">
        <v>4</v>
      </c>
      <c r="B15" s="47"/>
      <c r="C15" s="47"/>
      <c r="D15" s="47"/>
      <c r="E15" s="47"/>
      <c r="F15" s="47"/>
    </row>
    <row r="16" spans="1:6" ht="14.25" x14ac:dyDescent="0.2">
      <c r="A16" s="10" t="s">
        <v>13</v>
      </c>
      <c r="B16" s="63">
        <f>SUM(C16,D16,E16,F16)</f>
        <v>325</v>
      </c>
      <c r="C16" s="63">
        <f>SUM(C35,C54)</f>
        <v>76</v>
      </c>
      <c r="D16" s="63">
        <f>SUM(D35,D54)</f>
        <v>147</v>
      </c>
      <c r="E16" s="63">
        <f>SUM(E35,E54)</f>
        <v>38</v>
      </c>
      <c r="F16" s="63">
        <f>SUM(F35,F54)</f>
        <v>64</v>
      </c>
    </row>
    <row r="17" spans="1:6" ht="14.25" x14ac:dyDescent="0.2">
      <c r="A17" s="10" t="s">
        <v>14</v>
      </c>
      <c r="B17" s="63">
        <f>SUM(C17,D17,E17,F17)</f>
        <v>1552</v>
      </c>
      <c r="C17" s="63">
        <f>SUM(C36,C55)</f>
        <v>176</v>
      </c>
      <c r="D17" s="63">
        <f>SUM(D36,D55)</f>
        <v>818</v>
      </c>
      <c r="E17" s="63">
        <f>SUM(E36,E55)</f>
        <v>228</v>
      </c>
      <c r="F17" s="63">
        <f>SUM(F36,F55)</f>
        <v>330</v>
      </c>
    </row>
    <row r="18" spans="1:6" ht="14.25" x14ac:dyDescent="0.2">
      <c r="A18" s="10" t="s">
        <v>15</v>
      </c>
      <c r="B18" s="63">
        <f>SUM(C18,D18,E18,F18)</f>
        <v>1266</v>
      </c>
      <c r="C18" s="63">
        <f>SUM(C37,C56)</f>
        <v>124</v>
      </c>
      <c r="D18" s="63">
        <f>SUM(D37,D56)</f>
        <v>688</v>
      </c>
      <c r="E18" s="63">
        <f>SUM(E37,E56)</f>
        <v>174</v>
      </c>
      <c r="F18" s="63">
        <f>SUM(F37,F56)</f>
        <v>280</v>
      </c>
    </row>
    <row r="19" spans="1:6" ht="14.25" x14ac:dyDescent="0.2">
      <c r="A19" s="10" t="s">
        <v>16</v>
      </c>
      <c r="B19" s="63">
        <f>SUM(C19,D19,E19,F19)</f>
        <v>1173</v>
      </c>
      <c r="C19" s="63">
        <f>SUM(C38,C57)</f>
        <v>98</v>
      </c>
      <c r="D19" s="63">
        <f>SUM(D38,D57)</f>
        <v>607</v>
      </c>
      <c r="E19" s="63">
        <f>SUM(E38,E57)</f>
        <v>183</v>
      </c>
      <c r="F19" s="63">
        <f>SUM(F38,F57)</f>
        <v>285</v>
      </c>
    </row>
    <row r="20" spans="1:6" ht="14.25" x14ac:dyDescent="0.2">
      <c r="A20" s="10" t="s">
        <v>5</v>
      </c>
      <c r="B20" s="63">
        <f>SUM(C20,D20,E20,F20)</f>
        <v>484</v>
      </c>
      <c r="C20" s="63">
        <f>SUM(C39,C58)</f>
        <v>43</v>
      </c>
      <c r="D20" s="63">
        <f>SUM(D39,D58)</f>
        <v>252</v>
      </c>
      <c r="E20" s="63">
        <f>SUM(E39,E58)</f>
        <v>65</v>
      </c>
      <c r="F20" s="63">
        <f>SUM(F39,F58)</f>
        <v>124</v>
      </c>
    </row>
    <row r="21" spans="1:6" ht="14.25" x14ac:dyDescent="0.2">
      <c r="A21" s="61"/>
      <c r="B21" s="47"/>
      <c r="C21" s="47"/>
      <c r="D21" s="47"/>
      <c r="E21" s="47"/>
      <c r="F21" s="47"/>
    </row>
    <row r="22" spans="1:6" ht="14.25" x14ac:dyDescent="0.2">
      <c r="A22" s="61" t="s">
        <v>73</v>
      </c>
      <c r="B22" s="63">
        <f>SUM(C22,D22,E22,F22)</f>
        <v>4561</v>
      </c>
      <c r="C22" s="63">
        <f>SUM(C41,C60)</f>
        <v>460</v>
      </c>
      <c r="D22" s="63">
        <f>SUM(D41,D60)</f>
        <v>2419</v>
      </c>
      <c r="E22" s="63">
        <f>SUM(E41,E60)</f>
        <v>656</v>
      </c>
      <c r="F22" s="63">
        <f>SUM(F41,F60)</f>
        <v>1026</v>
      </c>
    </row>
    <row r="23" spans="1:6" ht="14.25" x14ac:dyDescent="0.2">
      <c r="A23" s="61"/>
      <c r="B23" s="47"/>
      <c r="C23" s="47"/>
      <c r="D23" s="47"/>
      <c r="E23" s="47"/>
      <c r="F23" s="47"/>
    </row>
    <row r="24" spans="1:6" ht="14.25" x14ac:dyDescent="0.2">
      <c r="A24" s="61" t="s">
        <v>6</v>
      </c>
      <c r="B24" s="66">
        <v>0.95</v>
      </c>
      <c r="C24" s="66">
        <v>0.89</v>
      </c>
      <c r="D24" s="66">
        <v>0.96299999999999997</v>
      </c>
      <c r="E24" s="66">
        <v>0.95299999999999996</v>
      </c>
      <c r="F24" s="66">
        <v>0.94699999999999995</v>
      </c>
    </row>
    <row r="25" spans="1:6" ht="14.25" x14ac:dyDescent="0.2">
      <c r="A25" s="61"/>
      <c r="B25" s="61"/>
      <c r="C25" s="61"/>
      <c r="D25" s="61"/>
      <c r="E25" s="61"/>
      <c r="F25" s="61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61"/>
      <c r="B27" s="47"/>
      <c r="C27" s="47"/>
      <c r="D27" s="47"/>
      <c r="E27" s="47"/>
      <c r="F27" s="47"/>
    </row>
    <row r="28" spans="1:6" ht="14.25" x14ac:dyDescent="0.2">
      <c r="A28" s="61" t="s">
        <v>0</v>
      </c>
      <c r="B28" s="63">
        <f>SUM(C28,D28,E28,F28)</f>
        <v>3821</v>
      </c>
      <c r="C28" s="63">
        <f>SUM(C31:C32)</f>
        <v>99</v>
      </c>
      <c r="D28" s="63">
        <f>SUM(D31:D32)</f>
        <v>2257</v>
      </c>
      <c r="E28" s="63">
        <f>SUM(E31:E32)</f>
        <v>643</v>
      </c>
      <c r="F28" s="63">
        <f>SUM(F31:F32)</f>
        <v>822</v>
      </c>
    </row>
    <row r="29" spans="1:6" ht="14.25" x14ac:dyDescent="0.2">
      <c r="A29" s="61"/>
      <c r="B29" s="47" t="s">
        <v>7</v>
      </c>
      <c r="C29" s="47"/>
      <c r="D29" s="47"/>
      <c r="E29" s="47"/>
      <c r="F29" s="47"/>
    </row>
    <row r="30" spans="1:6" ht="14.25" x14ac:dyDescent="0.2">
      <c r="A30" s="61" t="s">
        <v>1</v>
      </c>
      <c r="B30" s="47"/>
      <c r="C30" s="47"/>
      <c r="D30" s="47"/>
      <c r="E30" s="47"/>
      <c r="F30" s="47"/>
    </row>
    <row r="31" spans="1:6" ht="14.25" x14ac:dyDescent="0.2">
      <c r="A31" s="61" t="s">
        <v>2</v>
      </c>
      <c r="B31" s="63">
        <f>SUM(C31,D31,E31,F31)</f>
        <v>1886</v>
      </c>
      <c r="C31" s="63">
        <v>52</v>
      </c>
      <c r="D31" s="63">
        <v>1118</v>
      </c>
      <c r="E31" s="63">
        <v>324</v>
      </c>
      <c r="F31" s="63">
        <v>392</v>
      </c>
    </row>
    <row r="32" spans="1:6" ht="14.25" x14ac:dyDescent="0.2">
      <c r="A32" s="61" t="s">
        <v>3</v>
      </c>
      <c r="B32" s="63">
        <f>SUM(C32,D32,E32,F32)</f>
        <v>1935</v>
      </c>
      <c r="C32" s="63">
        <v>47</v>
      </c>
      <c r="D32" s="63">
        <v>1139</v>
      </c>
      <c r="E32" s="63">
        <v>319</v>
      </c>
      <c r="F32" s="63">
        <v>430</v>
      </c>
    </row>
    <row r="33" spans="1:6" ht="14.25" x14ac:dyDescent="0.2">
      <c r="A33" s="61"/>
      <c r="B33" s="47"/>
      <c r="C33" s="47"/>
      <c r="D33" s="47"/>
      <c r="E33" s="47"/>
      <c r="F33" s="47"/>
    </row>
    <row r="34" spans="1:6" ht="14.25" x14ac:dyDescent="0.2">
      <c r="A34" s="61" t="s">
        <v>4</v>
      </c>
      <c r="B34" s="47"/>
      <c r="C34" s="47"/>
      <c r="D34" s="47"/>
      <c r="E34" s="47"/>
      <c r="F34" s="47"/>
    </row>
    <row r="35" spans="1:6" ht="14.25" x14ac:dyDescent="0.2">
      <c r="A35" s="10" t="s">
        <v>13</v>
      </c>
      <c r="B35" s="63">
        <f>SUM(C35,D35,E35,F35)</f>
        <v>205</v>
      </c>
      <c r="C35" s="63">
        <v>18</v>
      </c>
      <c r="D35" s="63">
        <v>119</v>
      </c>
      <c r="E35" s="63">
        <v>32</v>
      </c>
      <c r="F35" s="63">
        <v>36</v>
      </c>
    </row>
    <row r="36" spans="1:6" ht="14.25" x14ac:dyDescent="0.2">
      <c r="A36" s="10" t="s">
        <v>14</v>
      </c>
      <c r="B36" s="63">
        <f>SUM(C36,D36,E36,F36)</f>
        <v>1194</v>
      </c>
      <c r="C36" s="63">
        <v>29</v>
      </c>
      <c r="D36" s="63">
        <v>710</v>
      </c>
      <c r="E36" s="63">
        <v>212</v>
      </c>
      <c r="F36" s="63">
        <v>243</v>
      </c>
    </row>
    <row r="37" spans="1:6" ht="14.25" x14ac:dyDescent="0.2">
      <c r="A37" s="10" t="s">
        <v>15</v>
      </c>
      <c r="B37" s="63">
        <f>SUM(C37,D37,E37,F37)</f>
        <v>1042</v>
      </c>
      <c r="C37" s="63">
        <v>24</v>
      </c>
      <c r="D37" s="63">
        <v>637</v>
      </c>
      <c r="E37" s="63">
        <v>166</v>
      </c>
      <c r="F37" s="63">
        <v>215</v>
      </c>
    </row>
    <row r="38" spans="1:6" ht="14.25" x14ac:dyDescent="0.2">
      <c r="A38" s="10" t="s">
        <v>16</v>
      </c>
      <c r="B38" s="63">
        <f>SUM(C38,D38,E38,F38)</f>
        <v>970</v>
      </c>
      <c r="C38" s="63">
        <v>20</v>
      </c>
      <c r="D38" s="63">
        <v>551</v>
      </c>
      <c r="E38" s="63">
        <v>172</v>
      </c>
      <c r="F38" s="63">
        <v>227</v>
      </c>
    </row>
    <row r="39" spans="1:6" ht="14.25" x14ac:dyDescent="0.2">
      <c r="A39" s="10" t="s">
        <v>5</v>
      </c>
      <c r="B39" s="63">
        <f>SUM(C39,D39,E39,F39)</f>
        <v>410</v>
      </c>
      <c r="C39" s="63">
        <v>8</v>
      </c>
      <c r="D39" s="63">
        <v>240</v>
      </c>
      <c r="E39" s="63">
        <v>61</v>
      </c>
      <c r="F39" s="63">
        <v>101</v>
      </c>
    </row>
    <row r="40" spans="1:6" ht="14.25" x14ac:dyDescent="0.2">
      <c r="A40" s="61"/>
      <c r="B40" s="47"/>
      <c r="C40" s="47"/>
      <c r="D40" s="47"/>
      <c r="E40" s="47"/>
      <c r="F40" s="47"/>
    </row>
    <row r="41" spans="1:6" ht="14.25" x14ac:dyDescent="0.2">
      <c r="A41" s="61" t="s">
        <v>73</v>
      </c>
      <c r="B41" s="63">
        <f>SUM(C41,D41,E41,F41)</f>
        <v>3676</v>
      </c>
      <c r="C41" s="63">
        <v>97</v>
      </c>
      <c r="D41" s="63">
        <v>2178</v>
      </c>
      <c r="E41" s="63">
        <v>615</v>
      </c>
      <c r="F41" s="63">
        <v>786</v>
      </c>
    </row>
    <row r="42" spans="1:6" ht="14.25" x14ac:dyDescent="0.2">
      <c r="A42" s="61"/>
      <c r="B42" s="47"/>
      <c r="C42" s="47"/>
      <c r="D42" s="47"/>
      <c r="E42" s="47"/>
      <c r="F42" s="47"/>
    </row>
    <row r="43" spans="1:6" ht="14.25" x14ac:dyDescent="0.2">
      <c r="A43" s="61" t="s">
        <v>6</v>
      </c>
      <c r="B43" s="66">
        <v>0.96199999999999997</v>
      </c>
      <c r="C43" s="66">
        <v>0.98</v>
      </c>
      <c r="D43" s="66">
        <v>0.96499999999999997</v>
      </c>
      <c r="E43" s="66">
        <v>0.95599999999999996</v>
      </c>
      <c r="F43" s="66">
        <v>0.95599999999999996</v>
      </c>
    </row>
    <row r="44" spans="1:6" ht="14.25" x14ac:dyDescent="0.2">
      <c r="A44" s="61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61"/>
      <c r="B46" s="47"/>
      <c r="C46" s="47"/>
      <c r="D46" s="47"/>
      <c r="E46" s="47"/>
      <c r="F46" s="47"/>
    </row>
    <row r="47" spans="1:6" ht="14.25" x14ac:dyDescent="0.2">
      <c r="A47" s="61" t="s">
        <v>0</v>
      </c>
      <c r="B47" s="63">
        <f>SUM(C47,D47,E47,F47)</f>
        <v>979</v>
      </c>
      <c r="C47" s="63">
        <f>SUM(C50:C51)</f>
        <v>418</v>
      </c>
      <c r="D47" s="63">
        <f>SUM(D50:D51)</f>
        <v>255</v>
      </c>
      <c r="E47" s="63">
        <f>SUM(E50:E51)</f>
        <v>45</v>
      </c>
      <c r="F47" s="63">
        <f>SUM(F50:F51)</f>
        <v>261</v>
      </c>
    </row>
    <row r="48" spans="1:6" ht="14.25" x14ac:dyDescent="0.2">
      <c r="A48" s="61"/>
      <c r="B48" s="47"/>
      <c r="C48" s="47"/>
      <c r="D48" s="47"/>
      <c r="E48" s="47"/>
      <c r="F48" s="47"/>
    </row>
    <row r="49" spans="1:6" ht="14.25" x14ac:dyDescent="0.2">
      <c r="A49" s="61" t="s">
        <v>1</v>
      </c>
      <c r="B49" s="47"/>
      <c r="C49" s="47"/>
      <c r="D49" s="47"/>
      <c r="E49" s="47"/>
      <c r="F49" s="47"/>
    </row>
    <row r="50" spans="1:6" ht="14.25" x14ac:dyDescent="0.2">
      <c r="A50" s="61" t="s">
        <v>2</v>
      </c>
      <c r="B50" s="63">
        <f>SUM(C50,D50,E50,F50)</f>
        <v>487</v>
      </c>
      <c r="C50" s="63">
        <v>209</v>
      </c>
      <c r="D50" s="63">
        <v>134</v>
      </c>
      <c r="E50" s="63">
        <v>19</v>
      </c>
      <c r="F50" s="63">
        <v>125</v>
      </c>
    </row>
    <row r="51" spans="1:6" ht="14.25" x14ac:dyDescent="0.2">
      <c r="A51" s="61" t="s">
        <v>3</v>
      </c>
      <c r="B51" s="63">
        <f>SUM(C51,D51,E51,F51)</f>
        <v>492</v>
      </c>
      <c r="C51" s="63">
        <v>209</v>
      </c>
      <c r="D51" s="63">
        <v>121</v>
      </c>
      <c r="E51" s="63">
        <v>26</v>
      </c>
      <c r="F51" s="63">
        <v>136</v>
      </c>
    </row>
    <row r="52" spans="1:6" ht="14.25" x14ac:dyDescent="0.2">
      <c r="A52" s="61"/>
      <c r="B52" s="47"/>
      <c r="C52" s="47"/>
      <c r="D52" s="47"/>
      <c r="E52" s="47"/>
      <c r="F52" s="47"/>
    </row>
    <row r="53" spans="1:6" ht="14.25" x14ac:dyDescent="0.2">
      <c r="A53" s="61" t="s">
        <v>4</v>
      </c>
      <c r="B53" s="47"/>
      <c r="C53" s="47"/>
      <c r="D53" s="47"/>
      <c r="E53" s="47"/>
      <c r="F53" s="47"/>
    </row>
    <row r="54" spans="1:6" ht="14.25" x14ac:dyDescent="0.2">
      <c r="A54" s="10" t="s">
        <v>13</v>
      </c>
      <c r="B54" s="63">
        <f>SUM(C54,D54,E54,F54)</f>
        <v>120</v>
      </c>
      <c r="C54" s="63">
        <v>58</v>
      </c>
      <c r="D54" s="63">
        <v>28</v>
      </c>
      <c r="E54" s="63">
        <v>6</v>
      </c>
      <c r="F54" s="63">
        <v>28</v>
      </c>
    </row>
    <row r="55" spans="1:6" ht="14.25" x14ac:dyDescent="0.2">
      <c r="A55" s="10" t="s">
        <v>14</v>
      </c>
      <c r="B55" s="63">
        <f>SUM(C55,D55,E55,F55)</f>
        <v>358</v>
      </c>
      <c r="C55" s="63">
        <v>147</v>
      </c>
      <c r="D55" s="63">
        <v>108</v>
      </c>
      <c r="E55" s="63">
        <v>16</v>
      </c>
      <c r="F55" s="63">
        <v>87</v>
      </c>
    </row>
    <row r="56" spans="1:6" ht="14.25" x14ac:dyDescent="0.2">
      <c r="A56" s="10" t="s">
        <v>15</v>
      </c>
      <c r="B56" s="63">
        <f>SUM(C56,D56,E56,F56)</f>
        <v>224</v>
      </c>
      <c r="C56" s="63">
        <v>100</v>
      </c>
      <c r="D56" s="63">
        <v>51</v>
      </c>
      <c r="E56" s="63">
        <v>8</v>
      </c>
      <c r="F56" s="63">
        <v>65</v>
      </c>
    </row>
    <row r="57" spans="1:6" ht="14.25" x14ac:dyDescent="0.2">
      <c r="A57" s="10" t="s">
        <v>16</v>
      </c>
      <c r="B57" s="63">
        <f>SUM(C57,D57,E57,F57)</f>
        <v>203</v>
      </c>
      <c r="C57" s="63">
        <v>78</v>
      </c>
      <c r="D57" s="63">
        <v>56</v>
      </c>
      <c r="E57" s="63">
        <v>11</v>
      </c>
      <c r="F57" s="63">
        <v>58</v>
      </c>
    </row>
    <row r="58" spans="1:6" ht="14.25" x14ac:dyDescent="0.2">
      <c r="A58" s="10" t="s">
        <v>5</v>
      </c>
      <c r="B58" s="63">
        <f>SUM(C58,D58,E58,F58)</f>
        <v>74</v>
      </c>
      <c r="C58" s="63">
        <v>35</v>
      </c>
      <c r="D58" s="63">
        <v>12</v>
      </c>
      <c r="E58" s="63">
        <v>4</v>
      </c>
      <c r="F58" s="63">
        <v>23</v>
      </c>
    </row>
    <row r="59" spans="1:6" ht="14.25" x14ac:dyDescent="0.2">
      <c r="A59" s="61"/>
      <c r="B59" s="47"/>
      <c r="C59" s="47"/>
      <c r="D59" s="47"/>
      <c r="E59" s="47"/>
      <c r="F59" s="47"/>
    </row>
    <row r="60" spans="1:6" ht="14.25" x14ac:dyDescent="0.2">
      <c r="A60" s="61" t="s">
        <v>73</v>
      </c>
      <c r="B60" s="63">
        <f>SUM(C60,D60,E60,F60)</f>
        <v>885</v>
      </c>
      <c r="C60" s="63">
        <v>363</v>
      </c>
      <c r="D60" s="63">
        <v>241</v>
      </c>
      <c r="E60" s="63">
        <v>41</v>
      </c>
      <c r="F60" s="63">
        <v>240</v>
      </c>
    </row>
    <row r="61" spans="1:6" ht="14.25" x14ac:dyDescent="0.2">
      <c r="A61" s="61"/>
      <c r="B61" s="61"/>
      <c r="C61" s="61"/>
      <c r="D61" s="61"/>
      <c r="E61" s="61"/>
      <c r="F61" s="61"/>
    </row>
    <row r="62" spans="1:6" ht="14.25" x14ac:dyDescent="0.2">
      <c r="A62" s="61" t="s">
        <v>6</v>
      </c>
      <c r="B62" s="66">
        <v>0.90400000000000003</v>
      </c>
      <c r="C62" s="66">
        <v>0.86799999999999999</v>
      </c>
      <c r="D62" s="66">
        <v>0.94499999999999995</v>
      </c>
      <c r="E62" s="66">
        <v>0.91100000000000003</v>
      </c>
      <c r="F62" s="66">
        <v>0.92</v>
      </c>
    </row>
    <row r="63" spans="1:6" ht="14.25" x14ac:dyDescent="0.2">
      <c r="A63" s="64"/>
      <c r="B63" s="65"/>
      <c r="C63" s="65"/>
      <c r="D63" s="65"/>
      <c r="E63" s="65"/>
      <c r="F63" s="65"/>
    </row>
    <row r="64" spans="1:6" ht="14.25" x14ac:dyDescent="0.2">
      <c r="A64" s="61" t="s">
        <v>58</v>
      </c>
      <c r="B64" s="47"/>
      <c r="C64" s="47"/>
      <c r="D64" s="47"/>
      <c r="E64" s="47"/>
      <c r="F64" s="47"/>
    </row>
    <row r="65" spans="1:6" ht="14.25" x14ac:dyDescent="0.2">
      <c r="A65" s="61"/>
      <c r="B65" s="47"/>
      <c r="C65" s="47"/>
      <c r="D65" s="47"/>
      <c r="E65" s="47"/>
      <c r="F65" s="47"/>
    </row>
    <row r="66" spans="1:6" ht="14.25" x14ac:dyDescent="0.2">
      <c r="A66" s="61" t="s">
        <v>71</v>
      </c>
      <c r="B66" s="47"/>
      <c r="C66" s="47"/>
      <c r="D66" s="47"/>
      <c r="E66" s="47"/>
      <c r="F66" s="47"/>
    </row>
    <row r="67" spans="1:6" ht="14.25" x14ac:dyDescent="0.2">
      <c r="A67" s="61"/>
      <c r="B67" s="47"/>
      <c r="C67" s="47"/>
      <c r="D67" s="47"/>
      <c r="E67" s="47"/>
      <c r="F67" s="47"/>
    </row>
    <row r="68" spans="1:6" ht="14.25" x14ac:dyDescent="0.2">
      <c r="A68" s="61" t="s">
        <v>7</v>
      </c>
      <c r="B68" s="47"/>
      <c r="C68" s="47"/>
      <c r="D68" s="47"/>
      <c r="E68" s="47"/>
      <c r="F68" s="47"/>
    </row>
    <row r="69" spans="1:6" ht="14.25" x14ac:dyDescent="0.2">
      <c r="A69" s="61" t="s">
        <v>7</v>
      </c>
      <c r="B69" s="47"/>
      <c r="C69" s="47"/>
      <c r="D69" s="47"/>
      <c r="E69" s="47"/>
      <c r="F69" s="47"/>
    </row>
    <row r="70" spans="1:6" ht="14.25" x14ac:dyDescent="0.2">
      <c r="A70" s="61"/>
      <c r="B70" s="47"/>
      <c r="C70" s="47"/>
      <c r="D70" s="47"/>
      <c r="E70" s="47"/>
      <c r="F70" s="47"/>
    </row>
    <row r="71" spans="1:6" ht="14.25" x14ac:dyDescent="0.2">
      <c r="A71" s="61"/>
      <c r="B71" s="47"/>
      <c r="C71" s="47"/>
      <c r="D71" s="47"/>
      <c r="E71" s="47"/>
      <c r="F71" s="47"/>
    </row>
    <row r="72" spans="1:6" ht="14.25" x14ac:dyDescent="0.2">
      <c r="A72" s="61"/>
      <c r="B72" s="47"/>
      <c r="C72" s="47"/>
      <c r="D72" s="47"/>
      <c r="E72" s="47"/>
      <c r="F72" s="47"/>
    </row>
    <row r="73" spans="1:6" ht="14.25" x14ac:dyDescent="0.2">
      <c r="A73" s="61"/>
      <c r="B73" s="47"/>
      <c r="C73" s="47"/>
      <c r="D73" s="47"/>
      <c r="E73" s="47"/>
      <c r="F73" s="47"/>
    </row>
    <row r="74" spans="1:6" ht="14.25" x14ac:dyDescent="0.2">
      <c r="A74" s="61"/>
      <c r="B74" s="47"/>
      <c r="C74" s="47"/>
      <c r="D74" s="47"/>
      <c r="E74" s="47"/>
      <c r="F74" s="47"/>
    </row>
    <row r="75" spans="1:6" ht="14.25" x14ac:dyDescent="0.2">
      <c r="A75" s="61"/>
      <c r="B75" s="47"/>
      <c r="C75" s="47"/>
      <c r="D75" s="47"/>
      <c r="E75" s="47"/>
      <c r="F75" s="47"/>
    </row>
    <row r="76" spans="1:6" ht="14.25" x14ac:dyDescent="0.2">
      <c r="A76" s="61"/>
      <c r="B76" s="47"/>
      <c r="C76" s="47"/>
      <c r="D76" s="47"/>
      <c r="E76" s="47"/>
      <c r="F76" s="47"/>
    </row>
    <row r="77" spans="1:6" ht="14.25" x14ac:dyDescent="0.2">
      <c r="A77" s="61"/>
      <c r="B77" s="47"/>
      <c r="C77" s="47"/>
      <c r="D77" s="47"/>
      <c r="E77" s="47"/>
      <c r="F77" s="47"/>
    </row>
    <row r="78" spans="1:6" ht="14.25" x14ac:dyDescent="0.2">
      <c r="A78" s="61"/>
      <c r="B78" s="47"/>
      <c r="C78" s="47"/>
      <c r="D78" s="47"/>
      <c r="E78" s="47"/>
      <c r="F78" s="47"/>
    </row>
    <row r="79" spans="1:6" ht="14.25" x14ac:dyDescent="0.2">
      <c r="A79" s="61"/>
      <c r="B79" s="47"/>
      <c r="C79" s="47"/>
      <c r="D79" s="47"/>
      <c r="E79" s="47"/>
      <c r="F79" s="47"/>
    </row>
    <row r="80" spans="1:6" ht="14.25" x14ac:dyDescent="0.2">
      <c r="A80" s="61"/>
      <c r="B80" s="47"/>
      <c r="C80" s="47"/>
      <c r="D80" s="47"/>
      <c r="E80" s="47"/>
      <c r="F80" s="47"/>
    </row>
    <row r="81" spans="1:6" ht="14.25" x14ac:dyDescent="0.2">
      <c r="A81" s="61"/>
      <c r="B81" s="47"/>
      <c r="C81" s="47"/>
      <c r="D81" s="47"/>
      <c r="E81" s="47"/>
      <c r="F81" s="47"/>
    </row>
    <row r="82" spans="1:6" ht="14.25" x14ac:dyDescent="0.2">
      <c r="A82" s="61"/>
      <c r="B82" s="47"/>
      <c r="C82" s="47"/>
      <c r="D82" s="47"/>
      <c r="E82" s="47"/>
      <c r="F82" s="47"/>
    </row>
    <row r="83" spans="1:6" ht="14.25" x14ac:dyDescent="0.2">
      <c r="A83" s="61"/>
      <c r="B83" s="47"/>
      <c r="C83" s="47"/>
      <c r="D83" s="47"/>
      <c r="E83" s="47"/>
      <c r="F83" s="47"/>
    </row>
    <row r="84" spans="1:6" ht="14.25" x14ac:dyDescent="0.2">
      <c r="A84" s="61"/>
      <c r="B84" s="47"/>
      <c r="C84" s="47"/>
      <c r="D84" s="47"/>
      <c r="E84" s="47"/>
      <c r="F84" s="47"/>
    </row>
    <row r="85" spans="1:6" ht="14.25" x14ac:dyDescent="0.2">
      <c r="A85" s="61"/>
      <c r="B85" s="47"/>
      <c r="C85" s="47"/>
      <c r="D85" s="47"/>
      <c r="E85" s="47"/>
      <c r="F85" s="47"/>
    </row>
    <row r="86" spans="1:6" ht="14.25" x14ac:dyDescent="0.2">
      <c r="A86" s="61"/>
      <c r="B86" s="47"/>
      <c r="C86" s="47"/>
      <c r="D86" s="47"/>
      <c r="E86" s="47"/>
      <c r="F86" s="47"/>
    </row>
    <row r="87" spans="1:6" ht="14.25" x14ac:dyDescent="0.2">
      <c r="A87" s="61"/>
      <c r="B87" s="47"/>
      <c r="C87" s="47"/>
      <c r="D87" s="47"/>
      <c r="E87" s="47"/>
      <c r="F87" s="47"/>
    </row>
    <row r="88" spans="1:6" ht="14.25" x14ac:dyDescent="0.2">
      <c r="A88" s="61"/>
      <c r="B88" s="47"/>
      <c r="C88" s="47"/>
      <c r="D88" s="47"/>
      <c r="E88" s="47"/>
      <c r="F88" s="47"/>
    </row>
    <row r="89" spans="1:6" ht="14.25" x14ac:dyDescent="0.2">
      <c r="A89" s="61"/>
      <c r="B89" s="47"/>
      <c r="C89" s="47"/>
      <c r="D89" s="47"/>
      <c r="E89" s="47"/>
      <c r="F89" s="47"/>
    </row>
    <row r="90" spans="1:6" ht="14.25" x14ac:dyDescent="0.2">
      <c r="A90" s="61"/>
      <c r="B90" s="47"/>
      <c r="C90" s="47"/>
      <c r="D90" s="47"/>
      <c r="E90" s="47"/>
      <c r="F90" s="47"/>
    </row>
    <row r="91" spans="1:6" ht="14.25" x14ac:dyDescent="0.2">
      <c r="A91" s="61"/>
      <c r="B91" s="61"/>
      <c r="C91" s="61"/>
      <c r="D91" s="61"/>
      <c r="E91" s="61"/>
      <c r="F91" s="61"/>
    </row>
    <row r="92" spans="1:6" ht="14.25" x14ac:dyDescent="0.2">
      <c r="A92" s="61"/>
      <c r="B92" s="61"/>
      <c r="C92" s="61"/>
      <c r="D92" s="61"/>
      <c r="E92" s="61"/>
      <c r="F92" s="61"/>
    </row>
    <row r="93" spans="1:6" ht="14.25" x14ac:dyDescent="0.2">
      <c r="A93" s="61"/>
      <c r="B93" s="61"/>
      <c r="C93" s="61"/>
      <c r="D93" s="61"/>
      <c r="E93" s="61"/>
      <c r="F93" s="61"/>
    </row>
    <row r="94" spans="1:6" ht="14.25" x14ac:dyDescent="0.2">
      <c r="A94" s="61"/>
      <c r="B94" s="61"/>
      <c r="C94" s="61"/>
      <c r="D94" s="61"/>
      <c r="E94" s="61"/>
      <c r="F94" s="61"/>
    </row>
    <row r="95" spans="1:6" ht="14.25" x14ac:dyDescent="0.2">
      <c r="A95" s="61"/>
      <c r="B95" s="61"/>
      <c r="C95" s="61"/>
      <c r="D95" s="61"/>
      <c r="E95" s="61"/>
      <c r="F95" s="61"/>
    </row>
    <row r="96" spans="1:6" ht="14.25" x14ac:dyDescent="0.2">
      <c r="A96" s="61"/>
      <c r="B96" s="61"/>
      <c r="C96" s="61"/>
      <c r="D96" s="61"/>
      <c r="E96" s="61"/>
      <c r="F96" s="61"/>
    </row>
    <row r="97" spans="1:6" ht="14.25" x14ac:dyDescent="0.2">
      <c r="A97" s="61"/>
      <c r="B97" s="61"/>
      <c r="C97" s="61"/>
      <c r="D97" s="61"/>
      <c r="E97" s="61"/>
      <c r="F97" s="61"/>
    </row>
    <row r="98" spans="1:6" ht="14.25" x14ac:dyDescent="0.2">
      <c r="A98" s="61"/>
      <c r="B98" s="61"/>
      <c r="C98" s="61"/>
      <c r="D98" s="61"/>
      <c r="E98" s="61"/>
      <c r="F98" s="61"/>
    </row>
    <row r="99" spans="1:6" ht="14.25" x14ac:dyDescent="0.2">
      <c r="A99" s="61"/>
      <c r="B99" s="61"/>
      <c r="C99" s="61"/>
      <c r="D99" s="61"/>
      <c r="E99" s="61"/>
      <c r="F99" s="61"/>
    </row>
    <row r="100" spans="1:6" ht="14.25" x14ac:dyDescent="0.2">
      <c r="A100" s="61"/>
      <c r="B100" s="61"/>
      <c r="C100" s="61"/>
      <c r="D100" s="61"/>
      <c r="E100" s="61"/>
      <c r="F100" s="61"/>
    </row>
    <row r="101" spans="1:6" ht="14.25" x14ac:dyDescent="0.2">
      <c r="A101" s="61"/>
      <c r="B101" s="61"/>
      <c r="C101" s="61"/>
      <c r="D101" s="61"/>
      <c r="E101" s="61"/>
      <c r="F101" s="61"/>
    </row>
    <row r="102" spans="1:6" ht="14.25" x14ac:dyDescent="0.2">
      <c r="A102" s="61"/>
      <c r="B102" s="61"/>
      <c r="C102" s="61"/>
      <c r="D102" s="61"/>
      <c r="E102" s="61"/>
      <c r="F102" s="61"/>
    </row>
    <row r="103" spans="1:6" ht="14.25" x14ac:dyDescent="0.2">
      <c r="A103" s="61"/>
      <c r="B103" s="61"/>
      <c r="C103" s="61"/>
      <c r="D103" s="61"/>
      <c r="E103" s="61"/>
      <c r="F103" s="61"/>
    </row>
    <row r="104" spans="1:6" ht="14.25" x14ac:dyDescent="0.2">
      <c r="A104" s="61"/>
      <c r="B104" s="61"/>
      <c r="C104" s="61"/>
      <c r="D104" s="61"/>
      <c r="E104" s="61"/>
      <c r="F104" s="61"/>
    </row>
    <row r="105" spans="1:6" ht="14.25" x14ac:dyDescent="0.2">
      <c r="A105" s="61"/>
      <c r="B105" s="61"/>
      <c r="C105" s="61"/>
      <c r="D105" s="61"/>
      <c r="E105" s="61"/>
      <c r="F105" s="61"/>
    </row>
    <row r="106" spans="1:6" ht="14.25" x14ac:dyDescent="0.2">
      <c r="A106" s="61"/>
      <c r="B106" s="61"/>
      <c r="C106" s="61"/>
      <c r="D106" s="61"/>
      <c r="E106" s="61"/>
      <c r="F106" s="61"/>
    </row>
    <row r="107" spans="1:6" ht="14.25" x14ac:dyDescent="0.2">
      <c r="A107" s="61"/>
      <c r="B107" s="61"/>
      <c r="C107" s="61"/>
      <c r="D107" s="61"/>
      <c r="E107" s="61"/>
      <c r="F107" s="61"/>
    </row>
    <row r="108" spans="1:6" ht="14.25" x14ac:dyDescent="0.2">
      <c r="A108" s="61"/>
      <c r="B108" s="61"/>
      <c r="C108" s="61"/>
      <c r="D108" s="61"/>
      <c r="E108" s="61"/>
      <c r="F108" s="61"/>
    </row>
    <row r="109" spans="1:6" ht="14.25" x14ac:dyDescent="0.2">
      <c r="A109" s="61"/>
      <c r="B109" s="61"/>
      <c r="C109" s="61"/>
      <c r="D109" s="61"/>
      <c r="E109" s="61"/>
      <c r="F109" s="61"/>
    </row>
    <row r="110" spans="1:6" ht="14.25" x14ac:dyDescent="0.2">
      <c r="A110" s="61"/>
      <c r="B110" s="61"/>
      <c r="C110" s="61"/>
      <c r="D110" s="61"/>
      <c r="E110" s="61"/>
      <c r="F110" s="61"/>
    </row>
    <row r="111" spans="1:6" ht="14.25" x14ac:dyDescent="0.2">
      <c r="A111" s="61"/>
      <c r="B111" s="61"/>
      <c r="C111" s="61"/>
      <c r="D111" s="61"/>
      <c r="E111" s="61"/>
      <c r="F111" s="61"/>
    </row>
    <row r="112" spans="1:6" ht="14.25" x14ac:dyDescent="0.2">
      <c r="A112" s="61"/>
      <c r="B112" s="61"/>
      <c r="C112" s="61"/>
      <c r="D112" s="61"/>
      <c r="E112" s="61"/>
      <c r="F112" s="61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74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61" t="s">
        <v>0</v>
      </c>
      <c r="B9" s="47">
        <f>SUM(B12:B13)</f>
        <v>4826</v>
      </c>
      <c r="C9" s="47">
        <f>SUM(C12:C13)</f>
        <v>606</v>
      </c>
      <c r="D9" s="47">
        <f>SUM(D12:D13)</f>
        <v>2524</v>
      </c>
      <c r="E9" s="47">
        <f>SUM(E12:E13)</f>
        <v>542</v>
      </c>
      <c r="F9" s="47">
        <f>SUM(F12:F13)</f>
        <v>1154</v>
      </c>
    </row>
    <row r="10" spans="1:6" ht="14.25" x14ac:dyDescent="0.2">
      <c r="A10" s="61"/>
      <c r="B10" s="47"/>
      <c r="C10" s="47"/>
      <c r="D10" s="47"/>
      <c r="E10" s="47"/>
      <c r="F10" s="47"/>
    </row>
    <row r="11" spans="1:6" ht="14.25" x14ac:dyDescent="0.2">
      <c r="A11" s="61" t="s">
        <v>1</v>
      </c>
      <c r="B11" s="47"/>
      <c r="C11" s="47"/>
      <c r="D11" s="47"/>
      <c r="E11" s="47"/>
      <c r="F11" s="47"/>
    </row>
    <row r="12" spans="1:6" ht="14.25" x14ac:dyDescent="0.2">
      <c r="A12" s="61" t="s">
        <v>2</v>
      </c>
      <c r="B12" s="63">
        <v>2443</v>
      </c>
      <c r="C12" s="63">
        <v>307</v>
      </c>
      <c r="D12" s="63">
        <v>1287</v>
      </c>
      <c r="E12" s="63">
        <v>276</v>
      </c>
      <c r="F12" s="63">
        <v>573</v>
      </c>
    </row>
    <row r="13" spans="1:6" ht="14.25" x14ac:dyDescent="0.2">
      <c r="A13" s="61" t="s">
        <v>3</v>
      </c>
      <c r="B13" s="63">
        <v>2383</v>
      </c>
      <c r="C13" s="63">
        <v>299</v>
      </c>
      <c r="D13" s="63">
        <v>1237</v>
      </c>
      <c r="E13" s="63">
        <v>266</v>
      </c>
      <c r="F13" s="63">
        <v>581</v>
      </c>
    </row>
    <row r="14" spans="1:6" ht="14.25" x14ac:dyDescent="0.2">
      <c r="A14" s="61"/>
      <c r="B14" s="47"/>
      <c r="C14" s="47"/>
      <c r="D14" s="47"/>
      <c r="E14" s="47"/>
      <c r="F14" s="47"/>
    </row>
    <row r="15" spans="1:6" ht="14.25" x14ac:dyDescent="0.2">
      <c r="A15" s="61" t="s">
        <v>4</v>
      </c>
      <c r="B15" s="47"/>
      <c r="C15" s="47"/>
      <c r="D15" s="47"/>
      <c r="E15" s="47"/>
      <c r="F15" s="47"/>
    </row>
    <row r="16" spans="1:6" ht="14.25" x14ac:dyDescent="0.2">
      <c r="A16" s="10" t="s">
        <v>13</v>
      </c>
      <c r="B16" s="63">
        <v>166</v>
      </c>
      <c r="C16" s="63">
        <v>50</v>
      </c>
      <c r="D16" s="63">
        <v>58</v>
      </c>
      <c r="E16" s="63">
        <v>13</v>
      </c>
      <c r="F16" s="63">
        <v>45</v>
      </c>
    </row>
    <row r="17" spans="1:6" ht="14.25" x14ac:dyDescent="0.2">
      <c r="A17" s="10" t="s">
        <v>14</v>
      </c>
      <c r="B17" s="63">
        <v>1931</v>
      </c>
      <c r="C17" s="63">
        <v>222</v>
      </c>
      <c r="D17" s="63">
        <v>1089</v>
      </c>
      <c r="E17" s="63">
        <v>193</v>
      </c>
      <c r="F17" s="63">
        <v>427</v>
      </c>
    </row>
    <row r="18" spans="1:6" ht="14.25" x14ac:dyDescent="0.2">
      <c r="A18" s="10" t="s">
        <v>15</v>
      </c>
      <c r="B18" s="63">
        <v>1283</v>
      </c>
      <c r="C18" s="63">
        <v>133</v>
      </c>
      <c r="D18" s="63">
        <v>664</v>
      </c>
      <c r="E18" s="63">
        <v>163</v>
      </c>
      <c r="F18" s="63">
        <v>323</v>
      </c>
    </row>
    <row r="19" spans="1:6" ht="14.25" x14ac:dyDescent="0.2">
      <c r="A19" s="10" t="s">
        <v>16</v>
      </c>
      <c r="B19" s="63">
        <v>965</v>
      </c>
      <c r="C19" s="63">
        <v>143</v>
      </c>
      <c r="D19" s="63">
        <v>473</v>
      </c>
      <c r="E19" s="63">
        <v>110</v>
      </c>
      <c r="F19" s="63">
        <v>239</v>
      </c>
    </row>
    <row r="20" spans="1:6" ht="14.25" x14ac:dyDescent="0.2">
      <c r="A20" s="10" t="s">
        <v>5</v>
      </c>
      <c r="B20" s="63">
        <v>481</v>
      </c>
      <c r="C20" s="63">
        <v>58</v>
      </c>
      <c r="D20" s="63">
        <v>240</v>
      </c>
      <c r="E20" s="63">
        <v>63</v>
      </c>
      <c r="F20" s="63">
        <v>120</v>
      </c>
    </row>
    <row r="21" spans="1:6" ht="14.25" x14ac:dyDescent="0.2">
      <c r="A21" s="61"/>
      <c r="B21" s="47"/>
      <c r="C21" s="47"/>
      <c r="D21" s="47"/>
      <c r="E21" s="47"/>
      <c r="F21" s="47"/>
    </row>
    <row r="22" spans="1:6" ht="14.25" x14ac:dyDescent="0.2">
      <c r="A22" s="61" t="s">
        <v>75</v>
      </c>
      <c r="B22" s="63">
        <v>4735</v>
      </c>
      <c r="C22" s="63">
        <v>575</v>
      </c>
      <c r="D22" s="63">
        <v>2491</v>
      </c>
      <c r="E22" s="63">
        <v>539</v>
      </c>
      <c r="F22" s="63">
        <v>1130</v>
      </c>
    </row>
    <row r="23" spans="1:6" ht="14.25" x14ac:dyDescent="0.2">
      <c r="A23" s="61"/>
      <c r="B23" s="47"/>
      <c r="C23" s="47"/>
      <c r="D23" s="47"/>
      <c r="E23" s="47"/>
      <c r="F23" s="47"/>
    </row>
    <row r="24" spans="1:6" ht="14.25" x14ac:dyDescent="0.2">
      <c r="A24" s="61" t="s">
        <v>6</v>
      </c>
      <c r="B24" s="66">
        <v>0.98099999999999998</v>
      </c>
      <c r="C24" s="66">
        <v>0.94899999999999995</v>
      </c>
      <c r="D24" s="66">
        <v>0.98699999999999999</v>
      </c>
      <c r="E24" s="66">
        <v>0.99399999999999999</v>
      </c>
      <c r="F24" s="66">
        <v>0.97899999999999998</v>
      </c>
    </row>
    <row r="25" spans="1:6" ht="14.25" x14ac:dyDescent="0.2">
      <c r="A25" s="61"/>
      <c r="B25" s="47"/>
      <c r="C25" s="47"/>
      <c r="D25" s="47"/>
      <c r="E25" s="47"/>
      <c r="F25" s="47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61"/>
      <c r="B27" s="47"/>
      <c r="C27" s="47"/>
      <c r="D27" s="47"/>
      <c r="E27" s="47"/>
      <c r="F27" s="47"/>
    </row>
    <row r="28" spans="1:6" ht="14.25" x14ac:dyDescent="0.2">
      <c r="A28" s="61" t="s">
        <v>0</v>
      </c>
      <c r="B28" s="63">
        <v>3858</v>
      </c>
      <c r="C28" s="63">
        <v>148</v>
      </c>
      <c r="D28" s="63">
        <v>2329</v>
      </c>
      <c r="E28" s="63">
        <v>528</v>
      </c>
      <c r="F28" s="63">
        <v>853</v>
      </c>
    </row>
    <row r="29" spans="1:6" ht="14.25" x14ac:dyDescent="0.2">
      <c r="A29" s="61"/>
      <c r="B29" s="47"/>
      <c r="C29" s="47"/>
      <c r="D29" s="47"/>
      <c r="E29" s="47"/>
      <c r="F29" s="47"/>
    </row>
    <row r="30" spans="1:6" ht="14.25" x14ac:dyDescent="0.2">
      <c r="A30" s="61" t="s">
        <v>1</v>
      </c>
      <c r="B30" s="47"/>
      <c r="C30" s="47"/>
      <c r="D30" s="47"/>
      <c r="E30" s="47"/>
      <c r="F30" s="47"/>
    </row>
    <row r="31" spans="1:6" ht="14.25" x14ac:dyDescent="0.2">
      <c r="A31" s="61" t="s">
        <v>2</v>
      </c>
      <c r="B31" s="63">
        <v>1964</v>
      </c>
      <c r="C31" s="63">
        <v>87</v>
      </c>
      <c r="D31" s="63">
        <v>1183</v>
      </c>
      <c r="E31" s="63">
        <v>269</v>
      </c>
      <c r="F31" s="63">
        <v>425</v>
      </c>
    </row>
    <row r="32" spans="1:6" ht="14.25" x14ac:dyDescent="0.2">
      <c r="A32" s="61" t="s">
        <v>3</v>
      </c>
      <c r="B32" s="63">
        <v>1894</v>
      </c>
      <c r="C32" s="63">
        <v>61</v>
      </c>
      <c r="D32" s="63">
        <v>1146</v>
      </c>
      <c r="E32" s="63">
        <v>259</v>
      </c>
      <c r="F32" s="63">
        <v>428</v>
      </c>
    </row>
    <row r="33" spans="1:6" ht="14.25" x14ac:dyDescent="0.2">
      <c r="A33" s="61"/>
      <c r="B33" s="47"/>
      <c r="C33" s="47"/>
      <c r="D33" s="47"/>
      <c r="E33" s="47"/>
      <c r="F33" s="47"/>
    </row>
    <row r="34" spans="1:6" ht="14.25" x14ac:dyDescent="0.2">
      <c r="A34" s="61" t="s">
        <v>4</v>
      </c>
      <c r="B34" s="47"/>
      <c r="C34" s="47"/>
      <c r="D34" s="47"/>
      <c r="E34" s="47"/>
      <c r="F34" s="47"/>
    </row>
    <row r="35" spans="1:6" ht="14.25" x14ac:dyDescent="0.2">
      <c r="A35" s="10" t="s">
        <v>13</v>
      </c>
      <c r="B35" s="63">
        <v>80</v>
      </c>
      <c r="C35" s="63">
        <v>10</v>
      </c>
      <c r="D35" s="63">
        <v>41</v>
      </c>
      <c r="E35" s="63">
        <v>11</v>
      </c>
      <c r="F35" s="63">
        <v>18</v>
      </c>
    </row>
    <row r="36" spans="1:6" ht="14.25" x14ac:dyDescent="0.2">
      <c r="A36" s="10" t="s">
        <v>14</v>
      </c>
      <c r="B36" s="63">
        <v>1537</v>
      </c>
      <c r="C36" s="63">
        <v>56</v>
      </c>
      <c r="D36" s="63">
        <v>1004</v>
      </c>
      <c r="E36" s="63">
        <v>188</v>
      </c>
      <c r="F36" s="63">
        <v>289</v>
      </c>
    </row>
    <row r="37" spans="1:6" ht="14.25" x14ac:dyDescent="0.2">
      <c r="A37" s="10" t="s">
        <v>15</v>
      </c>
      <c r="B37" s="63">
        <v>1062</v>
      </c>
      <c r="C37" s="63">
        <v>32</v>
      </c>
      <c r="D37" s="63">
        <v>619</v>
      </c>
      <c r="E37" s="63">
        <v>156</v>
      </c>
      <c r="F37" s="63">
        <v>255</v>
      </c>
    </row>
    <row r="38" spans="1:6" ht="14.25" x14ac:dyDescent="0.2">
      <c r="A38" s="10" t="s">
        <v>16</v>
      </c>
      <c r="B38" s="63">
        <v>776</v>
      </c>
      <c r="C38" s="63">
        <v>36</v>
      </c>
      <c r="D38" s="63">
        <v>444</v>
      </c>
      <c r="E38" s="63">
        <v>110</v>
      </c>
      <c r="F38" s="63">
        <v>186</v>
      </c>
    </row>
    <row r="39" spans="1:6" ht="14.25" x14ac:dyDescent="0.2">
      <c r="A39" s="10" t="s">
        <v>5</v>
      </c>
      <c r="B39" s="63">
        <v>403</v>
      </c>
      <c r="C39" s="63">
        <v>14</v>
      </c>
      <c r="D39" s="63">
        <v>221</v>
      </c>
      <c r="E39" s="63">
        <v>63</v>
      </c>
      <c r="F39" s="63">
        <v>105</v>
      </c>
    </row>
    <row r="40" spans="1:6" ht="14.25" x14ac:dyDescent="0.2">
      <c r="A40" s="61"/>
      <c r="B40" s="47"/>
      <c r="C40" s="47"/>
      <c r="D40" s="47"/>
      <c r="E40" s="47"/>
      <c r="F40" s="47"/>
    </row>
    <row r="41" spans="1:6" ht="14.25" x14ac:dyDescent="0.2">
      <c r="A41" s="61" t="s">
        <v>75</v>
      </c>
      <c r="B41" s="63">
        <v>3825</v>
      </c>
      <c r="C41" s="63">
        <v>148</v>
      </c>
      <c r="D41" s="63">
        <v>2307</v>
      </c>
      <c r="E41" s="63">
        <v>525</v>
      </c>
      <c r="F41" s="63">
        <v>845</v>
      </c>
    </row>
    <row r="42" spans="1:6" ht="14.25" x14ac:dyDescent="0.2">
      <c r="A42" s="61"/>
      <c r="B42" s="47"/>
      <c r="C42" s="47"/>
      <c r="D42" s="47"/>
      <c r="E42" s="47"/>
      <c r="F42" s="47"/>
    </row>
    <row r="43" spans="1:6" ht="14.25" x14ac:dyDescent="0.2">
      <c r="A43" s="61" t="s">
        <v>6</v>
      </c>
      <c r="B43" s="66">
        <v>0.99099999999999999</v>
      </c>
      <c r="C43" s="66">
        <v>1</v>
      </c>
      <c r="D43" s="66">
        <v>0.99099999999999999</v>
      </c>
      <c r="E43" s="66">
        <v>0.99399999999999999</v>
      </c>
      <c r="F43" s="66">
        <v>0.99099999999999999</v>
      </c>
    </row>
    <row r="44" spans="1:6" ht="14.25" x14ac:dyDescent="0.2">
      <c r="A44" s="61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61"/>
      <c r="B46" s="47"/>
      <c r="C46" s="47"/>
      <c r="D46" s="47"/>
      <c r="E46" s="47"/>
      <c r="F46" s="47"/>
    </row>
    <row r="47" spans="1:6" ht="14.25" x14ac:dyDescent="0.2">
      <c r="A47" s="61" t="s">
        <v>0</v>
      </c>
      <c r="B47" s="63">
        <v>968</v>
      </c>
      <c r="C47" s="63">
        <v>458</v>
      </c>
      <c r="D47" s="63">
        <v>195</v>
      </c>
      <c r="E47" s="63">
        <v>14</v>
      </c>
      <c r="F47" s="63">
        <v>301</v>
      </c>
    </row>
    <row r="48" spans="1:6" ht="14.25" x14ac:dyDescent="0.2">
      <c r="A48" s="61"/>
      <c r="B48" s="47"/>
      <c r="C48" s="47"/>
      <c r="D48" s="47"/>
      <c r="E48" s="47"/>
      <c r="F48" s="47"/>
    </row>
    <row r="49" spans="1:6" ht="14.25" x14ac:dyDescent="0.2">
      <c r="A49" s="61" t="s">
        <v>1</v>
      </c>
      <c r="B49" s="47"/>
      <c r="C49" s="47"/>
      <c r="D49" s="47"/>
      <c r="E49" s="47"/>
      <c r="F49" s="47"/>
    </row>
    <row r="50" spans="1:6" ht="14.25" x14ac:dyDescent="0.2">
      <c r="A50" s="61" t="s">
        <v>2</v>
      </c>
      <c r="B50" s="63">
        <v>479</v>
      </c>
      <c r="C50" s="63">
        <v>220</v>
      </c>
      <c r="D50" s="63">
        <v>104</v>
      </c>
      <c r="E50" s="63">
        <v>7</v>
      </c>
      <c r="F50" s="63">
        <v>148</v>
      </c>
    </row>
    <row r="51" spans="1:6" ht="14.25" x14ac:dyDescent="0.2">
      <c r="A51" s="61" t="s">
        <v>3</v>
      </c>
      <c r="B51" s="63">
        <v>489</v>
      </c>
      <c r="C51" s="63">
        <v>238</v>
      </c>
      <c r="D51" s="63">
        <v>91</v>
      </c>
      <c r="E51" s="63">
        <v>7</v>
      </c>
      <c r="F51" s="63">
        <v>153</v>
      </c>
    </row>
    <row r="52" spans="1:6" ht="14.25" x14ac:dyDescent="0.2">
      <c r="A52" s="61"/>
      <c r="B52" s="47"/>
      <c r="C52" s="47"/>
      <c r="D52" s="47"/>
      <c r="E52" s="47"/>
      <c r="F52" s="47"/>
    </row>
    <row r="53" spans="1:6" ht="14.25" x14ac:dyDescent="0.2">
      <c r="A53" s="61" t="s">
        <v>4</v>
      </c>
      <c r="B53" s="47"/>
      <c r="C53" s="47"/>
      <c r="D53" s="47"/>
      <c r="E53" s="47"/>
      <c r="F53" s="47"/>
    </row>
    <row r="54" spans="1:6" ht="14.25" x14ac:dyDescent="0.2">
      <c r="A54" s="10" t="s">
        <v>13</v>
      </c>
      <c r="B54" s="63">
        <v>86</v>
      </c>
      <c r="C54" s="63">
        <v>40</v>
      </c>
      <c r="D54" s="63">
        <v>17</v>
      </c>
      <c r="E54" s="63">
        <v>2</v>
      </c>
      <c r="F54" s="63">
        <v>27</v>
      </c>
    </row>
    <row r="55" spans="1:6" ht="14.25" x14ac:dyDescent="0.2">
      <c r="A55" s="10" t="s">
        <v>14</v>
      </c>
      <c r="B55" s="63">
        <v>394</v>
      </c>
      <c r="C55" s="63">
        <v>166</v>
      </c>
      <c r="D55" s="63">
        <v>85</v>
      </c>
      <c r="E55" s="63">
        <v>5</v>
      </c>
      <c r="F55" s="63">
        <v>138</v>
      </c>
    </row>
    <row r="56" spans="1:6" ht="14.25" x14ac:dyDescent="0.2">
      <c r="A56" s="10" t="s">
        <v>15</v>
      </c>
      <c r="B56" s="63">
        <v>221</v>
      </c>
      <c r="C56" s="63">
        <v>101</v>
      </c>
      <c r="D56" s="63">
        <v>45</v>
      </c>
      <c r="E56" s="63">
        <v>7</v>
      </c>
      <c r="F56" s="63">
        <v>68</v>
      </c>
    </row>
    <row r="57" spans="1:6" ht="14.25" x14ac:dyDescent="0.2">
      <c r="A57" s="10" t="s">
        <v>16</v>
      </c>
      <c r="B57" s="63">
        <v>189</v>
      </c>
      <c r="C57" s="63">
        <v>107</v>
      </c>
      <c r="D57" s="63">
        <v>29</v>
      </c>
      <c r="E57" s="63">
        <v>0</v>
      </c>
      <c r="F57" s="63">
        <v>53</v>
      </c>
    </row>
    <row r="58" spans="1:6" ht="14.25" x14ac:dyDescent="0.2">
      <c r="A58" s="10" t="s">
        <v>5</v>
      </c>
      <c r="B58" s="47">
        <v>78</v>
      </c>
      <c r="C58" s="63">
        <v>44</v>
      </c>
      <c r="D58" s="63">
        <v>19</v>
      </c>
      <c r="E58" s="63">
        <v>0</v>
      </c>
      <c r="F58" s="63">
        <v>15</v>
      </c>
    </row>
    <row r="59" spans="1:6" ht="14.25" x14ac:dyDescent="0.2">
      <c r="A59" s="61"/>
      <c r="B59" s="47"/>
      <c r="C59" s="47"/>
      <c r="D59" s="47"/>
      <c r="E59" s="47"/>
      <c r="F59" s="47"/>
    </row>
    <row r="60" spans="1:6" ht="14.25" x14ac:dyDescent="0.2">
      <c r="A60" s="61" t="s">
        <v>75</v>
      </c>
      <c r="B60" s="47">
        <v>910</v>
      </c>
      <c r="C60" s="63">
        <v>427</v>
      </c>
      <c r="D60" s="63">
        <v>184</v>
      </c>
      <c r="E60" s="63">
        <v>14</v>
      </c>
      <c r="F60" s="63">
        <v>285</v>
      </c>
    </row>
    <row r="61" spans="1:6" ht="14.25" x14ac:dyDescent="0.2">
      <c r="A61" s="61"/>
      <c r="B61" s="47"/>
      <c r="C61" s="47"/>
      <c r="D61" s="47"/>
      <c r="E61" s="47"/>
      <c r="F61" s="47"/>
    </row>
    <row r="62" spans="1:6" ht="14.25" x14ac:dyDescent="0.2">
      <c r="A62" s="61" t="s">
        <v>6</v>
      </c>
      <c r="B62" s="67">
        <v>0.94</v>
      </c>
      <c r="C62" s="67">
        <v>0.93200000000000005</v>
      </c>
      <c r="D62" s="67">
        <v>0.94399999999999995</v>
      </c>
      <c r="E62" s="67">
        <v>1</v>
      </c>
      <c r="F62" s="67">
        <v>0.94699999999999995</v>
      </c>
    </row>
    <row r="63" spans="1:6" ht="14.25" x14ac:dyDescent="0.2">
      <c r="A63" s="64"/>
      <c r="B63" s="65"/>
      <c r="C63" s="65"/>
      <c r="D63" s="65"/>
      <c r="E63" s="65"/>
      <c r="F63" s="65"/>
    </row>
    <row r="64" spans="1:6" ht="14.25" x14ac:dyDescent="0.2">
      <c r="A64" s="61" t="s">
        <v>77</v>
      </c>
      <c r="B64" s="47"/>
      <c r="C64" s="47"/>
      <c r="D64" s="47"/>
      <c r="E64" s="47"/>
      <c r="F64" s="47"/>
    </row>
    <row r="65" spans="1:6" ht="14.25" x14ac:dyDescent="0.2">
      <c r="A65" s="61"/>
      <c r="B65" s="47"/>
      <c r="C65" s="47"/>
      <c r="D65" s="47"/>
      <c r="E65" s="47"/>
      <c r="F65" s="47"/>
    </row>
    <row r="66" spans="1:6" ht="14.25" x14ac:dyDescent="0.2">
      <c r="A66" s="61" t="s">
        <v>76</v>
      </c>
      <c r="B66" s="47"/>
      <c r="C66" s="47"/>
      <c r="D66" s="47"/>
      <c r="E66" s="47"/>
      <c r="F66" s="47"/>
    </row>
    <row r="67" spans="1:6" ht="14.25" x14ac:dyDescent="0.2">
      <c r="A67" s="61"/>
      <c r="B67" s="47"/>
      <c r="C67" s="47"/>
      <c r="D67" s="47"/>
      <c r="E67" s="47"/>
      <c r="F67" s="47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28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SUM(C9:F9)</f>
        <v>2067</v>
      </c>
      <c r="C9" s="12">
        <v>562</v>
      </c>
      <c r="D9" s="12">
        <v>917</v>
      </c>
      <c r="E9" s="12">
        <v>325</v>
      </c>
      <c r="F9" s="12">
        <v>263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SUM(C12:F12)</f>
        <v>1066</v>
      </c>
      <c r="C12" s="12">
        <v>297</v>
      </c>
      <c r="D12" s="12">
        <v>466</v>
      </c>
      <c r="E12" s="12">
        <v>169</v>
      </c>
      <c r="F12" s="12">
        <v>134</v>
      </c>
    </row>
    <row r="13" spans="1:6" ht="14.25" x14ac:dyDescent="0.2">
      <c r="A13" s="10" t="s">
        <v>3</v>
      </c>
      <c r="B13" s="12">
        <f>SUM(C13:F13)</f>
        <v>1001</v>
      </c>
      <c r="C13" s="12">
        <v>265</v>
      </c>
      <c r="D13" s="12">
        <v>451</v>
      </c>
      <c r="E13" s="12">
        <v>156</v>
      </c>
      <c r="F13" s="12">
        <v>129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3"/>
      <c r="C15" s="19"/>
      <c r="D15" s="19"/>
      <c r="E15" s="19"/>
      <c r="F15" s="19"/>
    </row>
    <row r="16" spans="1:6" ht="14.25" x14ac:dyDescent="0.2">
      <c r="A16" s="10" t="s">
        <v>13</v>
      </c>
      <c r="B16" s="12">
        <f>SUM(C16:F16)</f>
        <v>226</v>
      </c>
      <c r="C16" s="12">
        <v>94</v>
      </c>
      <c r="D16" s="12">
        <v>60</v>
      </c>
      <c r="E16" s="12">
        <v>19</v>
      </c>
      <c r="F16" s="12">
        <v>53</v>
      </c>
    </row>
    <row r="17" spans="1:6" ht="14.25" x14ac:dyDescent="0.2">
      <c r="A17" s="10" t="s">
        <v>14</v>
      </c>
      <c r="B17" s="12">
        <f>SUM(C17:F17)</f>
        <v>854</v>
      </c>
      <c r="C17" s="12">
        <v>230</v>
      </c>
      <c r="D17" s="12">
        <v>389</v>
      </c>
      <c r="E17" s="12">
        <v>138</v>
      </c>
      <c r="F17" s="12">
        <v>97</v>
      </c>
    </row>
    <row r="18" spans="1:6" ht="14.25" x14ac:dyDescent="0.2">
      <c r="A18" s="10" t="s">
        <v>15</v>
      </c>
      <c r="B18" s="12">
        <f>SUM(C18:F18)</f>
        <v>384</v>
      </c>
      <c r="C18" s="12">
        <v>94</v>
      </c>
      <c r="D18" s="12">
        <v>183</v>
      </c>
      <c r="E18" s="12">
        <v>60</v>
      </c>
      <c r="F18" s="12">
        <v>47</v>
      </c>
    </row>
    <row r="19" spans="1:6" ht="14.25" x14ac:dyDescent="0.2">
      <c r="A19" s="10" t="s">
        <v>16</v>
      </c>
      <c r="B19" s="12">
        <f>SUM(C19:F19)</f>
        <v>341</v>
      </c>
      <c r="C19" s="12">
        <v>78</v>
      </c>
      <c r="D19" s="12">
        <v>170</v>
      </c>
      <c r="E19" s="12">
        <v>60</v>
      </c>
      <c r="F19" s="12">
        <v>33</v>
      </c>
    </row>
    <row r="20" spans="1:6" ht="14.25" x14ac:dyDescent="0.2">
      <c r="A20" s="10" t="s">
        <v>5</v>
      </c>
      <c r="B20" s="12">
        <f>SUM(C20:F20)</f>
        <v>262</v>
      </c>
      <c r="C20" s="12">
        <v>66</v>
      </c>
      <c r="D20" s="12">
        <v>115</v>
      </c>
      <c r="E20" s="12">
        <v>48</v>
      </c>
      <c r="F20" s="12">
        <v>33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29</v>
      </c>
      <c r="B22" s="12">
        <f>SUM(C22:F22)</f>
        <v>2035</v>
      </c>
      <c r="C22" s="12">
        <v>542</v>
      </c>
      <c r="D22" s="12">
        <v>912</v>
      </c>
      <c r="E22" s="12">
        <v>324</v>
      </c>
      <c r="F22" s="12">
        <v>257</v>
      </c>
    </row>
    <row r="23" spans="1:6" ht="14.25" x14ac:dyDescent="0.2">
      <c r="A23" s="10"/>
      <c r="B23" s="3"/>
      <c r="C23" s="3"/>
      <c r="D23" s="3"/>
      <c r="E23" s="3"/>
      <c r="F23" s="39"/>
    </row>
    <row r="24" spans="1:6" ht="14.25" x14ac:dyDescent="0.2">
      <c r="A24" s="10" t="s">
        <v>6</v>
      </c>
      <c r="B24" s="40">
        <v>0.98499999999999999</v>
      </c>
      <c r="C24" s="40">
        <v>0.96399999999999997</v>
      </c>
      <c r="D24" s="40">
        <v>0.995</v>
      </c>
      <c r="E24" s="40">
        <v>0.997</v>
      </c>
      <c r="F24" s="40">
        <v>0.97699999999999998</v>
      </c>
    </row>
    <row r="25" spans="1:6" ht="14.25" x14ac:dyDescent="0.2">
      <c r="A25" s="10"/>
      <c r="B25" s="3"/>
      <c r="C25" s="10"/>
      <c r="D25" s="3"/>
      <c r="E25" s="3"/>
      <c r="F25" s="24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f>SUM(C28:F28)</f>
        <v>1208</v>
      </c>
      <c r="C28" s="12">
        <v>55</v>
      </c>
      <c r="D28" s="12">
        <v>672</v>
      </c>
      <c r="E28" s="12">
        <v>286</v>
      </c>
      <c r="F28" s="12">
        <v>195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617</v>
      </c>
      <c r="C31" s="12">
        <v>30</v>
      </c>
      <c r="D31" s="12">
        <v>338</v>
      </c>
      <c r="E31" s="12">
        <v>147</v>
      </c>
      <c r="F31" s="12">
        <v>102</v>
      </c>
    </row>
    <row r="32" spans="1:6" ht="14.25" x14ac:dyDescent="0.2">
      <c r="A32" s="10" t="s">
        <v>3</v>
      </c>
      <c r="B32" s="12">
        <f>SUM(C32:F32)</f>
        <v>591</v>
      </c>
      <c r="C32" s="12">
        <v>25</v>
      </c>
      <c r="D32" s="12">
        <v>334</v>
      </c>
      <c r="E32" s="12">
        <v>139</v>
      </c>
      <c r="F32" s="12">
        <v>93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8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64</v>
      </c>
      <c r="C35" s="12">
        <v>3</v>
      </c>
      <c r="D35" s="12">
        <v>17</v>
      </c>
      <c r="E35" s="12">
        <v>11</v>
      </c>
      <c r="F35" s="12">
        <v>33</v>
      </c>
    </row>
    <row r="36" spans="1:6" ht="14.25" x14ac:dyDescent="0.2">
      <c r="A36" s="10" t="s">
        <v>14</v>
      </c>
      <c r="B36" s="12">
        <f>SUM(C36:F36)</f>
        <v>500</v>
      </c>
      <c r="C36" s="12">
        <v>26</v>
      </c>
      <c r="D36" s="12">
        <v>284</v>
      </c>
      <c r="E36" s="12">
        <v>122</v>
      </c>
      <c r="F36" s="12">
        <v>68</v>
      </c>
    </row>
    <row r="37" spans="1:6" ht="14.25" x14ac:dyDescent="0.2">
      <c r="A37" s="10" t="s">
        <v>15</v>
      </c>
      <c r="B37" s="12">
        <f>SUM(C37:F37)</f>
        <v>233</v>
      </c>
      <c r="C37" s="12">
        <v>10</v>
      </c>
      <c r="D37" s="12">
        <v>131</v>
      </c>
      <c r="E37" s="12">
        <v>57</v>
      </c>
      <c r="F37" s="12">
        <v>35</v>
      </c>
    </row>
    <row r="38" spans="1:6" ht="14.25" x14ac:dyDescent="0.2">
      <c r="A38" s="10" t="s">
        <v>16</v>
      </c>
      <c r="B38" s="12">
        <f>SUM(C38:F38)</f>
        <v>233</v>
      </c>
      <c r="C38" s="12">
        <v>7</v>
      </c>
      <c r="D38" s="12">
        <v>142</v>
      </c>
      <c r="E38" s="12">
        <v>55</v>
      </c>
      <c r="F38" s="12">
        <v>29</v>
      </c>
    </row>
    <row r="39" spans="1:6" ht="14.25" x14ac:dyDescent="0.2">
      <c r="A39" s="10" t="s">
        <v>5</v>
      </c>
      <c r="B39" s="12">
        <f>SUM(C39:F39)</f>
        <v>178</v>
      </c>
      <c r="C39" s="12">
        <v>9</v>
      </c>
      <c r="D39" s="12">
        <v>98</v>
      </c>
      <c r="E39" s="12">
        <v>41</v>
      </c>
      <c r="F39" s="12">
        <v>30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8" t="s">
        <v>29</v>
      </c>
      <c r="B41" s="12">
        <f>SUM(C41:F41)</f>
        <v>1207</v>
      </c>
      <c r="C41" s="12">
        <v>55</v>
      </c>
      <c r="D41" s="12">
        <v>672</v>
      </c>
      <c r="E41" s="12">
        <v>286</v>
      </c>
      <c r="F41" s="12">
        <v>194</v>
      </c>
    </row>
    <row r="42" spans="1:6" ht="14.25" x14ac:dyDescent="0.2">
      <c r="A42" s="10"/>
      <c r="B42" s="3"/>
      <c r="C42" s="3"/>
      <c r="D42" s="13"/>
      <c r="E42" s="13"/>
      <c r="F42" s="13"/>
    </row>
    <row r="43" spans="1:6" ht="14.25" x14ac:dyDescent="0.2">
      <c r="A43" s="10" t="s">
        <v>6</v>
      </c>
      <c r="B43" s="40">
        <v>0.999</v>
      </c>
      <c r="C43" s="25">
        <v>1</v>
      </c>
      <c r="D43" s="25">
        <v>1</v>
      </c>
      <c r="E43" s="25">
        <v>1</v>
      </c>
      <c r="F43" s="40">
        <v>0.995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f>SUM(C47:F47)</f>
        <v>859</v>
      </c>
      <c r="C47" s="12">
        <v>507</v>
      </c>
      <c r="D47" s="12">
        <v>245</v>
      </c>
      <c r="E47" s="12">
        <v>39</v>
      </c>
      <c r="F47" s="12">
        <v>68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f>SUM(C50:F50)</f>
        <v>449</v>
      </c>
      <c r="C50" s="12">
        <v>267</v>
      </c>
      <c r="D50" s="12">
        <v>128</v>
      </c>
      <c r="E50" s="12">
        <v>22</v>
      </c>
      <c r="F50" s="12">
        <v>32</v>
      </c>
    </row>
    <row r="51" spans="1:6" ht="14.25" x14ac:dyDescent="0.2">
      <c r="A51" s="10" t="s">
        <v>3</v>
      </c>
      <c r="B51" s="12">
        <f>SUM(C51:F51)</f>
        <v>410</v>
      </c>
      <c r="C51" s="12">
        <v>240</v>
      </c>
      <c r="D51" s="12">
        <v>117</v>
      </c>
      <c r="E51" s="12">
        <v>17</v>
      </c>
      <c r="F51" s="12">
        <v>36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8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162</v>
      </c>
      <c r="C54" s="12">
        <v>91</v>
      </c>
      <c r="D54" s="12">
        <v>43</v>
      </c>
      <c r="E54" s="29">
        <v>8</v>
      </c>
      <c r="F54" s="12">
        <v>20</v>
      </c>
    </row>
    <row r="55" spans="1:6" ht="14.25" x14ac:dyDescent="0.2">
      <c r="A55" s="10" t="s">
        <v>14</v>
      </c>
      <c r="B55" s="12">
        <f>SUM(C55:F55)</f>
        <v>354</v>
      </c>
      <c r="C55" s="12">
        <v>204</v>
      </c>
      <c r="D55" s="12">
        <v>105</v>
      </c>
      <c r="E55" s="12">
        <v>16</v>
      </c>
      <c r="F55" s="12">
        <v>29</v>
      </c>
    </row>
    <row r="56" spans="1:6" ht="14.25" x14ac:dyDescent="0.2">
      <c r="A56" s="10" t="s">
        <v>15</v>
      </c>
      <c r="B56" s="12">
        <f>SUM(C56:F56)</f>
        <v>151</v>
      </c>
      <c r="C56" s="12">
        <v>84</v>
      </c>
      <c r="D56" s="12">
        <v>52</v>
      </c>
      <c r="E56" s="12">
        <v>3</v>
      </c>
      <c r="F56" s="12">
        <v>12</v>
      </c>
    </row>
    <row r="57" spans="1:6" ht="14.25" x14ac:dyDescent="0.2">
      <c r="A57" s="10" t="s">
        <v>16</v>
      </c>
      <c r="B57" s="12">
        <f>SUM(C57:F57)</f>
        <v>108</v>
      </c>
      <c r="C57" s="12">
        <v>71</v>
      </c>
      <c r="D57" s="12">
        <v>28</v>
      </c>
      <c r="E57" s="12">
        <v>5</v>
      </c>
      <c r="F57" s="12">
        <v>4</v>
      </c>
    </row>
    <row r="58" spans="1:6" ht="14.25" x14ac:dyDescent="0.2">
      <c r="A58" s="10" t="s">
        <v>5</v>
      </c>
      <c r="B58" s="12">
        <f>SUM(C58:F58)</f>
        <v>84</v>
      </c>
      <c r="C58" s="12">
        <v>57</v>
      </c>
      <c r="D58" s="12">
        <v>17</v>
      </c>
      <c r="E58" s="12">
        <v>7</v>
      </c>
      <c r="F58" s="12">
        <v>3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29</v>
      </c>
      <c r="B60" s="12">
        <f>SUM(C60:F60)</f>
        <v>828</v>
      </c>
      <c r="C60" s="12">
        <v>487</v>
      </c>
      <c r="D60" s="12">
        <v>240</v>
      </c>
      <c r="E60" s="12">
        <v>38</v>
      </c>
      <c r="F60" s="12">
        <v>63</v>
      </c>
    </row>
    <row r="61" spans="1:6" ht="14.25" x14ac:dyDescent="0.2">
      <c r="A61" s="10"/>
      <c r="B61" s="3"/>
      <c r="C61" s="39"/>
      <c r="D61" s="3"/>
      <c r="E61" s="3"/>
      <c r="F61" s="3"/>
    </row>
    <row r="62" spans="1:6" ht="14.25" x14ac:dyDescent="0.2">
      <c r="A62" s="10" t="s">
        <v>6</v>
      </c>
      <c r="B62" s="40">
        <v>0.96399999999999997</v>
      </c>
      <c r="C62" s="40">
        <v>0.96099999999999997</v>
      </c>
      <c r="D62" s="40">
        <v>0.98</v>
      </c>
      <c r="E62" s="40">
        <v>0.97399999999999998</v>
      </c>
      <c r="F62" s="40">
        <v>0.92600000000000005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5.25" customHeight="1" x14ac:dyDescent="0.2">
      <c r="A66" s="38" t="s">
        <v>30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17</v>
      </c>
      <c r="B68" s="13"/>
      <c r="C68" s="19"/>
      <c r="D68" s="19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x14ac:dyDescent="0.2">
      <c r="A76" s="1"/>
      <c r="B76" s="1"/>
      <c r="C76" s="1"/>
      <c r="D76" s="1"/>
      <c r="E76" s="1"/>
      <c r="F76" s="1"/>
    </row>
    <row r="77" spans="1:6" x14ac:dyDescent="0.2">
      <c r="A77" s="1"/>
      <c r="B77" s="1"/>
      <c r="C77" s="1"/>
      <c r="D77" s="1"/>
      <c r="E77" s="1"/>
      <c r="F77" s="1"/>
    </row>
    <row r="78" spans="1:6" x14ac:dyDescent="0.2">
      <c r="A78" s="1"/>
      <c r="B78" s="1"/>
      <c r="C78" s="1"/>
      <c r="D78" s="1"/>
      <c r="E78" s="1"/>
      <c r="F78" s="1"/>
    </row>
    <row r="79" spans="1:6" x14ac:dyDescent="0.2">
      <c r="A79" s="1"/>
      <c r="B79" s="1"/>
      <c r="C79" s="1"/>
      <c r="D79" s="1"/>
      <c r="E79" s="1"/>
      <c r="F79" s="1"/>
    </row>
    <row r="80" spans="1:6" x14ac:dyDescent="0.2">
      <c r="A80" s="1"/>
      <c r="B80" s="1"/>
      <c r="C80" s="1"/>
      <c r="D80" s="1"/>
      <c r="E80" s="1"/>
      <c r="F80" s="1"/>
    </row>
    <row r="81" spans="1:6" x14ac:dyDescent="0.2">
      <c r="A81" s="1"/>
      <c r="B81" s="1"/>
      <c r="C81" s="1"/>
      <c r="D81" s="1"/>
      <c r="E81" s="1"/>
      <c r="F81" s="1"/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31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v>2261</v>
      </c>
      <c r="C9" s="12">
        <v>516</v>
      </c>
      <c r="D9" s="12">
        <v>1096</v>
      </c>
      <c r="E9" s="12">
        <v>397</v>
      </c>
      <c r="F9" s="12">
        <v>252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v>1144</v>
      </c>
      <c r="C12" s="12">
        <v>262</v>
      </c>
      <c r="D12" s="12">
        <v>566</v>
      </c>
      <c r="E12" s="12">
        <v>190</v>
      </c>
      <c r="F12" s="12">
        <v>126</v>
      </c>
    </row>
    <row r="13" spans="1:6" ht="14.25" x14ac:dyDescent="0.2">
      <c r="A13" s="10" t="s">
        <v>3</v>
      </c>
      <c r="B13" s="12">
        <v>1117</v>
      </c>
      <c r="C13" s="12">
        <v>254</v>
      </c>
      <c r="D13" s="12">
        <v>530</v>
      </c>
      <c r="E13" s="12">
        <f>+E32+E51</f>
        <v>207</v>
      </c>
      <c r="F13" s="12">
        <v>126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3"/>
      <c r="C15" s="19"/>
      <c r="D15" s="19"/>
      <c r="E15" s="19"/>
      <c r="F15" s="19"/>
    </row>
    <row r="16" spans="1:6" ht="14.25" x14ac:dyDescent="0.2">
      <c r="A16" s="10" t="s">
        <v>13</v>
      </c>
      <c r="B16" s="12">
        <v>215</v>
      </c>
      <c r="C16" s="12">
        <v>108</v>
      </c>
      <c r="D16" s="12">
        <v>63</v>
      </c>
      <c r="E16" s="12">
        <v>14</v>
      </c>
      <c r="F16" s="12">
        <v>30</v>
      </c>
    </row>
    <row r="17" spans="1:6" ht="14.25" x14ac:dyDescent="0.2">
      <c r="A17" s="10" t="s">
        <v>14</v>
      </c>
      <c r="B17" s="12">
        <v>910</v>
      </c>
      <c r="C17" s="12">
        <v>178</v>
      </c>
      <c r="D17" s="12">
        <v>448</v>
      </c>
      <c r="E17" s="12">
        <v>182</v>
      </c>
      <c r="F17" s="12">
        <v>102</v>
      </c>
    </row>
    <row r="18" spans="1:6" ht="14.25" x14ac:dyDescent="0.2">
      <c r="A18" s="10" t="s">
        <v>15</v>
      </c>
      <c r="B18" s="12">
        <v>402</v>
      </c>
      <c r="C18" s="12">
        <v>84</v>
      </c>
      <c r="D18" s="12">
        <v>209</v>
      </c>
      <c r="E18" s="12">
        <v>74</v>
      </c>
      <c r="F18" s="12">
        <v>35</v>
      </c>
    </row>
    <row r="19" spans="1:6" ht="14.25" x14ac:dyDescent="0.2">
      <c r="A19" s="10" t="s">
        <v>16</v>
      </c>
      <c r="B19" s="12">
        <v>428</v>
      </c>
      <c r="C19" s="12">
        <v>88</v>
      </c>
      <c r="D19" s="12">
        <v>219</v>
      </c>
      <c r="E19" s="12">
        <v>75</v>
      </c>
      <c r="F19" s="12">
        <v>46</v>
      </c>
    </row>
    <row r="20" spans="1:6" ht="14.25" x14ac:dyDescent="0.2">
      <c r="A20" s="10" t="s">
        <v>5</v>
      </c>
      <c r="B20" s="12">
        <v>306</v>
      </c>
      <c r="C20" s="12">
        <v>58</v>
      </c>
      <c r="D20" s="12">
        <v>157</v>
      </c>
      <c r="E20" s="12">
        <v>52</v>
      </c>
      <c r="F20" s="12">
        <v>39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32</v>
      </c>
      <c r="B22" s="12">
        <v>2232</v>
      </c>
      <c r="C22" s="12">
        <v>498</v>
      </c>
      <c r="D22" s="12">
        <v>1091</v>
      </c>
      <c r="E22" s="12">
        <v>396</v>
      </c>
      <c r="F22" s="12">
        <v>247</v>
      </c>
    </row>
    <row r="23" spans="1:6" ht="14.25" x14ac:dyDescent="0.2">
      <c r="A23" s="10"/>
      <c r="B23" s="25"/>
      <c r="C23" s="22"/>
      <c r="D23" s="22"/>
      <c r="E23" s="22"/>
      <c r="F23" s="22"/>
    </row>
    <row r="24" spans="1:6" ht="14.25" x14ac:dyDescent="0.2">
      <c r="A24" s="10" t="s">
        <v>6</v>
      </c>
      <c r="B24" s="24">
        <v>0.98699999999999999</v>
      </c>
      <c r="C24" s="24">
        <v>0.96499999999999997</v>
      </c>
      <c r="D24" s="37">
        <v>0.995</v>
      </c>
      <c r="E24" s="37">
        <v>0.997</v>
      </c>
      <c r="F24" s="37">
        <v>0.98</v>
      </c>
    </row>
    <row r="25" spans="1:6" ht="14.25" x14ac:dyDescent="0.2">
      <c r="A25" s="10"/>
      <c r="B25" s="3"/>
      <c r="C25" s="10"/>
      <c r="D25" s="3"/>
      <c r="E25" s="3"/>
      <c r="F25" s="24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v>1362</v>
      </c>
      <c r="C28" s="12">
        <v>57</v>
      </c>
      <c r="D28" s="12">
        <v>792</v>
      </c>
      <c r="E28" s="12">
        <v>353</v>
      </c>
      <c r="F28" s="12">
        <v>160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v>683</v>
      </c>
      <c r="C31" s="12">
        <v>31</v>
      </c>
      <c r="D31" s="12">
        <v>404</v>
      </c>
      <c r="E31" s="12">
        <v>168</v>
      </c>
      <c r="F31" s="12">
        <v>80</v>
      </c>
    </row>
    <row r="32" spans="1:6" ht="14.25" x14ac:dyDescent="0.2">
      <c r="A32" s="10" t="s">
        <v>3</v>
      </c>
      <c r="B32" s="12">
        <v>679</v>
      </c>
      <c r="C32" s="12">
        <v>26</v>
      </c>
      <c r="D32" s="12">
        <v>388</v>
      </c>
      <c r="E32" s="12">
        <v>185</v>
      </c>
      <c r="F32" s="12">
        <v>80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8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v>48</v>
      </c>
      <c r="C35" s="12">
        <v>4</v>
      </c>
      <c r="D35" s="12">
        <v>24</v>
      </c>
      <c r="E35" s="12">
        <v>10</v>
      </c>
      <c r="F35" s="12">
        <v>10</v>
      </c>
    </row>
    <row r="36" spans="1:6" ht="14.25" x14ac:dyDescent="0.2">
      <c r="A36" s="10" t="s">
        <v>14</v>
      </c>
      <c r="B36" s="12">
        <v>553</v>
      </c>
      <c r="C36" s="12">
        <v>16</v>
      </c>
      <c r="D36" s="12">
        <v>317</v>
      </c>
      <c r="E36" s="12">
        <v>159</v>
      </c>
      <c r="F36" s="12">
        <v>61</v>
      </c>
    </row>
    <row r="37" spans="1:6" ht="14.25" x14ac:dyDescent="0.2">
      <c r="A37" s="10" t="s">
        <v>15</v>
      </c>
      <c r="B37" s="12">
        <v>261</v>
      </c>
      <c r="C37" s="12">
        <v>9</v>
      </c>
      <c r="D37" s="12">
        <v>160</v>
      </c>
      <c r="E37" s="12">
        <v>67</v>
      </c>
      <c r="F37" s="12">
        <v>25</v>
      </c>
    </row>
    <row r="38" spans="1:6" ht="14.25" x14ac:dyDescent="0.2">
      <c r="A38" s="10" t="s">
        <v>16</v>
      </c>
      <c r="B38" s="12">
        <v>283</v>
      </c>
      <c r="C38" s="12">
        <v>17</v>
      </c>
      <c r="D38" s="12">
        <v>162</v>
      </c>
      <c r="E38" s="12">
        <v>70</v>
      </c>
      <c r="F38" s="12">
        <v>34</v>
      </c>
    </row>
    <row r="39" spans="1:6" ht="14.25" x14ac:dyDescent="0.2">
      <c r="A39" s="10" t="s">
        <v>5</v>
      </c>
      <c r="B39" s="12">
        <v>217</v>
      </c>
      <c r="C39" s="12">
        <v>11</v>
      </c>
      <c r="D39" s="12">
        <v>129</v>
      </c>
      <c r="E39" s="12">
        <v>47</v>
      </c>
      <c r="F39" s="12">
        <v>30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8" t="s">
        <v>32</v>
      </c>
      <c r="B41" s="12">
        <v>1358</v>
      </c>
      <c r="C41" s="12">
        <v>57</v>
      </c>
      <c r="D41" s="12">
        <v>791</v>
      </c>
      <c r="E41" s="12">
        <v>352</v>
      </c>
      <c r="F41" s="12">
        <v>158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0.997</v>
      </c>
      <c r="C43" s="37">
        <v>1</v>
      </c>
      <c r="D43" s="37">
        <v>0.999</v>
      </c>
      <c r="E43" s="37">
        <v>0.997</v>
      </c>
      <c r="F43" s="37">
        <v>0.98799999999999999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v>899</v>
      </c>
      <c r="C47" s="12">
        <v>459</v>
      </c>
      <c r="D47" s="12">
        <v>304</v>
      </c>
      <c r="E47" s="12">
        <v>44</v>
      </c>
      <c r="F47" s="12">
        <v>92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v>461</v>
      </c>
      <c r="C50" s="12">
        <v>231</v>
      </c>
      <c r="D50" s="12">
        <v>162</v>
      </c>
      <c r="E50" s="12">
        <v>22</v>
      </c>
      <c r="F50" s="12">
        <v>46</v>
      </c>
    </row>
    <row r="51" spans="1:6" ht="14.25" x14ac:dyDescent="0.2">
      <c r="A51" s="10" t="s">
        <v>3</v>
      </c>
      <c r="B51" s="12">
        <v>438</v>
      </c>
      <c r="C51" s="12">
        <v>228</v>
      </c>
      <c r="D51" s="12">
        <v>142</v>
      </c>
      <c r="E51" s="12">
        <v>22</v>
      </c>
      <c r="F51" s="12">
        <v>46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8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v>167</v>
      </c>
      <c r="C54" s="12">
        <v>104</v>
      </c>
      <c r="D54" s="12">
        <v>39</v>
      </c>
      <c r="E54" s="29">
        <v>4</v>
      </c>
      <c r="F54" s="12">
        <v>20</v>
      </c>
    </row>
    <row r="55" spans="1:6" ht="14.25" x14ac:dyDescent="0.2">
      <c r="A55" s="10" t="s">
        <v>14</v>
      </c>
      <c r="B55" s="12">
        <v>357</v>
      </c>
      <c r="C55" s="12">
        <v>162</v>
      </c>
      <c r="D55" s="12">
        <v>131</v>
      </c>
      <c r="E55" s="12">
        <v>23</v>
      </c>
      <c r="F55" s="12">
        <v>41</v>
      </c>
    </row>
    <row r="56" spans="1:6" ht="14.25" x14ac:dyDescent="0.2">
      <c r="A56" s="10" t="s">
        <v>15</v>
      </c>
      <c r="B56" s="12">
        <v>141</v>
      </c>
      <c r="C56" s="12">
        <v>75</v>
      </c>
      <c r="D56" s="12">
        <v>49</v>
      </c>
      <c r="E56" s="12">
        <v>7</v>
      </c>
      <c r="F56" s="12">
        <v>10</v>
      </c>
    </row>
    <row r="57" spans="1:6" ht="14.25" x14ac:dyDescent="0.2">
      <c r="A57" s="10" t="s">
        <v>16</v>
      </c>
      <c r="B57" s="12">
        <v>145</v>
      </c>
      <c r="C57" s="12">
        <v>71</v>
      </c>
      <c r="D57" s="12">
        <v>57</v>
      </c>
      <c r="E57" s="12">
        <v>5</v>
      </c>
      <c r="F57" s="12">
        <v>12</v>
      </c>
    </row>
    <row r="58" spans="1:6" ht="14.25" x14ac:dyDescent="0.2">
      <c r="A58" s="10" t="s">
        <v>5</v>
      </c>
      <c r="B58" s="12">
        <v>89</v>
      </c>
      <c r="C58" s="12">
        <v>47</v>
      </c>
      <c r="D58" s="12">
        <v>28</v>
      </c>
      <c r="E58" s="12">
        <v>5</v>
      </c>
      <c r="F58" s="12">
        <v>9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32</v>
      </c>
      <c r="B60" s="12">
        <v>874</v>
      </c>
      <c r="C60" s="12">
        <v>441</v>
      </c>
      <c r="D60" s="12">
        <v>300</v>
      </c>
      <c r="E60" s="12">
        <v>44</v>
      </c>
      <c r="F60" s="12">
        <v>89</v>
      </c>
    </row>
    <row r="61" spans="1:6" ht="14.25" x14ac:dyDescent="0.2">
      <c r="A61" s="10"/>
      <c r="B61" s="25"/>
      <c r="C61" s="23"/>
      <c r="D61" s="25"/>
      <c r="E61" s="25"/>
      <c r="F61" s="25"/>
    </row>
    <row r="62" spans="1:6" ht="14.25" x14ac:dyDescent="0.2">
      <c r="A62" s="10" t="s">
        <v>6</v>
      </c>
      <c r="B62" s="25" t="s">
        <v>33</v>
      </c>
      <c r="C62" s="25" t="s">
        <v>34</v>
      </c>
      <c r="D62" s="25" t="s">
        <v>35</v>
      </c>
      <c r="E62" s="41" t="s">
        <v>36</v>
      </c>
      <c r="F62" s="25" t="s">
        <v>37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5.25" customHeight="1" x14ac:dyDescent="0.2">
      <c r="A66" s="38" t="s">
        <v>26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17</v>
      </c>
      <c r="B68" s="13"/>
      <c r="C68" s="19"/>
      <c r="D68" s="19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  <row r="88" spans="1:6" ht="14.25" x14ac:dyDescent="0.2">
      <c r="A88" s="3"/>
      <c r="B88" s="3"/>
      <c r="C88" s="3"/>
      <c r="D88" s="3"/>
      <c r="E88" s="3"/>
      <c r="F88" s="3"/>
    </row>
    <row r="89" spans="1:6" ht="14.25" x14ac:dyDescent="0.2">
      <c r="A89" s="3"/>
      <c r="B89" s="3"/>
      <c r="C89" s="3"/>
      <c r="D89" s="3"/>
      <c r="E89" s="3"/>
      <c r="F89" s="3"/>
    </row>
    <row r="90" spans="1:6" ht="14.25" x14ac:dyDescent="0.2">
      <c r="A90" s="3"/>
      <c r="B90" s="3"/>
      <c r="C90" s="3"/>
      <c r="D90" s="3"/>
      <c r="E90" s="3"/>
      <c r="F90" s="3"/>
    </row>
    <row r="91" spans="1:6" ht="14.25" x14ac:dyDescent="0.2">
      <c r="A91" s="3"/>
      <c r="B91" s="3"/>
      <c r="C91" s="3"/>
      <c r="D91" s="3"/>
      <c r="E91" s="3"/>
      <c r="F91" s="3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38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+B28+B47</f>
        <v>2337</v>
      </c>
      <c r="C9" s="12">
        <f>+C28+C47</f>
        <v>625</v>
      </c>
      <c r="D9" s="12">
        <f>+D28+D47</f>
        <v>1079</v>
      </c>
      <c r="E9" s="12">
        <f>+E28+E47</f>
        <v>438</v>
      </c>
      <c r="F9" s="12">
        <f>+F28+F47</f>
        <v>195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+B31+B50</f>
        <v>1230</v>
      </c>
      <c r="C12" s="12">
        <f>+C31+C50</f>
        <v>319</v>
      </c>
      <c r="D12" s="12">
        <f>+D31+D50</f>
        <v>574</v>
      </c>
      <c r="E12" s="12">
        <f>+E31+E50</f>
        <v>231</v>
      </c>
      <c r="F12" s="12">
        <f>+F31+F50</f>
        <v>106</v>
      </c>
    </row>
    <row r="13" spans="1:6" ht="14.25" x14ac:dyDescent="0.2">
      <c r="A13" s="10" t="s">
        <v>3</v>
      </c>
      <c r="B13" s="12">
        <f>+B32+B51</f>
        <v>1107</v>
      </c>
      <c r="C13" s="12">
        <f>+C32+C51</f>
        <v>306</v>
      </c>
      <c r="D13" s="12">
        <f>+D32+D51</f>
        <v>505</v>
      </c>
      <c r="E13" s="12">
        <f>+E32+E51</f>
        <v>207</v>
      </c>
      <c r="F13" s="12">
        <f>+F32+F51</f>
        <v>89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3"/>
      <c r="C15" s="19"/>
      <c r="D15" s="19"/>
      <c r="E15" s="19"/>
      <c r="F15" s="19"/>
    </row>
    <row r="16" spans="1:6" ht="14.25" x14ac:dyDescent="0.2">
      <c r="A16" s="10" t="s">
        <v>13</v>
      </c>
      <c r="B16" s="12">
        <f>+B35+B54</f>
        <v>249</v>
      </c>
      <c r="C16" s="12">
        <f>+C35+C54</f>
        <v>125</v>
      </c>
      <c r="D16" s="12">
        <f>+D35+D54</f>
        <v>80</v>
      </c>
      <c r="E16" s="12">
        <f>+E35+E54</f>
        <v>26</v>
      </c>
      <c r="F16" s="12">
        <f>+F35+F54</f>
        <v>18</v>
      </c>
    </row>
    <row r="17" spans="1:6" ht="14.25" x14ac:dyDescent="0.2">
      <c r="A17" s="10" t="s">
        <v>14</v>
      </c>
      <c r="B17" s="12">
        <f>+B36+B55</f>
        <v>858</v>
      </c>
      <c r="C17" s="12">
        <f>+C36+C55</f>
        <v>226</v>
      </c>
      <c r="D17" s="12">
        <f>+D36+D55</f>
        <v>414</v>
      </c>
      <c r="E17" s="12">
        <f>+E36+E55</f>
        <v>151</v>
      </c>
      <c r="F17" s="12">
        <f>+F36+F55</f>
        <v>67</v>
      </c>
    </row>
    <row r="18" spans="1:6" ht="14.25" x14ac:dyDescent="0.2">
      <c r="A18" s="10" t="s">
        <v>15</v>
      </c>
      <c r="B18" s="12">
        <f>+B37+B56</f>
        <v>439</v>
      </c>
      <c r="C18" s="12">
        <f>+C37+C56</f>
        <v>90</v>
      </c>
      <c r="D18" s="12">
        <f>+D37+D56</f>
        <v>220</v>
      </c>
      <c r="E18" s="12">
        <f>+E37+E56</f>
        <v>95</v>
      </c>
      <c r="F18" s="12">
        <f>+F37+F56</f>
        <v>34</v>
      </c>
    </row>
    <row r="19" spans="1:6" ht="14.25" x14ac:dyDescent="0.2">
      <c r="A19" s="10" t="s">
        <v>16</v>
      </c>
      <c r="B19" s="12">
        <f>+B38+B57</f>
        <v>443</v>
      </c>
      <c r="C19" s="12">
        <f>+C38+C57</f>
        <v>109</v>
      </c>
      <c r="D19" s="12">
        <f>+D38+D57</f>
        <v>205</v>
      </c>
      <c r="E19" s="12">
        <f>+E38+E57</f>
        <v>97</v>
      </c>
      <c r="F19" s="12">
        <f>+F38+F57</f>
        <v>32</v>
      </c>
    </row>
    <row r="20" spans="1:6" ht="14.25" x14ac:dyDescent="0.2">
      <c r="A20" s="10" t="s">
        <v>5</v>
      </c>
      <c r="B20" s="12">
        <f>+B39+B58</f>
        <v>348</v>
      </c>
      <c r="C20" s="12">
        <f>+C39+C58</f>
        <v>75</v>
      </c>
      <c r="D20" s="12">
        <f>+D39+D58</f>
        <v>160</v>
      </c>
      <c r="E20" s="12">
        <f>+E39+E58</f>
        <v>69</v>
      </c>
      <c r="F20" s="12">
        <f>+F39+F58</f>
        <v>44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39</v>
      </c>
      <c r="B22" s="12">
        <f>+B41+B60</f>
        <v>2301</v>
      </c>
      <c r="C22" s="12">
        <f>+C41+C60</f>
        <v>602</v>
      </c>
      <c r="D22" s="12">
        <f>+D41+D60</f>
        <v>1074</v>
      </c>
      <c r="E22" s="12">
        <f>+E41+E60</f>
        <v>432</v>
      </c>
      <c r="F22" s="12">
        <f>+F41+F60</f>
        <v>193</v>
      </c>
    </row>
    <row r="23" spans="1:6" ht="14.25" x14ac:dyDescent="0.2">
      <c r="A23" s="10"/>
      <c r="B23" s="25"/>
      <c r="C23" s="22"/>
      <c r="D23" s="22"/>
      <c r="E23" s="22"/>
      <c r="F23" s="22"/>
    </row>
    <row r="24" spans="1:6" ht="14.25" x14ac:dyDescent="0.2">
      <c r="A24" s="10" t="s">
        <v>6</v>
      </c>
      <c r="B24" s="37">
        <v>0.98499999999999999</v>
      </c>
      <c r="C24" s="24">
        <v>0.96299999999999997</v>
      </c>
      <c r="D24" s="37">
        <v>0.995</v>
      </c>
      <c r="E24" s="37">
        <v>0.98599999999999999</v>
      </c>
      <c r="F24" s="37">
        <v>0.99</v>
      </c>
    </row>
    <row r="25" spans="1:6" ht="14.25" x14ac:dyDescent="0.2">
      <c r="A25" s="10"/>
      <c r="B25" s="3"/>
      <c r="C25" s="10"/>
      <c r="D25" s="3"/>
      <c r="E25" s="3"/>
      <c r="F25" s="24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v>1241</v>
      </c>
      <c r="C28" s="12">
        <v>51</v>
      </c>
      <c r="D28" s="12">
        <v>681</v>
      </c>
      <c r="E28" s="12">
        <v>360</v>
      </c>
      <c r="F28" s="12">
        <v>149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641</v>
      </c>
      <c r="C31" s="12">
        <v>26</v>
      </c>
      <c r="D31" s="12">
        <v>350</v>
      </c>
      <c r="E31" s="12">
        <v>191</v>
      </c>
      <c r="F31" s="12">
        <v>74</v>
      </c>
    </row>
    <row r="32" spans="1:6" ht="14.25" x14ac:dyDescent="0.2">
      <c r="A32" s="10" t="s">
        <v>3</v>
      </c>
      <c r="B32" s="12">
        <f>SUM(C32:F32)</f>
        <v>600</v>
      </c>
      <c r="C32" s="12">
        <v>25</v>
      </c>
      <c r="D32" s="12">
        <v>331</v>
      </c>
      <c r="E32" s="12">
        <v>169</v>
      </c>
      <c r="F32" s="12">
        <v>75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49</v>
      </c>
      <c r="C35" s="12">
        <v>5</v>
      </c>
      <c r="D35" s="12">
        <v>25</v>
      </c>
      <c r="E35" s="12">
        <v>12</v>
      </c>
      <c r="F35" s="12">
        <v>7</v>
      </c>
    </row>
    <row r="36" spans="1:6" ht="14.25" x14ac:dyDescent="0.2">
      <c r="A36" s="10" t="s">
        <v>14</v>
      </c>
      <c r="B36" s="12">
        <f>SUM(C36:F36)</f>
        <v>449</v>
      </c>
      <c r="C36" s="12">
        <v>20</v>
      </c>
      <c r="D36" s="12">
        <v>251</v>
      </c>
      <c r="E36" s="12">
        <v>131</v>
      </c>
      <c r="F36" s="12">
        <v>47</v>
      </c>
    </row>
    <row r="37" spans="1:6" ht="14.25" x14ac:dyDescent="0.2">
      <c r="A37" s="10" t="s">
        <v>15</v>
      </c>
      <c r="B37" s="12">
        <f>SUM(C37:F37)</f>
        <v>254</v>
      </c>
      <c r="C37" s="12">
        <v>7</v>
      </c>
      <c r="D37" s="12">
        <v>144</v>
      </c>
      <c r="E37" s="12">
        <v>79</v>
      </c>
      <c r="F37" s="12">
        <v>24</v>
      </c>
    </row>
    <row r="38" spans="1:6" ht="14.25" x14ac:dyDescent="0.2">
      <c r="A38" s="10" t="s">
        <v>16</v>
      </c>
      <c r="B38" s="12">
        <f>SUM(C38:F38)</f>
        <v>264</v>
      </c>
      <c r="C38" s="12">
        <v>14</v>
      </c>
      <c r="D38" s="12">
        <v>143</v>
      </c>
      <c r="E38" s="12">
        <v>78</v>
      </c>
      <c r="F38" s="12">
        <v>29</v>
      </c>
    </row>
    <row r="39" spans="1:6" ht="14.25" x14ac:dyDescent="0.2">
      <c r="A39" s="10" t="s">
        <v>5</v>
      </c>
      <c r="B39" s="12">
        <f>SUM(C39:F39)</f>
        <v>225</v>
      </c>
      <c r="C39" s="12">
        <v>5</v>
      </c>
      <c r="D39" s="12">
        <v>118</v>
      </c>
      <c r="E39" s="12">
        <v>60</v>
      </c>
      <c r="F39" s="12">
        <v>42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39</v>
      </c>
      <c r="B41" s="12">
        <f>SUM(C41:F41)</f>
        <v>1240</v>
      </c>
      <c r="C41" s="12">
        <v>51</v>
      </c>
      <c r="D41" s="12">
        <v>681</v>
      </c>
      <c r="E41" s="12">
        <v>359</v>
      </c>
      <c r="F41" s="12">
        <v>149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0.999</v>
      </c>
      <c r="C43" s="37">
        <v>1</v>
      </c>
      <c r="D43" s="37">
        <v>1</v>
      </c>
      <c r="E43" s="37">
        <v>0.997</v>
      </c>
      <c r="F43" s="37">
        <v>1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v>1096</v>
      </c>
      <c r="C47" s="12">
        <v>574</v>
      </c>
      <c r="D47" s="12">
        <v>398</v>
      </c>
      <c r="E47" s="12">
        <v>78</v>
      </c>
      <c r="F47" s="12">
        <v>46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f>SUM(C50:F50)</f>
        <v>589</v>
      </c>
      <c r="C50" s="12">
        <v>293</v>
      </c>
      <c r="D50" s="12">
        <v>224</v>
      </c>
      <c r="E50" s="12">
        <v>40</v>
      </c>
      <c r="F50" s="12">
        <v>32</v>
      </c>
    </row>
    <row r="51" spans="1:6" ht="14.25" x14ac:dyDescent="0.2">
      <c r="A51" s="10" t="s">
        <v>3</v>
      </c>
      <c r="B51" s="12">
        <f>SUM(C51:F51)</f>
        <v>507</v>
      </c>
      <c r="C51" s="12">
        <v>281</v>
      </c>
      <c r="D51" s="12">
        <v>174</v>
      </c>
      <c r="E51" s="12">
        <v>38</v>
      </c>
      <c r="F51" s="12">
        <v>14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200</v>
      </c>
      <c r="C54" s="12">
        <v>120</v>
      </c>
      <c r="D54" s="12">
        <v>55</v>
      </c>
      <c r="E54" s="29">
        <v>14</v>
      </c>
      <c r="F54" s="12">
        <v>11</v>
      </c>
    </row>
    <row r="55" spans="1:6" ht="14.25" x14ac:dyDescent="0.2">
      <c r="A55" s="10" t="s">
        <v>14</v>
      </c>
      <c r="B55" s="12">
        <f>SUM(C55:F55)</f>
        <v>409</v>
      </c>
      <c r="C55" s="12">
        <v>206</v>
      </c>
      <c r="D55" s="12">
        <v>163</v>
      </c>
      <c r="E55" s="12">
        <v>20</v>
      </c>
      <c r="F55" s="12">
        <v>20</v>
      </c>
    </row>
    <row r="56" spans="1:6" ht="14.25" x14ac:dyDescent="0.2">
      <c r="A56" s="10" t="s">
        <v>15</v>
      </c>
      <c r="B56" s="12">
        <f>SUM(C56:F56)</f>
        <v>185</v>
      </c>
      <c r="C56" s="12">
        <v>83</v>
      </c>
      <c r="D56" s="12">
        <v>76</v>
      </c>
      <c r="E56" s="12">
        <v>16</v>
      </c>
      <c r="F56" s="12">
        <v>10</v>
      </c>
    </row>
    <row r="57" spans="1:6" ht="14.25" x14ac:dyDescent="0.2">
      <c r="A57" s="10" t="s">
        <v>16</v>
      </c>
      <c r="B57" s="12">
        <f>SUM(C57:F57)</f>
        <v>179</v>
      </c>
      <c r="C57" s="12">
        <v>95</v>
      </c>
      <c r="D57" s="12">
        <v>62</v>
      </c>
      <c r="E57" s="12">
        <v>19</v>
      </c>
      <c r="F57" s="12">
        <v>3</v>
      </c>
    </row>
    <row r="58" spans="1:6" ht="14.25" x14ac:dyDescent="0.2">
      <c r="A58" s="10" t="s">
        <v>5</v>
      </c>
      <c r="B58" s="12">
        <f>SUM(C58:F58)</f>
        <v>123</v>
      </c>
      <c r="C58" s="12">
        <v>70</v>
      </c>
      <c r="D58" s="12">
        <v>42</v>
      </c>
      <c r="E58" s="12">
        <v>9</v>
      </c>
      <c r="F58" s="12">
        <v>2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39</v>
      </c>
      <c r="B60" s="12">
        <f>SUM(C60:F60)</f>
        <v>1061</v>
      </c>
      <c r="C60" s="12">
        <v>551</v>
      </c>
      <c r="D60" s="12">
        <v>393</v>
      </c>
      <c r="E60" s="12">
        <v>73</v>
      </c>
      <c r="F60" s="12">
        <v>44</v>
      </c>
    </row>
    <row r="61" spans="1:6" ht="14.25" x14ac:dyDescent="0.2">
      <c r="A61" s="10"/>
      <c r="B61" s="25"/>
      <c r="C61" s="23"/>
      <c r="D61" s="25"/>
      <c r="E61" s="25"/>
      <c r="F61" s="25"/>
    </row>
    <row r="62" spans="1:6" ht="14.25" x14ac:dyDescent="0.2">
      <c r="A62" s="10" t="s">
        <v>6</v>
      </c>
      <c r="B62" s="37">
        <v>0.96799999999999997</v>
      </c>
      <c r="C62" s="37">
        <v>0.96</v>
      </c>
      <c r="D62" s="37">
        <v>0.98699999999999999</v>
      </c>
      <c r="E62" s="42">
        <v>0.93600000000000005</v>
      </c>
      <c r="F62" s="37">
        <v>0.95699999999999996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2.25" customHeight="1" x14ac:dyDescent="0.2">
      <c r="A66" s="38" t="s">
        <v>26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17</v>
      </c>
      <c r="B68" s="13"/>
      <c r="C68" s="19"/>
      <c r="D68" s="19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>
      <selection activeCell="A16" sqref="A16:A20"/>
    </sheetView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40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v>2299</v>
      </c>
      <c r="C9" s="12">
        <v>629</v>
      </c>
      <c r="D9" s="12">
        <v>1044</v>
      </c>
      <c r="E9" s="12">
        <v>419</v>
      </c>
      <c r="F9" s="12">
        <v>207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v>1221</v>
      </c>
      <c r="C12" s="12">
        <v>330</v>
      </c>
      <c r="D12" s="12">
        <v>552</v>
      </c>
      <c r="E12" s="12">
        <v>235</v>
      </c>
      <c r="F12" s="12">
        <v>104</v>
      </c>
    </row>
    <row r="13" spans="1:6" ht="14.25" x14ac:dyDescent="0.2">
      <c r="A13" s="10" t="s">
        <v>3</v>
      </c>
      <c r="B13" s="12">
        <v>1078</v>
      </c>
      <c r="C13" s="12">
        <v>299</v>
      </c>
      <c r="D13" s="12">
        <v>492</v>
      </c>
      <c r="E13" s="12">
        <v>184</v>
      </c>
      <c r="F13" s="12">
        <v>103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v>223</v>
      </c>
      <c r="C16" s="12">
        <v>98</v>
      </c>
      <c r="D16" s="43">
        <v>79</v>
      </c>
      <c r="E16" s="12">
        <v>24</v>
      </c>
      <c r="F16" s="12">
        <v>22</v>
      </c>
    </row>
    <row r="17" spans="1:6" ht="14.25" x14ac:dyDescent="0.2">
      <c r="A17" s="10" t="s">
        <v>14</v>
      </c>
      <c r="B17" s="12">
        <v>897</v>
      </c>
      <c r="C17" s="12">
        <v>218</v>
      </c>
      <c r="D17" s="43">
        <v>429</v>
      </c>
      <c r="E17" s="12">
        <v>183</v>
      </c>
      <c r="F17" s="12">
        <v>68</v>
      </c>
    </row>
    <row r="18" spans="1:6" ht="14.25" x14ac:dyDescent="0.2">
      <c r="A18" s="10" t="s">
        <v>15</v>
      </c>
      <c r="B18" s="12">
        <v>438</v>
      </c>
      <c r="C18" s="12">
        <v>108</v>
      </c>
      <c r="D18" s="12">
        <v>221</v>
      </c>
      <c r="E18" s="12">
        <v>77</v>
      </c>
      <c r="F18" s="12">
        <v>32</v>
      </c>
    </row>
    <row r="19" spans="1:6" ht="14.25" x14ac:dyDescent="0.2">
      <c r="A19" s="10" t="s">
        <v>16</v>
      </c>
      <c r="B19" s="12">
        <v>411</v>
      </c>
      <c r="C19" s="12">
        <v>111</v>
      </c>
      <c r="D19" s="12">
        <v>186</v>
      </c>
      <c r="E19" s="12">
        <v>74</v>
      </c>
      <c r="F19" s="12">
        <v>40</v>
      </c>
    </row>
    <row r="20" spans="1:6" ht="14.25" x14ac:dyDescent="0.2">
      <c r="A20" s="10" t="s">
        <v>5</v>
      </c>
      <c r="B20" s="12">
        <v>330</v>
      </c>
      <c r="C20" s="12">
        <v>94</v>
      </c>
      <c r="D20" s="12">
        <v>129</v>
      </c>
      <c r="E20" s="12">
        <v>62</v>
      </c>
      <c r="F20" s="12">
        <v>45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43</v>
      </c>
      <c r="B22" s="12">
        <v>2266</v>
      </c>
      <c r="C22" s="12">
        <v>610</v>
      </c>
      <c r="D22" s="12">
        <v>1041</v>
      </c>
      <c r="E22" s="12">
        <v>416</v>
      </c>
      <c r="F22" s="12">
        <v>199</v>
      </c>
    </row>
    <row r="23" spans="1:6" ht="14.25" x14ac:dyDescent="0.2">
      <c r="A23" s="10"/>
      <c r="B23" s="25"/>
      <c r="C23" s="22"/>
      <c r="D23" s="22"/>
      <c r="E23" s="22"/>
      <c r="F23" s="22"/>
    </row>
    <row r="24" spans="1:6" ht="14.25" x14ac:dyDescent="0.2">
      <c r="A24" s="10" t="s">
        <v>6</v>
      </c>
      <c r="B24" s="37">
        <v>0.98599999999999999</v>
      </c>
      <c r="C24" s="45">
        <v>0.97</v>
      </c>
      <c r="D24" s="37">
        <v>0.997</v>
      </c>
      <c r="E24" s="37">
        <v>0.99299999999999999</v>
      </c>
      <c r="F24" s="37">
        <v>0.96099999999999997</v>
      </c>
    </row>
    <row r="25" spans="1:6" ht="14.25" x14ac:dyDescent="0.2">
      <c r="A25" s="10"/>
      <c r="B25" s="10"/>
      <c r="C25" s="10"/>
      <c r="D25" s="10"/>
      <c r="E25" s="10"/>
      <c r="F25" s="10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v>1213</v>
      </c>
      <c r="C28" s="12">
        <v>58</v>
      </c>
      <c r="D28" s="12">
        <v>662</v>
      </c>
      <c r="E28" s="12">
        <v>349</v>
      </c>
      <c r="F28" s="12">
        <v>144</v>
      </c>
    </row>
    <row r="29" spans="1:6" ht="14.25" x14ac:dyDescent="0.2">
      <c r="A29" s="10"/>
      <c r="B29" s="13"/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v>637</v>
      </c>
      <c r="C31" s="12">
        <v>33</v>
      </c>
      <c r="D31" s="12">
        <v>337</v>
      </c>
      <c r="E31" s="12">
        <v>190</v>
      </c>
      <c r="F31" s="12">
        <v>77</v>
      </c>
    </row>
    <row r="32" spans="1:6" ht="14.25" x14ac:dyDescent="0.2">
      <c r="A32" s="10" t="s">
        <v>3</v>
      </c>
      <c r="B32" s="12">
        <v>576</v>
      </c>
      <c r="C32" s="12">
        <v>25</v>
      </c>
      <c r="D32" s="12">
        <v>325</v>
      </c>
      <c r="E32" s="12">
        <v>159</v>
      </c>
      <c r="F32" s="12">
        <v>67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v>58</v>
      </c>
      <c r="C35" s="12">
        <v>7</v>
      </c>
      <c r="D35" s="12">
        <v>31</v>
      </c>
      <c r="E35" s="12">
        <v>14</v>
      </c>
      <c r="F35" s="12">
        <v>6</v>
      </c>
    </row>
    <row r="36" spans="1:6" ht="14.25" x14ac:dyDescent="0.2">
      <c r="A36" s="10" t="s">
        <v>14</v>
      </c>
      <c r="B36" s="12">
        <v>497</v>
      </c>
      <c r="C36" s="12">
        <v>21</v>
      </c>
      <c r="D36" s="12">
        <v>274</v>
      </c>
      <c r="E36" s="12">
        <v>155</v>
      </c>
      <c r="F36" s="12">
        <v>47</v>
      </c>
    </row>
    <row r="37" spans="1:6" ht="14.25" x14ac:dyDescent="0.2">
      <c r="A37" s="10" t="s">
        <v>15</v>
      </c>
      <c r="B37" s="12">
        <v>244</v>
      </c>
      <c r="C37" s="12">
        <v>13</v>
      </c>
      <c r="D37" s="12">
        <v>149</v>
      </c>
      <c r="E37" s="12">
        <v>63</v>
      </c>
      <c r="F37" s="12">
        <v>19</v>
      </c>
    </row>
    <row r="38" spans="1:6" ht="14.25" x14ac:dyDescent="0.2">
      <c r="A38" s="10" t="s">
        <v>16</v>
      </c>
      <c r="B38" s="12">
        <v>221</v>
      </c>
      <c r="C38" s="12">
        <v>10</v>
      </c>
      <c r="D38" s="12">
        <v>116</v>
      </c>
      <c r="E38" s="12">
        <v>63</v>
      </c>
      <c r="F38" s="12">
        <v>32</v>
      </c>
    </row>
    <row r="39" spans="1:6" ht="14.25" x14ac:dyDescent="0.2">
      <c r="A39" s="10" t="s">
        <v>5</v>
      </c>
      <c r="B39" s="12">
        <v>193</v>
      </c>
      <c r="C39" s="12">
        <v>7</v>
      </c>
      <c r="D39" s="12">
        <v>92</v>
      </c>
      <c r="E39" s="12">
        <v>54</v>
      </c>
      <c r="F39" s="12">
        <v>40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43</v>
      </c>
      <c r="B41" s="12">
        <v>1211</v>
      </c>
      <c r="C41" s="12">
        <v>58</v>
      </c>
      <c r="D41" s="12">
        <v>662</v>
      </c>
      <c r="E41" s="12">
        <v>348</v>
      </c>
      <c r="F41" s="12">
        <v>144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0.998</v>
      </c>
      <c r="C43" s="37">
        <v>1</v>
      </c>
      <c r="D43" s="37">
        <v>1</v>
      </c>
      <c r="E43" s="37">
        <v>0.997</v>
      </c>
      <c r="F43" s="37">
        <v>0.99299999999999999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v>1086</v>
      </c>
      <c r="C47" s="12">
        <v>571</v>
      </c>
      <c r="D47" s="12">
        <v>382</v>
      </c>
      <c r="E47" s="12">
        <v>70</v>
      </c>
      <c r="F47" s="12">
        <v>63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v>584</v>
      </c>
      <c r="C50" s="12">
        <v>297</v>
      </c>
      <c r="D50" s="12">
        <v>215</v>
      </c>
      <c r="E50" s="12">
        <v>45</v>
      </c>
      <c r="F50" s="12">
        <v>27</v>
      </c>
    </row>
    <row r="51" spans="1:6" ht="14.25" x14ac:dyDescent="0.2">
      <c r="A51" s="10" t="s">
        <v>3</v>
      </c>
      <c r="B51" s="12">
        <v>502</v>
      </c>
      <c r="C51" s="12">
        <v>274</v>
      </c>
      <c r="D51" s="12">
        <v>167</v>
      </c>
      <c r="E51" s="12">
        <v>25</v>
      </c>
      <c r="F51" s="12">
        <v>36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v>165</v>
      </c>
      <c r="C54" s="12">
        <v>91</v>
      </c>
      <c r="D54" s="12">
        <v>48</v>
      </c>
      <c r="E54" s="29">
        <v>10</v>
      </c>
      <c r="F54" s="12">
        <v>16</v>
      </c>
    </row>
    <row r="55" spans="1:6" ht="14.25" x14ac:dyDescent="0.2">
      <c r="A55" s="10" t="s">
        <v>14</v>
      </c>
      <c r="B55" s="12">
        <v>400</v>
      </c>
      <c r="C55" s="12">
        <v>197</v>
      </c>
      <c r="D55" s="12">
        <v>155</v>
      </c>
      <c r="E55" s="12">
        <v>27</v>
      </c>
      <c r="F55" s="12">
        <v>21</v>
      </c>
    </row>
    <row r="56" spans="1:6" ht="14.25" x14ac:dyDescent="0.2">
      <c r="A56" s="10" t="s">
        <v>15</v>
      </c>
      <c r="B56" s="12">
        <v>194</v>
      </c>
      <c r="C56" s="12">
        <v>95</v>
      </c>
      <c r="D56" s="12">
        <v>72</v>
      </c>
      <c r="E56" s="12">
        <v>14</v>
      </c>
      <c r="F56" s="12">
        <v>13</v>
      </c>
    </row>
    <row r="57" spans="1:6" ht="14.25" x14ac:dyDescent="0.2">
      <c r="A57" s="10" t="s">
        <v>16</v>
      </c>
      <c r="B57" s="12">
        <v>190</v>
      </c>
      <c r="C57" s="12">
        <v>101</v>
      </c>
      <c r="D57" s="12">
        <v>70</v>
      </c>
      <c r="E57" s="12">
        <v>11</v>
      </c>
      <c r="F57" s="12">
        <v>8</v>
      </c>
    </row>
    <row r="58" spans="1:6" ht="14.25" x14ac:dyDescent="0.2">
      <c r="A58" s="10" t="s">
        <v>5</v>
      </c>
      <c r="B58" s="12">
        <v>137</v>
      </c>
      <c r="C58" s="12">
        <v>87</v>
      </c>
      <c r="D58" s="12">
        <v>37</v>
      </c>
      <c r="E58" s="12">
        <v>8</v>
      </c>
      <c r="F58" s="12">
        <v>5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43</v>
      </c>
      <c r="B60" s="12">
        <v>1055</v>
      </c>
      <c r="C60" s="12">
        <v>552</v>
      </c>
      <c r="D60" s="12">
        <v>379</v>
      </c>
      <c r="E60" s="12">
        <v>68</v>
      </c>
      <c r="F60" s="12">
        <v>56</v>
      </c>
    </row>
    <row r="61" spans="1:6" ht="14.25" x14ac:dyDescent="0.2">
      <c r="A61" s="10"/>
      <c r="B61" s="25"/>
      <c r="C61" s="44"/>
      <c r="D61" s="25"/>
      <c r="E61" s="25"/>
      <c r="F61" s="25"/>
    </row>
    <row r="62" spans="1:6" ht="14.25" x14ac:dyDescent="0.2">
      <c r="A62" s="10" t="s">
        <v>6</v>
      </c>
      <c r="B62" s="37">
        <v>0.97099999999999997</v>
      </c>
      <c r="C62" s="37">
        <v>0.96699999999999997</v>
      </c>
      <c r="D62" s="37">
        <v>0.99</v>
      </c>
      <c r="E62" s="42">
        <v>0.97099999999999997</v>
      </c>
      <c r="F62" s="37">
        <v>0.88900000000000001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2.25" customHeight="1" x14ac:dyDescent="0.2">
      <c r="A66" s="38" t="s">
        <v>26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42</v>
      </c>
      <c r="B68" s="13"/>
      <c r="C68" s="13"/>
      <c r="D68" s="13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opLeftCell="A30" workbookViewId="0">
      <selection activeCell="A45" sqref="A45:F45"/>
    </sheetView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44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SUM(C9:F9)</f>
        <v>2346</v>
      </c>
      <c r="C9" s="12">
        <v>489</v>
      </c>
      <c r="D9" s="12">
        <v>988</v>
      </c>
      <c r="E9" s="12">
        <v>341</v>
      </c>
      <c r="F9" s="12">
        <v>528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SUM(C12:F12)</f>
        <v>1183</v>
      </c>
      <c r="C12" s="12">
        <f>+C31+C50</f>
        <v>227</v>
      </c>
      <c r="D12" s="12">
        <f>+D31+D50</f>
        <v>518</v>
      </c>
      <c r="E12" s="12">
        <f>+E31+E50</f>
        <v>159</v>
      </c>
      <c r="F12" s="12">
        <f>+F31+F50</f>
        <v>279</v>
      </c>
    </row>
    <row r="13" spans="1:6" ht="14.25" x14ac:dyDescent="0.2">
      <c r="A13" s="10" t="s">
        <v>3</v>
      </c>
      <c r="B13" s="12">
        <f>SUM(C13:F13)</f>
        <v>1163</v>
      </c>
      <c r="C13" s="12">
        <f>+C32+C51</f>
        <v>262</v>
      </c>
      <c r="D13" s="12">
        <f>+D32+D51</f>
        <v>470</v>
      </c>
      <c r="E13" s="12">
        <f>+E32+E51</f>
        <v>182</v>
      </c>
      <c r="F13" s="12">
        <f>+F32+F51</f>
        <v>249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f>SUM(C16:F16)</f>
        <v>250</v>
      </c>
      <c r="C16" s="12">
        <f>+C35+C54</f>
        <v>76</v>
      </c>
      <c r="D16" s="12">
        <f>+D35+D54</f>
        <v>74</v>
      </c>
      <c r="E16" s="12">
        <f>+E35+E54</f>
        <v>29</v>
      </c>
      <c r="F16" s="12">
        <f>+F35+F54</f>
        <v>71</v>
      </c>
    </row>
    <row r="17" spans="1:6" ht="14.25" x14ac:dyDescent="0.2">
      <c r="A17" s="10" t="s">
        <v>14</v>
      </c>
      <c r="B17" s="12">
        <f>SUM(C17:F17)</f>
        <v>795</v>
      </c>
      <c r="C17" s="12">
        <f>+C36+C55</f>
        <v>187</v>
      </c>
      <c r="D17" s="12">
        <f>+D36+D55</f>
        <v>309</v>
      </c>
      <c r="E17" s="12">
        <f>+E36+E55</f>
        <v>125</v>
      </c>
      <c r="F17" s="12">
        <f>+F36+F55</f>
        <v>174</v>
      </c>
    </row>
    <row r="18" spans="1:6" ht="14.25" x14ac:dyDescent="0.2">
      <c r="A18" s="10" t="s">
        <v>15</v>
      </c>
      <c r="B18" s="12">
        <f>SUM(C18:F18)</f>
        <v>423</v>
      </c>
      <c r="C18" s="12">
        <f>+C37+C56</f>
        <v>81</v>
      </c>
      <c r="D18" s="12">
        <f>+D37+D56</f>
        <v>192</v>
      </c>
      <c r="E18" s="12">
        <f>+E37+E56</f>
        <v>69</v>
      </c>
      <c r="F18" s="12">
        <f>+F37+F56</f>
        <v>81</v>
      </c>
    </row>
    <row r="19" spans="1:6" ht="14.25" x14ac:dyDescent="0.2">
      <c r="A19" s="10" t="s">
        <v>16</v>
      </c>
      <c r="B19" s="12">
        <f>SUM(C19:F19)</f>
        <v>473</v>
      </c>
      <c r="C19" s="12">
        <f>+C38+C57</f>
        <v>84</v>
      </c>
      <c r="D19" s="12">
        <f>+D38+D57</f>
        <v>224</v>
      </c>
      <c r="E19" s="12">
        <f>+E38+E57</f>
        <v>58</v>
      </c>
      <c r="F19" s="12">
        <f>+F38+F57</f>
        <v>107</v>
      </c>
    </row>
    <row r="20" spans="1:6" ht="14.25" x14ac:dyDescent="0.2">
      <c r="A20" s="10" t="s">
        <v>5</v>
      </c>
      <c r="B20" s="12">
        <f>SUM(C20:F20)</f>
        <v>405</v>
      </c>
      <c r="C20" s="12">
        <f>+C39+C58</f>
        <v>61</v>
      </c>
      <c r="D20" s="12">
        <f>+D39+D58</f>
        <v>189</v>
      </c>
      <c r="E20" s="12">
        <f>+E39+E58</f>
        <v>60</v>
      </c>
      <c r="F20" s="12">
        <f>+F39+F58</f>
        <v>95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41</v>
      </c>
      <c r="B22" s="12">
        <f>SUM(C22:F22)</f>
        <v>2251</v>
      </c>
      <c r="C22" s="12">
        <f>+C41+C60</f>
        <v>447</v>
      </c>
      <c r="D22" s="12">
        <f>+D41+D60</f>
        <v>972</v>
      </c>
      <c r="E22" s="12">
        <f>+E41+E60</f>
        <v>328</v>
      </c>
      <c r="F22" s="12">
        <f>+F41+F60</f>
        <v>504</v>
      </c>
    </row>
    <row r="23" spans="1:6" ht="14.25" x14ac:dyDescent="0.2">
      <c r="A23" s="10"/>
      <c r="B23" s="25"/>
      <c r="C23" s="22"/>
      <c r="D23" s="22"/>
      <c r="E23" s="22"/>
      <c r="F23" s="22"/>
    </row>
    <row r="24" spans="1:6" ht="14.25" x14ac:dyDescent="0.2">
      <c r="A24" s="10" t="s">
        <v>6</v>
      </c>
      <c r="B24" s="37">
        <v>0.96</v>
      </c>
      <c r="C24" s="46">
        <v>0.91400000000000003</v>
      </c>
      <c r="D24" s="37">
        <v>0.98399999999999999</v>
      </c>
      <c r="E24" s="37">
        <v>0.96199999999999997</v>
      </c>
      <c r="F24" s="37">
        <v>0.95499999999999996</v>
      </c>
    </row>
    <row r="25" spans="1:6" ht="14.25" x14ac:dyDescent="0.2">
      <c r="A25" s="10"/>
      <c r="B25" s="10"/>
      <c r="C25" s="10"/>
      <c r="D25" s="10"/>
      <c r="E25" s="10"/>
      <c r="F25" s="10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f>SUM(C28:F28)</f>
        <v>1290</v>
      </c>
      <c r="C28" s="12">
        <v>55</v>
      </c>
      <c r="D28" s="12">
        <v>742</v>
      </c>
      <c r="E28" s="12">
        <v>304</v>
      </c>
      <c r="F28" s="12">
        <v>189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661</v>
      </c>
      <c r="C31" s="12">
        <v>28</v>
      </c>
      <c r="D31" s="12">
        <v>388</v>
      </c>
      <c r="E31" s="12">
        <v>143</v>
      </c>
      <c r="F31" s="12">
        <v>102</v>
      </c>
    </row>
    <row r="32" spans="1:6" ht="14.25" x14ac:dyDescent="0.2">
      <c r="A32" s="10" t="s">
        <v>3</v>
      </c>
      <c r="B32" s="12">
        <f>SUM(C32:F32)</f>
        <v>629</v>
      </c>
      <c r="C32" s="12">
        <v>27</v>
      </c>
      <c r="D32" s="12">
        <v>354</v>
      </c>
      <c r="E32" s="12">
        <v>161</v>
      </c>
      <c r="F32" s="12">
        <v>87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79</v>
      </c>
      <c r="C35" s="12">
        <v>8</v>
      </c>
      <c r="D35" s="12">
        <v>46</v>
      </c>
      <c r="E35" s="12">
        <v>22</v>
      </c>
      <c r="F35" s="12">
        <v>3</v>
      </c>
    </row>
    <row r="36" spans="1:6" ht="14.25" x14ac:dyDescent="0.2">
      <c r="A36" s="10" t="s">
        <v>14</v>
      </c>
      <c r="B36" s="12">
        <f>SUM(C36:F36)</f>
        <v>401</v>
      </c>
      <c r="C36" s="12">
        <v>17</v>
      </c>
      <c r="D36" s="12">
        <v>233</v>
      </c>
      <c r="E36" s="12">
        <v>117</v>
      </c>
      <c r="F36" s="12">
        <v>34</v>
      </c>
    </row>
    <row r="37" spans="1:6" ht="14.25" x14ac:dyDescent="0.2">
      <c r="A37" s="10" t="s">
        <v>15</v>
      </c>
      <c r="B37" s="12">
        <f>SUM(C37:F37)</f>
        <v>259</v>
      </c>
      <c r="C37" s="12">
        <v>10</v>
      </c>
      <c r="D37" s="12">
        <v>147</v>
      </c>
      <c r="E37" s="12">
        <v>64</v>
      </c>
      <c r="F37" s="12">
        <v>38</v>
      </c>
    </row>
    <row r="38" spans="1:6" ht="14.25" x14ac:dyDescent="0.2">
      <c r="A38" s="10" t="s">
        <v>16</v>
      </c>
      <c r="B38" s="12">
        <f>SUM(C38:F38)</f>
        <v>290</v>
      </c>
      <c r="C38" s="12">
        <v>13</v>
      </c>
      <c r="D38" s="12">
        <v>170</v>
      </c>
      <c r="E38" s="12">
        <v>52</v>
      </c>
      <c r="F38" s="12">
        <v>55</v>
      </c>
    </row>
    <row r="39" spans="1:6" ht="14.25" x14ac:dyDescent="0.2">
      <c r="A39" s="10" t="s">
        <v>5</v>
      </c>
      <c r="B39" s="12">
        <f>SUM(C39:F39)</f>
        <v>261</v>
      </c>
      <c r="C39" s="12">
        <v>7</v>
      </c>
      <c r="D39" s="12">
        <v>146</v>
      </c>
      <c r="E39" s="12">
        <v>49</v>
      </c>
      <c r="F39" s="12">
        <v>59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41</v>
      </c>
      <c r="B41" s="12">
        <f>SUM(C41:F41)</f>
        <v>1262</v>
      </c>
      <c r="C41" s="12">
        <v>54</v>
      </c>
      <c r="D41" s="12">
        <v>731</v>
      </c>
      <c r="E41" s="12">
        <v>292</v>
      </c>
      <c r="F41" s="12">
        <v>185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0.97799999999999998</v>
      </c>
      <c r="C43" s="37">
        <v>0.98199999999999998</v>
      </c>
      <c r="D43" s="37">
        <v>0.98499999999999999</v>
      </c>
      <c r="E43" s="37">
        <v>0.96099999999999997</v>
      </c>
      <c r="F43" s="37">
        <v>0.97899999999999998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f>SUM(C47:F47)</f>
        <v>1056</v>
      </c>
      <c r="C47" s="12">
        <v>434</v>
      </c>
      <c r="D47" s="12">
        <v>246</v>
      </c>
      <c r="E47" s="12">
        <v>37</v>
      </c>
      <c r="F47" s="12">
        <v>339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f>SUM(C50:F50)</f>
        <v>522</v>
      </c>
      <c r="C50" s="12">
        <v>199</v>
      </c>
      <c r="D50" s="12">
        <v>130</v>
      </c>
      <c r="E50" s="12">
        <v>16</v>
      </c>
      <c r="F50" s="12">
        <v>177</v>
      </c>
    </row>
    <row r="51" spans="1:6" ht="14.25" x14ac:dyDescent="0.2">
      <c r="A51" s="10" t="s">
        <v>3</v>
      </c>
      <c r="B51" s="12">
        <f>SUM(C51:F51)</f>
        <v>534</v>
      </c>
      <c r="C51" s="12">
        <v>235</v>
      </c>
      <c r="D51" s="12">
        <v>116</v>
      </c>
      <c r="E51" s="12">
        <v>21</v>
      </c>
      <c r="F51" s="12">
        <v>162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171</v>
      </c>
      <c r="C54" s="12">
        <v>68</v>
      </c>
      <c r="D54" s="12">
        <v>28</v>
      </c>
      <c r="E54" s="29">
        <v>7</v>
      </c>
      <c r="F54" s="12">
        <v>68</v>
      </c>
    </row>
    <row r="55" spans="1:6" ht="14.25" x14ac:dyDescent="0.2">
      <c r="A55" s="10" t="s">
        <v>14</v>
      </c>
      <c r="B55" s="12">
        <f>SUM(C55:F55)</f>
        <v>394</v>
      </c>
      <c r="C55" s="12">
        <v>170</v>
      </c>
      <c r="D55" s="12">
        <v>76</v>
      </c>
      <c r="E55" s="12">
        <v>8</v>
      </c>
      <c r="F55" s="12">
        <v>140</v>
      </c>
    </row>
    <row r="56" spans="1:6" ht="14.25" x14ac:dyDescent="0.2">
      <c r="A56" s="10" t="s">
        <v>15</v>
      </c>
      <c r="B56" s="12">
        <f>SUM(C56:F56)</f>
        <v>164</v>
      </c>
      <c r="C56" s="12">
        <v>71</v>
      </c>
      <c r="D56" s="12">
        <v>45</v>
      </c>
      <c r="E56" s="12">
        <v>5</v>
      </c>
      <c r="F56" s="12">
        <v>43</v>
      </c>
    </row>
    <row r="57" spans="1:6" ht="14.25" x14ac:dyDescent="0.2">
      <c r="A57" s="10" t="s">
        <v>16</v>
      </c>
      <c r="B57" s="12">
        <f>SUM(C57:F57)</f>
        <v>183</v>
      </c>
      <c r="C57" s="12">
        <v>71</v>
      </c>
      <c r="D57" s="12">
        <v>54</v>
      </c>
      <c r="E57" s="12">
        <v>6</v>
      </c>
      <c r="F57" s="12">
        <v>52</v>
      </c>
    </row>
    <row r="58" spans="1:6" ht="14.25" x14ac:dyDescent="0.2">
      <c r="A58" s="10" t="s">
        <v>5</v>
      </c>
      <c r="B58" s="12">
        <f>SUM(C58:F58)</f>
        <v>144</v>
      </c>
      <c r="C58" s="12">
        <v>54</v>
      </c>
      <c r="D58" s="12">
        <v>43</v>
      </c>
      <c r="E58" s="12">
        <v>11</v>
      </c>
      <c r="F58" s="12">
        <v>36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41</v>
      </c>
      <c r="B60" s="12">
        <f>SUM(C60:F60)</f>
        <v>989</v>
      </c>
      <c r="C60" s="12">
        <v>393</v>
      </c>
      <c r="D60" s="12">
        <v>241</v>
      </c>
      <c r="E60" s="12">
        <v>36</v>
      </c>
      <c r="F60" s="12">
        <v>319</v>
      </c>
    </row>
    <row r="61" spans="1:6" ht="14.25" x14ac:dyDescent="0.2">
      <c r="A61" s="10"/>
      <c r="B61" s="3"/>
      <c r="C61" s="25"/>
      <c r="D61" s="25"/>
      <c r="E61" s="25"/>
      <c r="F61" s="25"/>
    </row>
    <row r="62" spans="1:6" ht="14.25" x14ac:dyDescent="0.2">
      <c r="A62" s="10" t="s">
        <v>6</v>
      </c>
      <c r="B62" s="37">
        <v>0.93700000000000006</v>
      </c>
      <c r="C62" s="37">
        <v>0.90600000000000003</v>
      </c>
      <c r="D62" s="37">
        <v>0.98</v>
      </c>
      <c r="E62" s="42">
        <v>0.97299999999999998</v>
      </c>
      <c r="F62" s="37">
        <v>0.94099999999999995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1.5" customHeight="1" x14ac:dyDescent="0.2">
      <c r="A66" s="38" t="s">
        <v>26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42</v>
      </c>
      <c r="B68" s="13"/>
      <c r="C68" s="13"/>
      <c r="D68" s="13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 t="s">
        <v>7</v>
      </c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10"/>
      <c r="B75" s="13"/>
      <c r="C75" s="13"/>
      <c r="D75" s="13"/>
      <c r="E75" s="13"/>
      <c r="F75" s="1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45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v>2534</v>
      </c>
      <c r="C9" s="12">
        <v>529</v>
      </c>
      <c r="D9" s="12">
        <v>1054</v>
      </c>
      <c r="E9" s="12">
        <v>393</v>
      </c>
      <c r="F9" s="12">
        <v>558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v>1332</v>
      </c>
      <c r="C12" s="12">
        <v>262</v>
      </c>
      <c r="D12" s="12">
        <v>566</v>
      </c>
      <c r="E12" s="12">
        <v>204</v>
      </c>
      <c r="F12" s="12">
        <v>300</v>
      </c>
    </row>
    <row r="13" spans="1:6" ht="14.25" x14ac:dyDescent="0.2">
      <c r="A13" s="10" t="s">
        <v>3</v>
      </c>
      <c r="B13" s="12">
        <v>1202</v>
      </c>
      <c r="C13" s="12">
        <v>267</v>
      </c>
      <c r="D13" s="12">
        <v>488</v>
      </c>
      <c r="E13" s="12">
        <v>189</v>
      </c>
      <c r="F13" s="12">
        <v>258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v>233</v>
      </c>
      <c r="C16" s="12">
        <v>83</v>
      </c>
      <c r="D16" s="12">
        <v>78</v>
      </c>
      <c r="E16" s="12">
        <v>28</v>
      </c>
      <c r="F16" s="12">
        <v>44</v>
      </c>
    </row>
    <row r="17" spans="1:6" ht="14.25" x14ac:dyDescent="0.2">
      <c r="A17" s="10" t="s">
        <v>14</v>
      </c>
      <c r="B17" s="12">
        <v>822</v>
      </c>
      <c r="C17" s="12">
        <v>163</v>
      </c>
      <c r="D17" s="12">
        <v>339</v>
      </c>
      <c r="E17" s="12">
        <v>130</v>
      </c>
      <c r="F17" s="12">
        <v>190</v>
      </c>
    </row>
    <row r="18" spans="1:6" ht="14.25" x14ac:dyDescent="0.2">
      <c r="A18" s="10" t="s">
        <v>15</v>
      </c>
      <c r="B18" s="12">
        <v>504</v>
      </c>
      <c r="C18" s="12">
        <v>107</v>
      </c>
      <c r="D18" s="12">
        <v>225</v>
      </c>
      <c r="E18" s="12">
        <v>78</v>
      </c>
      <c r="F18" s="12">
        <v>94</v>
      </c>
    </row>
    <row r="19" spans="1:6" ht="14.25" x14ac:dyDescent="0.2">
      <c r="A19" s="10" t="s">
        <v>16</v>
      </c>
      <c r="B19" s="12">
        <v>542</v>
      </c>
      <c r="C19" s="12">
        <v>94</v>
      </c>
      <c r="D19" s="12">
        <v>226</v>
      </c>
      <c r="E19" s="12">
        <v>87</v>
      </c>
      <c r="F19" s="12">
        <v>135</v>
      </c>
    </row>
    <row r="20" spans="1:6" ht="14.25" x14ac:dyDescent="0.2">
      <c r="A20" s="10" t="s">
        <v>5</v>
      </c>
      <c r="B20" s="12">
        <v>433</v>
      </c>
      <c r="C20" s="12">
        <v>82</v>
      </c>
      <c r="D20" s="12">
        <v>186</v>
      </c>
      <c r="E20" s="12">
        <v>70</v>
      </c>
      <c r="F20" s="12">
        <v>95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46</v>
      </c>
      <c r="B22" s="12">
        <v>2450</v>
      </c>
      <c r="C22" s="12">
        <v>493</v>
      </c>
      <c r="D22" s="12">
        <v>1036</v>
      </c>
      <c r="E22" s="12">
        <v>384</v>
      </c>
      <c r="F22" s="12">
        <v>537</v>
      </c>
    </row>
    <row r="23" spans="1:6" ht="14.25" x14ac:dyDescent="0.2">
      <c r="A23" s="10"/>
      <c r="B23" s="26"/>
      <c r="C23" s="13"/>
      <c r="D23" s="13"/>
      <c r="E23" s="13"/>
      <c r="F23" s="13"/>
    </row>
    <row r="24" spans="1:6" ht="14.25" x14ac:dyDescent="0.2">
      <c r="A24" s="10" t="s">
        <v>6</v>
      </c>
      <c r="B24" s="37">
        <v>0.96699999999999997</v>
      </c>
      <c r="C24" s="37">
        <v>0.93200000000000005</v>
      </c>
      <c r="D24" s="37">
        <v>0.98299999999999998</v>
      </c>
      <c r="E24" s="37">
        <v>0.97699999999999998</v>
      </c>
      <c r="F24" s="37">
        <v>0.96199999999999997</v>
      </c>
    </row>
    <row r="25" spans="1:6" ht="14.25" x14ac:dyDescent="0.2">
      <c r="A25" s="10"/>
      <c r="B25" s="13"/>
      <c r="C25" s="13"/>
      <c r="D25" s="13"/>
      <c r="E25" s="13"/>
      <c r="F25" s="13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v>1541</v>
      </c>
      <c r="C28" s="12">
        <v>50</v>
      </c>
      <c r="D28" s="12">
        <v>830</v>
      </c>
      <c r="E28" s="12">
        <v>350</v>
      </c>
      <c r="F28" s="12">
        <v>311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v>811</v>
      </c>
      <c r="C31" s="12">
        <v>26</v>
      </c>
      <c r="D31" s="12">
        <v>439</v>
      </c>
      <c r="E31" s="12">
        <v>182</v>
      </c>
      <c r="F31" s="12">
        <v>164</v>
      </c>
    </row>
    <row r="32" spans="1:6" ht="14.25" x14ac:dyDescent="0.2">
      <c r="A32" s="10" t="s">
        <v>3</v>
      </c>
      <c r="B32" s="12">
        <v>730</v>
      </c>
      <c r="C32" s="12">
        <v>24</v>
      </c>
      <c r="D32" s="12">
        <v>391</v>
      </c>
      <c r="E32" s="12">
        <v>168</v>
      </c>
      <c r="F32" s="12">
        <v>147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v>74</v>
      </c>
      <c r="C35" s="12">
        <v>2</v>
      </c>
      <c r="D35" s="12">
        <v>44</v>
      </c>
      <c r="E35" s="12">
        <v>19</v>
      </c>
      <c r="F35" s="12">
        <v>9</v>
      </c>
    </row>
    <row r="36" spans="1:6" ht="14.25" x14ac:dyDescent="0.2">
      <c r="A36" s="10" t="s">
        <v>14</v>
      </c>
      <c r="B36" s="12">
        <v>477</v>
      </c>
      <c r="C36" s="12">
        <v>15</v>
      </c>
      <c r="D36" s="12">
        <v>266</v>
      </c>
      <c r="E36" s="12">
        <v>113</v>
      </c>
      <c r="F36" s="12">
        <v>83</v>
      </c>
    </row>
    <row r="37" spans="1:6" ht="14.25" x14ac:dyDescent="0.2">
      <c r="A37" s="10" t="s">
        <v>15</v>
      </c>
      <c r="B37" s="12">
        <v>327</v>
      </c>
      <c r="C37" s="12">
        <v>10</v>
      </c>
      <c r="D37" s="12">
        <v>185</v>
      </c>
      <c r="E37" s="12">
        <v>73</v>
      </c>
      <c r="F37" s="12">
        <v>59</v>
      </c>
    </row>
    <row r="38" spans="1:6" ht="14.25" x14ac:dyDescent="0.2">
      <c r="A38" s="10" t="s">
        <v>16</v>
      </c>
      <c r="B38" s="12">
        <v>364</v>
      </c>
      <c r="C38" s="12">
        <v>10</v>
      </c>
      <c r="D38" s="12">
        <v>179</v>
      </c>
      <c r="E38" s="12">
        <v>80</v>
      </c>
      <c r="F38" s="12">
        <v>95</v>
      </c>
    </row>
    <row r="39" spans="1:6" ht="14.25" x14ac:dyDescent="0.2">
      <c r="A39" s="10" t="s">
        <v>5</v>
      </c>
      <c r="B39" s="12">
        <v>299</v>
      </c>
      <c r="C39" s="12">
        <v>13</v>
      </c>
      <c r="D39" s="12">
        <v>156</v>
      </c>
      <c r="E39" s="12">
        <v>65</v>
      </c>
      <c r="F39" s="12">
        <v>65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46</v>
      </c>
      <c r="B41" s="12">
        <v>1519</v>
      </c>
      <c r="C41" s="12">
        <v>49</v>
      </c>
      <c r="D41" s="12">
        <v>819</v>
      </c>
      <c r="E41" s="12">
        <v>344</v>
      </c>
      <c r="F41" s="12">
        <v>307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0.98599999999999999</v>
      </c>
      <c r="C43" s="37">
        <v>0.98</v>
      </c>
      <c r="D43" s="37">
        <v>0.98699999999999999</v>
      </c>
      <c r="E43" s="37">
        <v>0.98299999999999998</v>
      </c>
      <c r="F43" s="37">
        <v>0.98699999999999999</v>
      </c>
    </row>
    <row r="44" spans="1:6" ht="14.25" x14ac:dyDescent="0.2">
      <c r="A44" s="10"/>
      <c r="B44" s="47"/>
      <c r="C44" s="47"/>
      <c r="D44" s="47"/>
      <c r="E44" s="47"/>
      <c r="F44" s="47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v>993</v>
      </c>
      <c r="C47" s="12">
        <v>479</v>
      </c>
      <c r="D47" s="12">
        <v>224</v>
      </c>
      <c r="E47" s="12">
        <v>43</v>
      </c>
      <c r="F47" s="12">
        <v>247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v>521</v>
      </c>
      <c r="C50" s="12">
        <v>236</v>
      </c>
      <c r="D50" s="12">
        <v>127</v>
      </c>
      <c r="E50" s="12">
        <v>22</v>
      </c>
      <c r="F50" s="12">
        <v>136</v>
      </c>
    </row>
    <row r="51" spans="1:6" ht="14.25" x14ac:dyDescent="0.2">
      <c r="A51" s="10" t="s">
        <v>3</v>
      </c>
      <c r="B51" s="12">
        <v>472</v>
      </c>
      <c r="C51" s="12">
        <v>243</v>
      </c>
      <c r="D51" s="12">
        <v>97</v>
      </c>
      <c r="E51" s="12">
        <v>21</v>
      </c>
      <c r="F51" s="12">
        <v>111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v>159</v>
      </c>
      <c r="C54" s="12">
        <v>81</v>
      </c>
      <c r="D54" s="12">
        <v>34</v>
      </c>
      <c r="E54" s="29">
        <v>9</v>
      </c>
      <c r="F54" s="12">
        <v>35</v>
      </c>
    </row>
    <row r="55" spans="1:6" ht="14.25" x14ac:dyDescent="0.2">
      <c r="A55" s="10" t="s">
        <v>14</v>
      </c>
      <c r="B55" s="12">
        <v>345</v>
      </c>
      <c r="C55" s="12">
        <v>148</v>
      </c>
      <c r="D55" s="12">
        <v>73</v>
      </c>
      <c r="E55" s="12">
        <v>17</v>
      </c>
      <c r="F55" s="12">
        <v>107</v>
      </c>
    </row>
    <row r="56" spans="1:6" ht="14.25" x14ac:dyDescent="0.2">
      <c r="A56" s="10" t="s">
        <v>15</v>
      </c>
      <c r="B56" s="12">
        <v>177</v>
      </c>
      <c r="C56" s="12">
        <v>97</v>
      </c>
      <c r="D56" s="12">
        <v>40</v>
      </c>
      <c r="E56" s="12">
        <v>5</v>
      </c>
      <c r="F56" s="12">
        <v>35</v>
      </c>
    </row>
    <row r="57" spans="1:6" ht="14.25" x14ac:dyDescent="0.2">
      <c r="A57" s="10" t="s">
        <v>16</v>
      </c>
      <c r="B57" s="12">
        <v>178</v>
      </c>
      <c r="C57" s="12">
        <v>84</v>
      </c>
      <c r="D57" s="12">
        <v>47</v>
      </c>
      <c r="E57" s="12">
        <v>7</v>
      </c>
      <c r="F57" s="12">
        <v>40</v>
      </c>
    </row>
    <row r="58" spans="1:6" ht="14.25" x14ac:dyDescent="0.2">
      <c r="A58" s="10" t="s">
        <v>5</v>
      </c>
      <c r="B58" s="12">
        <v>134</v>
      </c>
      <c r="C58" s="12">
        <v>69</v>
      </c>
      <c r="D58" s="12">
        <v>30</v>
      </c>
      <c r="E58" s="12">
        <v>5</v>
      </c>
      <c r="F58" s="12">
        <v>30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46</v>
      </c>
      <c r="B60" s="12">
        <v>931</v>
      </c>
      <c r="C60" s="12">
        <v>444</v>
      </c>
      <c r="D60" s="12">
        <v>217</v>
      </c>
      <c r="E60" s="12">
        <v>40</v>
      </c>
      <c r="F60" s="12">
        <v>230</v>
      </c>
    </row>
    <row r="61" spans="1:6" ht="14.25" x14ac:dyDescent="0.2">
      <c r="A61" s="10"/>
      <c r="B61" s="3"/>
      <c r="C61" s="25"/>
      <c r="D61" s="25"/>
      <c r="E61" s="25"/>
      <c r="F61" s="25"/>
    </row>
    <row r="62" spans="1:6" ht="14.25" x14ac:dyDescent="0.2">
      <c r="A62" s="10" t="s">
        <v>6</v>
      </c>
      <c r="B62" s="37">
        <v>0.93799999999999994</v>
      </c>
      <c r="C62" s="37">
        <v>0.92700000000000005</v>
      </c>
      <c r="D62" s="37">
        <v>0.96899999999999997</v>
      </c>
      <c r="E62" s="42">
        <v>0.93</v>
      </c>
      <c r="F62" s="37">
        <v>0.93100000000000005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32.25" customHeight="1" x14ac:dyDescent="0.2">
      <c r="A66" s="38" t="s">
        <v>48</v>
      </c>
      <c r="B66" s="38"/>
      <c r="C66" s="38"/>
      <c r="D66" s="38"/>
      <c r="E66" s="38"/>
      <c r="F66" s="38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47</v>
      </c>
      <c r="B68" s="13"/>
      <c r="C68" s="13"/>
      <c r="D68" s="13"/>
      <c r="E68" s="13"/>
      <c r="F68" s="13"/>
    </row>
  </sheetData>
  <mergeCells count="5">
    <mergeCell ref="A66:F66"/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30" workbookViewId="0">
      <selection activeCell="A45" sqref="A45:F45"/>
    </sheetView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49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SUM(C9:F9)</f>
        <v>2686</v>
      </c>
      <c r="C9" s="12">
        <v>551</v>
      </c>
      <c r="D9" s="12">
        <v>1128</v>
      </c>
      <c r="E9" s="12">
        <v>442</v>
      </c>
      <c r="F9" s="12">
        <v>565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SUM(C12:F12)</f>
        <v>1413</v>
      </c>
      <c r="C12" s="12">
        <v>300</v>
      </c>
      <c r="D12" s="12">
        <v>588</v>
      </c>
      <c r="E12" s="12">
        <v>236</v>
      </c>
      <c r="F12" s="12">
        <v>289</v>
      </c>
    </row>
    <row r="13" spans="1:6" ht="14.25" x14ac:dyDescent="0.2">
      <c r="A13" s="10" t="s">
        <v>3</v>
      </c>
      <c r="B13" s="12">
        <f>SUM(C13:F13)</f>
        <v>1273</v>
      </c>
      <c r="C13" s="12">
        <v>251</v>
      </c>
      <c r="D13" s="12">
        <v>540</v>
      </c>
      <c r="E13" s="12">
        <v>206</v>
      </c>
      <c r="F13" s="12">
        <v>276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f>SUM(C16:F16)</f>
        <v>248</v>
      </c>
      <c r="C16" s="12">
        <v>84</v>
      </c>
      <c r="D16" s="12">
        <v>71</v>
      </c>
      <c r="E16" s="12">
        <v>22</v>
      </c>
      <c r="F16" s="12">
        <v>71</v>
      </c>
    </row>
    <row r="17" spans="1:6" ht="14.25" x14ac:dyDescent="0.2">
      <c r="A17" s="10" t="s">
        <v>14</v>
      </c>
      <c r="B17" s="12">
        <f>SUM(C17:F17)</f>
        <v>887</v>
      </c>
      <c r="C17" s="12">
        <v>192</v>
      </c>
      <c r="D17" s="12">
        <v>395</v>
      </c>
      <c r="E17" s="12">
        <v>140</v>
      </c>
      <c r="F17" s="12">
        <v>160</v>
      </c>
    </row>
    <row r="18" spans="1:6" ht="14.25" x14ac:dyDescent="0.2">
      <c r="A18" s="10" t="s">
        <v>15</v>
      </c>
      <c r="B18" s="12">
        <f>SUM(C18:F18)</f>
        <v>496</v>
      </c>
      <c r="C18" s="12">
        <v>77</v>
      </c>
      <c r="D18" s="12">
        <v>214</v>
      </c>
      <c r="E18" s="12">
        <v>80</v>
      </c>
      <c r="F18" s="12">
        <v>125</v>
      </c>
    </row>
    <row r="19" spans="1:6" ht="14.25" x14ac:dyDescent="0.2">
      <c r="A19" s="10" t="s">
        <v>16</v>
      </c>
      <c r="B19" s="12">
        <f>SUM(C19:F19)</f>
        <v>590</v>
      </c>
      <c r="C19" s="12">
        <v>98</v>
      </c>
      <c r="D19" s="12">
        <v>260</v>
      </c>
      <c r="E19" s="12">
        <v>116</v>
      </c>
      <c r="F19" s="12">
        <v>116</v>
      </c>
    </row>
    <row r="20" spans="1:6" ht="14.25" x14ac:dyDescent="0.2">
      <c r="A20" s="10" t="s">
        <v>5</v>
      </c>
      <c r="B20" s="12">
        <f>SUM(C20:F20)</f>
        <v>465</v>
      </c>
      <c r="C20" s="12">
        <v>100</v>
      </c>
      <c r="D20" s="12">
        <v>188</v>
      </c>
      <c r="E20" s="12">
        <v>84</v>
      </c>
      <c r="F20" s="12">
        <v>93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50</v>
      </c>
      <c r="B22" s="12">
        <f>SUM(C22:F22)</f>
        <v>2584</v>
      </c>
      <c r="C22" s="12">
        <v>512</v>
      </c>
      <c r="D22" s="12">
        <v>1108</v>
      </c>
      <c r="E22" s="12">
        <v>426</v>
      </c>
      <c r="F22" s="12">
        <v>538</v>
      </c>
    </row>
    <row r="23" spans="1:6" ht="14.25" x14ac:dyDescent="0.2">
      <c r="A23" s="10"/>
      <c r="B23" s="25"/>
      <c r="C23" s="22"/>
      <c r="D23" s="22"/>
      <c r="E23" s="22"/>
      <c r="F23" s="22"/>
    </row>
    <row r="24" spans="1:6" ht="14.25" x14ac:dyDescent="0.2">
      <c r="A24" s="10" t="s">
        <v>6</v>
      </c>
      <c r="B24" s="37">
        <v>0.96199999999999997</v>
      </c>
      <c r="C24" s="37">
        <v>0.92900000000000005</v>
      </c>
      <c r="D24" s="37">
        <v>0.98199999999999998</v>
      </c>
      <c r="E24" s="37">
        <v>0.96399999999999997</v>
      </c>
      <c r="F24" s="37">
        <v>0.95199999999999996</v>
      </c>
    </row>
    <row r="25" spans="1:6" ht="14.25" x14ac:dyDescent="0.2">
      <c r="A25" s="10"/>
      <c r="B25" s="10"/>
      <c r="C25" s="10"/>
      <c r="D25" s="10"/>
      <c r="E25" s="10"/>
      <c r="F25" s="10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f>SUM(C28:F28)</f>
        <v>1584</v>
      </c>
      <c r="C28" s="12">
        <v>51</v>
      </c>
      <c r="D28" s="12">
        <v>838</v>
      </c>
      <c r="E28" s="12">
        <v>390</v>
      </c>
      <c r="F28" s="12">
        <v>305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817</v>
      </c>
      <c r="C31" s="12">
        <v>29</v>
      </c>
      <c r="D31" s="12">
        <v>425</v>
      </c>
      <c r="E31" s="12">
        <v>217</v>
      </c>
      <c r="F31" s="12">
        <v>146</v>
      </c>
    </row>
    <row r="32" spans="1:6" ht="14.25" x14ac:dyDescent="0.2">
      <c r="A32" s="10" t="s">
        <v>3</v>
      </c>
      <c r="B32" s="12">
        <f>SUM(C32:F32)</f>
        <v>767</v>
      </c>
      <c r="C32" s="12">
        <v>22</v>
      </c>
      <c r="D32" s="12">
        <v>413</v>
      </c>
      <c r="E32" s="12">
        <v>173</v>
      </c>
      <c r="F32" s="12">
        <v>159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81</v>
      </c>
      <c r="C35" s="12">
        <v>4</v>
      </c>
      <c r="D35" s="12">
        <v>45</v>
      </c>
      <c r="E35" s="12">
        <v>17</v>
      </c>
      <c r="F35" s="12">
        <v>15</v>
      </c>
    </row>
    <row r="36" spans="1:6" ht="14.25" x14ac:dyDescent="0.2">
      <c r="A36" s="10" t="s">
        <v>14</v>
      </c>
      <c r="B36" s="12">
        <f>SUM(C36:F36)</f>
        <v>503</v>
      </c>
      <c r="C36" s="12">
        <v>23</v>
      </c>
      <c r="D36" s="12">
        <v>286</v>
      </c>
      <c r="E36" s="12">
        <v>120</v>
      </c>
      <c r="F36" s="12">
        <v>74</v>
      </c>
    </row>
    <row r="37" spans="1:6" ht="14.25" x14ac:dyDescent="0.2">
      <c r="A37" s="10" t="s">
        <v>15</v>
      </c>
      <c r="B37" s="12">
        <f>SUM(C37:F37)</f>
        <v>308</v>
      </c>
      <c r="C37" s="12">
        <v>10</v>
      </c>
      <c r="D37" s="12">
        <v>153</v>
      </c>
      <c r="E37" s="12">
        <v>73</v>
      </c>
      <c r="F37" s="12">
        <v>72</v>
      </c>
    </row>
    <row r="38" spans="1:6" ht="14.25" x14ac:dyDescent="0.2">
      <c r="A38" s="10" t="s">
        <v>16</v>
      </c>
      <c r="B38" s="12">
        <f>SUM(C38:F38)</f>
        <v>397</v>
      </c>
      <c r="C38" s="12">
        <v>7</v>
      </c>
      <c r="D38" s="12">
        <v>205</v>
      </c>
      <c r="E38" s="12">
        <v>103</v>
      </c>
      <c r="F38" s="12">
        <v>82</v>
      </c>
    </row>
    <row r="39" spans="1:6" ht="14.25" x14ac:dyDescent="0.2">
      <c r="A39" s="10" t="s">
        <v>5</v>
      </c>
      <c r="B39" s="12">
        <f>SUM(C39:F39)</f>
        <v>295</v>
      </c>
      <c r="C39" s="12">
        <v>7</v>
      </c>
      <c r="D39" s="12">
        <v>149</v>
      </c>
      <c r="E39" s="12">
        <v>77</v>
      </c>
      <c r="F39" s="12">
        <v>62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50</v>
      </c>
      <c r="B41" s="12">
        <f>SUM(C41:F41)</f>
        <v>1553</v>
      </c>
      <c r="C41" s="12">
        <v>49</v>
      </c>
      <c r="D41" s="12">
        <v>825</v>
      </c>
      <c r="E41" s="12">
        <v>379</v>
      </c>
      <c r="F41" s="12">
        <v>300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0.98</v>
      </c>
      <c r="C43" s="37">
        <v>0.96099999999999997</v>
      </c>
      <c r="D43" s="37">
        <v>0.98399999999999999</v>
      </c>
      <c r="E43" s="37">
        <v>0.97199999999999998</v>
      </c>
      <c r="F43" s="37">
        <v>0.98399999999999999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f>SUM(C47:F47)</f>
        <v>1102</v>
      </c>
      <c r="C47" s="12">
        <v>500</v>
      </c>
      <c r="D47" s="12">
        <v>290</v>
      </c>
      <c r="E47" s="12">
        <v>52</v>
      </c>
      <c r="F47" s="12">
        <v>260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f>SUM(C50:F50)</f>
        <v>596</v>
      </c>
      <c r="C50" s="12">
        <v>271</v>
      </c>
      <c r="D50" s="12">
        <v>163</v>
      </c>
      <c r="E50" s="12">
        <v>19</v>
      </c>
      <c r="F50" s="12">
        <v>143</v>
      </c>
    </row>
    <row r="51" spans="1:6" ht="14.25" x14ac:dyDescent="0.2">
      <c r="A51" s="10" t="s">
        <v>3</v>
      </c>
      <c r="B51" s="12">
        <f>SUM(C51:F51)</f>
        <v>506</v>
      </c>
      <c r="C51" s="12">
        <v>229</v>
      </c>
      <c r="D51" s="12">
        <v>127</v>
      </c>
      <c r="E51" s="12">
        <v>33</v>
      </c>
      <c r="F51" s="12">
        <v>117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167</v>
      </c>
      <c r="C54" s="12">
        <v>80</v>
      </c>
      <c r="D54" s="12">
        <v>26</v>
      </c>
      <c r="E54" s="29">
        <v>5</v>
      </c>
      <c r="F54" s="12">
        <v>56</v>
      </c>
    </row>
    <row r="55" spans="1:6" ht="14.25" x14ac:dyDescent="0.2">
      <c r="A55" s="10" t="s">
        <v>14</v>
      </c>
      <c r="B55" s="12">
        <f>SUM(C55:F55)</f>
        <v>384</v>
      </c>
      <c r="C55" s="12">
        <v>169</v>
      </c>
      <c r="D55" s="12">
        <v>109</v>
      </c>
      <c r="E55" s="12">
        <v>20</v>
      </c>
      <c r="F55" s="12">
        <v>86</v>
      </c>
    </row>
    <row r="56" spans="1:6" ht="14.25" x14ac:dyDescent="0.2">
      <c r="A56" s="10" t="s">
        <v>15</v>
      </c>
      <c r="B56" s="12">
        <f>SUM(C56:F56)</f>
        <v>188</v>
      </c>
      <c r="C56" s="12">
        <v>67</v>
      </c>
      <c r="D56" s="12">
        <v>61</v>
      </c>
      <c r="E56" s="12">
        <v>7</v>
      </c>
      <c r="F56" s="12">
        <v>53</v>
      </c>
    </row>
    <row r="57" spans="1:6" ht="14.25" x14ac:dyDescent="0.2">
      <c r="A57" s="10" t="s">
        <v>16</v>
      </c>
      <c r="B57" s="12">
        <f>SUM(C57:F57)</f>
        <v>193</v>
      </c>
      <c r="C57" s="12">
        <v>91</v>
      </c>
      <c r="D57" s="12">
        <v>55</v>
      </c>
      <c r="E57" s="12">
        <v>13</v>
      </c>
      <c r="F57" s="12">
        <v>34</v>
      </c>
    </row>
    <row r="58" spans="1:6" ht="14.25" x14ac:dyDescent="0.2">
      <c r="A58" s="10" t="s">
        <v>5</v>
      </c>
      <c r="B58" s="12">
        <f>SUM(C58:F58)</f>
        <v>170</v>
      </c>
      <c r="C58" s="12">
        <v>93</v>
      </c>
      <c r="D58" s="12">
        <v>39</v>
      </c>
      <c r="E58" s="12">
        <v>7</v>
      </c>
      <c r="F58" s="12">
        <v>31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50</v>
      </c>
      <c r="B60" s="12">
        <f>SUM(C60:F60)</f>
        <v>1031</v>
      </c>
      <c r="C60" s="12">
        <v>463</v>
      </c>
      <c r="D60" s="12">
        <v>283</v>
      </c>
      <c r="E60" s="12">
        <v>47</v>
      </c>
      <c r="F60" s="12">
        <v>238</v>
      </c>
    </row>
    <row r="61" spans="1:6" ht="14.25" x14ac:dyDescent="0.2">
      <c r="A61" s="10"/>
      <c r="B61" s="3"/>
      <c r="C61" s="25"/>
      <c r="D61" s="25"/>
      <c r="E61" s="25"/>
      <c r="F61" s="25"/>
    </row>
    <row r="62" spans="1:6" ht="14.25" x14ac:dyDescent="0.2">
      <c r="A62" s="10" t="s">
        <v>6</v>
      </c>
      <c r="B62" s="37">
        <v>0.93600000000000005</v>
      </c>
      <c r="C62" s="37">
        <v>0.92600000000000005</v>
      </c>
      <c r="D62" s="37">
        <v>0.97599999999999998</v>
      </c>
      <c r="E62" s="42">
        <v>0.90400000000000003</v>
      </c>
      <c r="F62" s="37">
        <v>0.91500000000000004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14.25" x14ac:dyDescent="0.2">
      <c r="A66" s="10" t="s">
        <v>51</v>
      </c>
      <c r="B66" s="13"/>
      <c r="C66" s="13"/>
      <c r="D66" s="13"/>
      <c r="E66" s="13"/>
      <c r="F66" s="13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7</v>
      </c>
      <c r="B68" s="13"/>
      <c r="C68" s="13"/>
      <c r="D68" s="13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/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3"/>
      <c r="B75" s="3"/>
      <c r="C75" s="3"/>
      <c r="D75" s="3"/>
      <c r="E75" s="3"/>
      <c r="F75" s="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  <row r="88" spans="1:6" ht="14.25" x14ac:dyDescent="0.2">
      <c r="A88" s="3"/>
      <c r="B88" s="3"/>
      <c r="C88" s="3"/>
      <c r="D88" s="3"/>
      <c r="E88" s="3"/>
      <c r="F88" s="3"/>
    </row>
    <row r="89" spans="1:6" ht="14.25" x14ac:dyDescent="0.2">
      <c r="A89" s="3"/>
      <c r="B89" s="3"/>
      <c r="C89" s="3"/>
      <c r="D89" s="3"/>
      <c r="E89" s="3"/>
      <c r="F89" s="3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workbookViewId="0"/>
  </sheetViews>
  <sheetFormatPr defaultRowHeight="12.75" x14ac:dyDescent="0.2"/>
  <cols>
    <col min="1" max="1" width="41.7109375" customWidth="1"/>
    <col min="2" max="256" width="15.7109375" customWidth="1"/>
  </cols>
  <sheetData>
    <row r="1" spans="1:6" ht="20.25" x14ac:dyDescent="0.3">
      <c r="A1" s="32" t="s">
        <v>9</v>
      </c>
      <c r="B1" s="2"/>
      <c r="C1" s="2"/>
      <c r="D1" s="2"/>
      <c r="E1" s="2"/>
      <c r="F1" s="2"/>
    </row>
    <row r="2" spans="1:6" ht="20.25" x14ac:dyDescent="0.3">
      <c r="A2" s="32" t="s">
        <v>53</v>
      </c>
      <c r="B2" s="4"/>
      <c r="C2" s="2"/>
      <c r="D2" s="2"/>
      <c r="E2" s="2"/>
      <c r="F2" s="5"/>
    </row>
    <row r="3" spans="1:6" ht="14.25" x14ac:dyDescent="0.2">
      <c r="A3" s="2"/>
      <c r="B3" s="2"/>
      <c r="C3" s="2"/>
      <c r="D3" s="2"/>
      <c r="E3" s="2"/>
      <c r="F3" s="2"/>
    </row>
    <row r="4" spans="1:6" ht="16.5" x14ac:dyDescent="0.2">
      <c r="A4" s="6"/>
      <c r="B4" s="6"/>
      <c r="C4" s="7" t="s">
        <v>19</v>
      </c>
      <c r="D4" s="7"/>
      <c r="E4" s="7"/>
      <c r="F4" s="7"/>
    </row>
    <row r="5" spans="1:6" ht="28.5" x14ac:dyDescent="0.2">
      <c r="A5" s="8"/>
      <c r="B5" s="33" t="s">
        <v>20</v>
      </c>
      <c r="C5" s="9" t="s">
        <v>10</v>
      </c>
      <c r="D5" s="33" t="s">
        <v>21</v>
      </c>
      <c r="E5" s="9" t="s">
        <v>11</v>
      </c>
      <c r="F5" s="9" t="s">
        <v>12</v>
      </c>
    </row>
    <row r="6" spans="1:6" ht="14.25" x14ac:dyDescent="0.2">
      <c r="A6" s="10"/>
      <c r="B6" s="10"/>
      <c r="C6" s="10"/>
      <c r="D6" s="10"/>
      <c r="E6" s="10"/>
      <c r="F6" s="10"/>
    </row>
    <row r="7" spans="1:6" ht="15" x14ac:dyDescent="0.25">
      <c r="A7" s="34" t="s">
        <v>22</v>
      </c>
      <c r="B7" s="34"/>
      <c r="C7" s="34"/>
      <c r="D7" s="34"/>
      <c r="E7" s="34"/>
      <c r="F7" s="34"/>
    </row>
    <row r="9" spans="1:6" ht="14.25" x14ac:dyDescent="0.2">
      <c r="A9" s="10" t="s">
        <v>0</v>
      </c>
      <c r="B9" s="12">
        <f>SUM(C9:F9)</f>
        <v>3058</v>
      </c>
      <c r="C9" s="12">
        <v>610</v>
      </c>
      <c r="D9" s="12">
        <v>1319</v>
      </c>
      <c r="E9" s="12">
        <v>497</v>
      </c>
      <c r="F9" s="12">
        <v>632</v>
      </c>
    </row>
    <row r="10" spans="1:6" ht="14.25" x14ac:dyDescent="0.2">
      <c r="A10" s="10"/>
      <c r="B10" s="13"/>
      <c r="C10" s="13"/>
      <c r="D10" s="13"/>
      <c r="E10" s="13"/>
      <c r="F10" s="13"/>
    </row>
    <row r="11" spans="1:6" ht="14.25" x14ac:dyDescent="0.2">
      <c r="A11" s="15" t="s">
        <v>1</v>
      </c>
      <c r="B11" s="16"/>
      <c r="C11" s="16"/>
      <c r="D11" s="16"/>
      <c r="E11" s="16"/>
      <c r="F11" s="16"/>
    </row>
    <row r="12" spans="1:6" ht="14.25" x14ac:dyDescent="0.2">
      <c r="A12" s="10" t="s">
        <v>2</v>
      </c>
      <c r="B12" s="12">
        <f>SUM(C12:F12)</f>
        <v>1620</v>
      </c>
      <c r="C12" s="12">
        <v>333</v>
      </c>
      <c r="D12" s="12">
        <v>716</v>
      </c>
      <c r="E12" s="12">
        <v>260</v>
      </c>
      <c r="F12" s="12">
        <v>311</v>
      </c>
    </row>
    <row r="13" spans="1:6" ht="14.25" x14ac:dyDescent="0.2">
      <c r="A13" s="10" t="s">
        <v>3</v>
      </c>
      <c r="B13" s="12">
        <f>SUM(C13:F13)</f>
        <v>1438</v>
      </c>
      <c r="C13" s="12">
        <v>277</v>
      </c>
      <c r="D13" s="12">
        <v>603</v>
      </c>
      <c r="E13" s="12">
        <v>237</v>
      </c>
      <c r="F13" s="12">
        <v>321</v>
      </c>
    </row>
    <row r="14" spans="1:6" ht="14.25" x14ac:dyDescent="0.2">
      <c r="A14" s="10"/>
      <c r="B14" s="13"/>
      <c r="C14" s="13"/>
      <c r="D14" s="13"/>
      <c r="E14" s="13"/>
      <c r="F14" s="13"/>
    </row>
    <row r="15" spans="1:6" ht="14.25" x14ac:dyDescent="0.2">
      <c r="A15" s="18" t="s">
        <v>4</v>
      </c>
      <c r="B15" s="19"/>
      <c r="C15" s="19"/>
      <c r="D15" s="19"/>
      <c r="E15" s="19"/>
      <c r="F15" s="19"/>
    </row>
    <row r="16" spans="1:6" ht="14.25" x14ac:dyDescent="0.2">
      <c r="A16" s="10" t="s">
        <v>13</v>
      </c>
      <c r="B16" s="12">
        <f>SUM(C16:F16)</f>
        <v>224</v>
      </c>
      <c r="C16" s="12">
        <v>79</v>
      </c>
      <c r="D16" s="12">
        <v>73</v>
      </c>
      <c r="E16" s="12">
        <v>37</v>
      </c>
      <c r="F16" s="12">
        <v>35</v>
      </c>
    </row>
    <row r="17" spans="1:6" ht="14.25" x14ac:dyDescent="0.2">
      <c r="A17" s="10" t="s">
        <v>14</v>
      </c>
      <c r="B17" s="12">
        <f>SUM(C17:F17)</f>
        <v>996</v>
      </c>
      <c r="C17" s="12">
        <v>206</v>
      </c>
      <c r="D17" s="12">
        <v>459</v>
      </c>
      <c r="E17" s="12">
        <v>161</v>
      </c>
      <c r="F17" s="12">
        <v>170</v>
      </c>
    </row>
    <row r="18" spans="1:6" ht="14.25" x14ac:dyDescent="0.2">
      <c r="A18" s="10" t="s">
        <v>15</v>
      </c>
      <c r="B18" s="12">
        <f>SUM(C18:F18)</f>
        <v>644</v>
      </c>
      <c r="C18" s="12">
        <v>119</v>
      </c>
      <c r="D18" s="12">
        <v>257</v>
      </c>
      <c r="E18" s="12">
        <v>110</v>
      </c>
      <c r="F18" s="12">
        <v>158</v>
      </c>
    </row>
    <row r="19" spans="1:6" ht="14.25" x14ac:dyDescent="0.2">
      <c r="A19" s="10" t="s">
        <v>16</v>
      </c>
      <c r="B19" s="12">
        <f>SUM(C19:F19)</f>
        <v>706</v>
      </c>
      <c r="C19" s="12">
        <v>129</v>
      </c>
      <c r="D19" s="12">
        <v>334</v>
      </c>
      <c r="E19" s="12">
        <v>97</v>
      </c>
      <c r="F19" s="12">
        <v>146</v>
      </c>
    </row>
    <row r="20" spans="1:6" ht="14.25" x14ac:dyDescent="0.2">
      <c r="A20" s="10" t="s">
        <v>5</v>
      </c>
      <c r="B20" s="12">
        <f>SUM(C20:F20)</f>
        <v>488</v>
      </c>
      <c r="C20" s="12">
        <v>77</v>
      </c>
      <c r="D20" s="12">
        <v>196</v>
      </c>
      <c r="E20" s="12">
        <v>92</v>
      </c>
      <c r="F20" s="12">
        <v>123</v>
      </c>
    </row>
    <row r="21" spans="1:6" ht="14.25" x14ac:dyDescent="0.2">
      <c r="A21" s="10"/>
      <c r="B21" s="12"/>
      <c r="C21" s="12"/>
      <c r="D21" s="12"/>
      <c r="E21" s="12"/>
      <c r="F21" s="12"/>
    </row>
    <row r="22" spans="1:6" ht="14.25" x14ac:dyDescent="0.2">
      <c r="A22" s="18" t="s">
        <v>54</v>
      </c>
      <c r="B22" s="12">
        <f>SUM(C22:F22)</f>
        <v>2961</v>
      </c>
      <c r="C22" s="12">
        <v>563</v>
      </c>
      <c r="D22" s="12">
        <v>1297</v>
      </c>
      <c r="E22" s="12">
        <v>488</v>
      </c>
      <c r="F22" s="12">
        <v>613</v>
      </c>
    </row>
    <row r="23" spans="1:6" ht="14.25" x14ac:dyDescent="0.2">
      <c r="A23" s="10"/>
      <c r="B23" s="13"/>
      <c r="C23" s="22"/>
      <c r="D23" s="22"/>
      <c r="E23" s="22"/>
      <c r="F23" s="22"/>
    </row>
    <row r="24" spans="1:6" ht="14.25" x14ac:dyDescent="0.2">
      <c r="A24" s="10" t="s">
        <v>6</v>
      </c>
      <c r="B24" s="37">
        <v>0.96799999999999997</v>
      </c>
      <c r="C24" s="37">
        <v>0.92300000000000004</v>
      </c>
      <c r="D24" s="37">
        <v>0.98299999999999998</v>
      </c>
      <c r="E24" s="37">
        <v>0.98199999999999998</v>
      </c>
      <c r="F24" s="37">
        <v>0.97</v>
      </c>
    </row>
    <row r="25" spans="1:6" ht="14.25" x14ac:dyDescent="0.2">
      <c r="A25" s="10"/>
      <c r="B25" s="10"/>
      <c r="C25" s="10"/>
      <c r="D25" s="10"/>
      <c r="E25" s="10"/>
      <c r="F25" s="10"/>
    </row>
    <row r="26" spans="1:6" ht="15" x14ac:dyDescent="0.25">
      <c r="A26" s="35" t="s">
        <v>23</v>
      </c>
      <c r="B26" s="35"/>
      <c r="C26" s="35"/>
      <c r="D26" s="35"/>
      <c r="E26" s="35"/>
      <c r="F26" s="35"/>
    </row>
    <row r="27" spans="1:6" ht="14.25" x14ac:dyDescent="0.2">
      <c r="A27" s="10"/>
      <c r="B27" s="13"/>
      <c r="C27" s="13"/>
      <c r="D27" s="13"/>
      <c r="E27" s="13"/>
      <c r="F27" s="13"/>
    </row>
    <row r="28" spans="1:6" ht="14.25" x14ac:dyDescent="0.2">
      <c r="A28" s="10" t="s">
        <v>0</v>
      </c>
      <c r="B28" s="12">
        <f>SUM(C28:F28)</f>
        <v>2013</v>
      </c>
      <c r="C28" s="12">
        <v>63</v>
      </c>
      <c r="D28" s="12">
        <v>1053</v>
      </c>
      <c r="E28" s="12">
        <v>461</v>
      </c>
      <c r="F28" s="12">
        <v>436</v>
      </c>
    </row>
    <row r="29" spans="1:6" ht="14.25" x14ac:dyDescent="0.2">
      <c r="A29" s="10"/>
      <c r="B29" s="13" t="s">
        <v>7</v>
      </c>
      <c r="C29" s="13"/>
      <c r="D29" s="13"/>
      <c r="E29" s="13"/>
      <c r="F29" s="13"/>
    </row>
    <row r="30" spans="1:6" ht="14.25" x14ac:dyDescent="0.2">
      <c r="A30" s="10" t="s">
        <v>1</v>
      </c>
      <c r="B30" s="13"/>
      <c r="C30" s="13"/>
      <c r="D30" s="13"/>
      <c r="E30" s="13"/>
      <c r="F30" s="13"/>
    </row>
    <row r="31" spans="1:6" ht="14.25" x14ac:dyDescent="0.2">
      <c r="A31" s="10" t="s">
        <v>2</v>
      </c>
      <c r="B31" s="12">
        <f>SUM(C31:F31)</f>
        <v>1061</v>
      </c>
      <c r="C31" s="12">
        <v>41</v>
      </c>
      <c r="D31" s="12">
        <v>569</v>
      </c>
      <c r="E31" s="12">
        <v>243</v>
      </c>
      <c r="F31" s="12">
        <v>208</v>
      </c>
    </row>
    <row r="32" spans="1:6" ht="14.25" x14ac:dyDescent="0.2">
      <c r="A32" s="10" t="s">
        <v>3</v>
      </c>
      <c r="B32" s="12">
        <f>SUM(C32:F32)</f>
        <v>952</v>
      </c>
      <c r="C32" s="12">
        <v>22</v>
      </c>
      <c r="D32" s="12">
        <v>484</v>
      </c>
      <c r="E32" s="12">
        <v>218</v>
      </c>
      <c r="F32" s="12">
        <v>228</v>
      </c>
    </row>
    <row r="33" spans="1:6" ht="14.25" x14ac:dyDescent="0.2">
      <c r="A33" s="10"/>
      <c r="B33" s="13"/>
      <c r="C33" s="13"/>
      <c r="D33" s="13"/>
      <c r="E33" s="13"/>
      <c r="F33" s="13"/>
    </row>
    <row r="34" spans="1:6" ht="14.25" x14ac:dyDescent="0.2">
      <c r="A34" s="10" t="s">
        <v>4</v>
      </c>
      <c r="B34" s="13"/>
      <c r="C34" s="13"/>
      <c r="D34" s="13"/>
      <c r="E34" s="13"/>
      <c r="F34" s="13"/>
    </row>
    <row r="35" spans="1:6" ht="14.25" x14ac:dyDescent="0.2">
      <c r="A35" s="10" t="s">
        <v>13</v>
      </c>
      <c r="B35" s="12">
        <f>SUM(C35:F35)</f>
        <v>80</v>
      </c>
      <c r="C35" s="12">
        <v>5</v>
      </c>
      <c r="D35" s="12">
        <v>41</v>
      </c>
      <c r="E35" s="12">
        <v>30</v>
      </c>
      <c r="F35" s="12">
        <v>4</v>
      </c>
    </row>
    <row r="36" spans="1:6" ht="14.25" x14ac:dyDescent="0.2">
      <c r="A36" s="10" t="s">
        <v>14</v>
      </c>
      <c r="B36" s="12">
        <f>SUM(C36:F36)</f>
        <v>597</v>
      </c>
      <c r="C36" s="12">
        <v>17</v>
      </c>
      <c r="D36" s="12">
        <v>347</v>
      </c>
      <c r="E36" s="12">
        <v>151</v>
      </c>
      <c r="F36" s="12">
        <v>82</v>
      </c>
    </row>
    <row r="37" spans="1:6" ht="14.25" x14ac:dyDescent="0.2">
      <c r="A37" s="10" t="s">
        <v>15</v>
      </c>
      <c r="B37" s="12">
        <f>SUM(C37:F37)</f>
        <v>458</v>
      </c>
      <c r="C37" s="12">
        <v>15</v>
      </c>
      <c r="D37" s="12">
        <v>216</v>
      </c>
      <c r="E37" s="12">
        <v>105</v>
      </c>
      <c r="F37" s="12">
        <v>122</v>
      </c>
    </row>
    <row r="38" spans="1:6" ht="14.25" x14ac:dyDescent="0.2">
      <c r="A38" s="10" t="s">
        <v>16</v>
      </c>
      <c r="B38" s="12">
        <f>SUM(C38:F38)</f>
        <v>504</v>
      </c>
      <c r="C38" s="12">
        <v>16</v>
      </c>
      <c r="D38" s="12">
        <v>282</v>
      </c>
      <c r="E38" s="12">
        <v>87</v>
      </c>
      <c r="F38" s="12">
        <v>119</v>
      </c>
    </row>
    <row r="39" spans="1:6" ht="14.25" x14ac:dyDescent="0.2">
      <c r="A39" s="10" t="s">
        <v>5</v>
      </c>
      <c r="B39" s="12">
        <f>SUM(C39:F39)</f>
        <v>374</v>
      </c>
      <c r="C39" s="12">
        <v>10</v>
      </c>
      <c r="D39" s="12">
        <v>167</v>
      </c>
      <c r="E39" s="12">
        <v>88</v>
      </c>
      <c r="F39" s="12">
        <v>109</v>
      </c>
    </row>
    <row r="40" spans="1:6" ht="14.25" x14ac:dyDescent="0.2">
      <c r="A40" s="10"/>
      <c r="B40" s="12"/>
      <c r="C40" s="12"/>
      <c r="D40" s="12"/>
      <c r="E40" s="12"/>
      <c r="F40" s="12"/>
    </row>
    <row r="41" spans="1:6" ht="14.25" x14ac:dyDescent="0.2">
      <c r="A41" s="10" t="s">
        <v>54</v>
      </c>
      <c r="B41" s="12">
        <f>SUM(C41:F41)</f>
        <v>1987</v>
      </c>
      <c r="C41" s="12">
        <v>63</v>
      </c>
      <c r="D41" s="12">
        <v>1043</v>
      </c>
      <c r="E41" s="12">
        <v>455</v>
      </c>
      <c r="F41" s="12">
        <v>426</v>
      </c>
    </row>
    <row r="42" spans="1:6" ht="14.25" x14ac:dyDescent="0.2">
      <c r="A42" s="10"/>
      <c r="B42" s="13"/>
      <c r="C42" s="13"/>
      <c r="D42" s="13"/>
      <c r="E42" s="13"/>
      <c r="F42" s="13"/>
    </row>
    <row r="43" spans="1:6" ht="14.25" x14ac:dyDescent="0.2">
      <c r="A43" s="10" t="s">
        <v>6</v>
      </c>
      <c r="B43" s="37">
        <v>0.98699999999999999</v>
      </c>
      <c r="C43" s="37">
        <v>1</v>
      </c>
      <c r="D43" s="37">
        <v>0.99099999999999999</v>
      </c>
      <c r="E43" s="37">
        <v>0.98699999999999999</v>
      </c>
      <c r="F43" s="37">
        <v>0.97699999999999998</v>
      </c>
    </row>
    <row r="44" spans="1:6" ht="14.25" x14ac:dyDescent="0.2">
      <c r="A44" s="10"/>
      <c r="B44" s="3"/>
      <c r="C44" s="3"/>
      <c r="D44" s="3"/>
      <c r="E44" s="3"/>
      <c r="F44" s="3"/>
    </row>
    <row r="45" spans="1:6" ht="15" x14ac:dyDescent="0.25">
      <c r="A45" s="35" t="s">
        <v>24</v>
      </c>
      <c r="B45" s="35"/>
      <c r="C45" s="35"/>
      <c r="D45" s="35"/>
      <c r="E45" s="35"/>
      <c r="F45" s="35"/>
    </row>
    <row r="46" spans="1:6" ht="14.25" x14ac:dyDescent="0.2">
      <c r="A46" s="10"/>
      <c r="B46" s="13"/>
      <c r="C46" s="13"/>
      <c r="D46" s="13"/>
      <c r="E46" s="13"/>
      <c r="F46" s="13"/>
    </row>
    <row r="47" spans="1:6" ht="14.25" x14ac:dyDescent="0.2">
      <c r="A47" s="10" t="s">
        <v>0</v>
      </c>
      <c r="B47" s="12">
        <f>SUM(C47:F47)</f>
        <v>1045</v>
      </c>
      <c r="C47" s="12">
        <v>547</v>
      </c>
      <c r="D47" s="12">
        <v>266</v>
      </c>
      <c r="E47" s="12">
        <v>36</v>
      </c>
      <c r="F47" s="12">
        <v>196</v>
      </c>
    </row>
    <row r="48" spans="1:6" ht="14.25" x14ac:dyDescent="0.2">
      <c r="A48" s="10"/>
      <c r="B48" s="13"/>
      <c r="C48" s="13"/>
      <c r="D48" s="13"/>
      <c r="E48" s="13"/>
      <c r="F48" s="13"/>
    </row>
    <row r="49" spans="1:6" ht="14.25" x14ac:dyDescent="0.2">
      <c r="A49" s="10" t="s">
        <v>1</v>
      </c>
      <c r="B49" s="13"/>
      <c r="C49" s="13"/>
      <c r="D49" s="13"/>
      <c r="E49" s="13"/>
      <c r="F49" s="13"/>
    </row>
    <row r="50" spans="1:6" ht="14.25" x14ac:dyDescent="0.2">
      <c r="A50" s="10" t="s">
        <v>2</v>
      </c>
      <c r="B50" s="12">
        <f>SUM(C50:F50)</f>
        <v>559</v>
      </c>
      <c r="C50" s="12">
        <v>292</v>
      </c>
      <c r="D50" s="12">
        <v>147</v>
      </c>
      <c r="E50" s="12">
        <v>17</v>
      </c>
      <c r="F50" s="12">
        <v>103</v>
      </c>
    </row>
    <row r="51" spans="1:6" ht="14.25" x14ac:dyDescent="0.2">
      <c r="A51" s="10" t="s">
        <v>3</v>
      </c>
      <c r="B51" s="12">
        <f>SUM(C51:F51)</f>
        <v>486</v>
      </c>
      <c r="C51" s="12">
        <v>255</v>
      </c>
      <c r="D51" s="12">
        <v>119</v>
      </c>
      <c r="E51" s="12">
        <v>19</v>
      </c>
      <c r="F51" s="12">
        <v>93</v>
      </c>
    </row>
    <row r="52" spans="1:6" ht="14.25" x14ac:dyDescent="0.2">
      <c r="A52" s="10"/>
      <c r="B52" s="13"/>
      <c r="C52" s="13"/>
      <c r="D52" s="13"/>
      <c r="E52" s="13"/>
      <c r="F52" s="13"/>
    </row>
    <row r="53" spans="1:6" ht="14.25" x14ac:dyDescent="0.2">
      <c r="A53" s="10" t="s">
        <v>4</v>
      </c>
      <c r="B53" s="13"/>
      <c r="C53" s="13"/>
      <c r="D53" s="13"/>
      <c r="E53" s="13"/>
      <c r="F53" s="13"/>
    </row>
    <row r="54" spans="1:6" ht="14.25" x14ac:dyDescent="0.2">
      <c r="A54" s="10" t="s">
        <v>13</v>
      </c>
      <c r="B54" s="12">
        <f>SUM(C54:F54)</f>
        <v>144</v>
      </c>
      <c r="C54" s="12">
        <v>74</v>
      </c>
      <c r="D54" s="12">
        <v>32</v>
      </c>
      <c r="E54" s="29">
        <v>7</v>
      </c>
      <c r="F54" s="12">
        <v>31</v>
      </c>
    </row>
    <row r="55" spans="1:6" ht="14.25" x14ac:dyDescent="0.2">
      <c r="A55" s="10" t="s">
        <v>14</v>
      </c>
      <c r="B55" s="12">
        <f>SUM(C55:F55)</f>
        <v>399</v>
      </c>
      <c r="C55" s="12">
        <v>189</v>
      </c>
      <c r="D55" s="12">
        <v>112</v>
      </c>
      <c r="E55" s="12">
        <v>10</v>
      </c>
      <c r="F55" s="12">
        <v>88</v>
      </c>
    </row>
    <row r="56" spans="1:6" ht="14.25" x14ac:dyDescent="0.2">
      <c r="A56" s="10" t="s">
        <v>15</v>
      </c>
      <c r="B56" s="12">
        <f>SUM(C56:F56)</f>
        <v>186</v>
      </c>
      <c r="C56" s="12">
        <v>104</v>
      </c>
      <c r="D56" s="12">
        <v>41</v>
      </c>
      <c r="E56" s="12">
        <v>5</v>
      </c>
      <c r="F56" s="12">
        <v>36</v>
      </c>
    </row>
    <row r="57" spans="1:6" ht="14.25" x14ac:dyDescent="0.2">
      <c r="A57" s="10" t="s">
        <v>16</v>
      </c>
      <c r="B57" s="12">
        <f>SUM(C57:F57)</f>
        <v>202</v>
      </c>
      <c r="C57" s="12">
        <v>113</v>
      </c>
      <c r="D57" s="12">
        <v>52</v>
      </c>
      <c r="E57" s="12">
        <v>10</v>
      </c>
      <c r="F57" s="12">
        <v>27</v>
      </c>
    </row>
    <row r="58" spans="1:6" ht="14.25" x14ac:dyDescent="0.2">
      <c r="A58" s="10" t="s">
        <v>5</v>
      </c>
      <c r="B58" s="12">
        <f>SUM(C58:F58)</f>
        <v>114</v>
      </c>
      <c r="C58" s="12">
        <v>67</v>
      </c>
      <c r="D58" s="12">
        <v>29</v>
      </c>
      <c r="E58" s="12">
        <v>4</v>
      </c>
      <c r="F58" s="12">
        <v>14</v>
      </c>
    </row>
    <row r="59" spans="1:6" ht="14.25" x14ac:dyDescent="0.2">
      <c r="A59" s="10"/>
      <c r="B59" s="12"/>
      <c r="C59" s="12"/>
      <c r="D59" s="12"/>
      <c r="E59" s="12"/>
      <c r="F59" s="12"/>
    </row>
    <row r="60" spans="1:6" ht="14.25" x14ac:dyDescent="0.2">
      <c r="A60" s="10" t="s">
        <v>54</v>
      </c>
      <c r="B60" s="12">
        <f>SUM(C60:F60)</f>
        <v>974</v>
      </c>
      <c r="C60" s="12">
        <v>500</v>
      </c>
      <c r="D60" s="12">
        <v>254</v>
      </c>
      <c r="E60" s="12">
        <v>33</v>
      </c>
      <c r="F60" s="12">
        <v>187</v>
      </c>
    </row>
    <row r="61" spans="1:6" ht="14.25" x14ac:dyDescent="0.2">
      <c r="A61" s="10"/>
      <c r="B61" s="25"/>
      <c r="C61" s="25"/>
      <c r="D61" s="25"/>
      <c r="E61" s="25"/>
      <c r="F61" s="25"/>
    </row>
    <row r="62" spans="1:6" ht="14.25" x14ac:dyDescent="0.2">
      <c r="A62" s="10" t="s">
        <v>6</v>
      </c>
      <c r="B62" s="37">
        <v>0.95499999999999996</v>
      </c>
      <c r="C62" s="37">
        <v>0.91400000000000003</v>
      </c>
      <c r="D62" s="37">
        <v>0.95499999999999996</v>
      </c>
      <c r="E62" s="37">
        <v>0.91700000000000004</v>
      </c>
      <c r="F62" s="37">
        <v>0.95399999999999996</v>
      </c>
    </row>
    <row r="63" spans="1:6" ht="14.25" x14ac:dyDescent="0.2">
      <c r="A63" s="30"/>
      <c r="B63" s="31"/>
      <c r="C63" s="31"/>
      <c r="D63" s="31"/>
      <c r="E63" s="31"/>
      <c r="F63" s="31"/>
    </row>
    <row r="64" spans="1:6" ht="14.25" x14ac:dyDescent="0.2">
      <c r="A64" s="10" t="s">
        <v>8</v>
      </c>
      <c r="B64" s="13"/>
      <c r="C64" s="13"/>
      <c r="D64" s="13"/>
      <c r="E64" s="13"/>
      <c r="F64" s="13"/>
    </row>
    <row r="65" spans="1:6" ht="14.25" x14ac:dyDescent="0.2">
      <c r="A65" s="10"/>
      <c r="B65" s="13"/>
      <c r="C65" s="13"/>
      <c r="D65" s="13"/>
      <c r="E65" s="13"/>
      <c r="F65" s="13"/>
    </row>
    <row r="66" spans="1:6" ht="14.25" x14ac:dyDescent="0.2">
      <c r="A66" s="10" t="s">
        <v>51</v>
      </c>
      <c r="B66" s="13"/>
      <c r="C66" s="13"/>
      <c r="D66" s="13"/>
      <c r="E66" s="13"/>
      <c r="F66" s="13"/>
    </row>
    <row r="67" spans="1:6" ht="14.25" x14ac:dyDescent="0.2">
      <c r="A67" s="10"/>
      <c r="B67" s="13"/>
      <c r="C67" s="13"/>
      <c r="D67" s="13"/>
      <c r="E67" s="13"/>
      <c r="F67" s="13"/>
    </row>
    <row r="68" spans="1:6" ht="14.25" x14ac:dyDescent="0.2">
      <c r="A68" s="10" t="s">
        <v>7</v>
      </c>
      <c r="B68" s="13"/>
      <c r="C68" s="13"/>
      <c r="D68" s="13"/>
      <c r="E68" s="13"/>
      <c r="F68" s="13"/>
    </row>
    <row r="69" spans="1:6" ht="14.25" x14ac:dyDescent="0.2">
      <c r="A69" s="10" t="s">
        <v>7</v>
      </c>
      <c r="B69" s="13"/>
      <c r="C69" s="13"/>
      <c r="D69" s="13"/>
      <c r="E69" s="13"/>
      <c r="F69" s="13"/>
    </row>
    <row r="70" spans="1:6" ht="14.25" x14ac:dyDescent="0.2">
      <c r="A70" s="10"/>
      <c r="B70" s="13"/>
      <c r="C70" s="13"/>
      <c r="D70" s="13"/>
      <c r="E70" s="13"/>
      <c r="F70" s="13"/>
    </row>
    <row r="71" spans="1:6" ht="14.25" x14ac:dyDescent="0.2">
      <c r="A71" s="10"/>
      <c r="B71" s="13"/>
      <c r="C71" s="13"/>
      <c r="D71" s="13"/>
      <c r="E71" s="13"/>
      <c r="F71" s="13"/>
    </row>
    <row r="72" spans="1:6" ht="14.25" x14ac:dyDescent="0.2">
      <c r="A72" s="10"/>
      <c r="B72" s="13"/>
      <c r="C72" s="13"/>
      <c r="D72" s="13"/>
      <c r="E72" s="13"/>
      <c r="F72" s="13"/>
    </row>
    <row r="73" spans="1:6" ht="14.25" x14ac:dyDescent="0.2">
      <c r="A73" s="10"/>
      <c r="B73" s="13"/>
      <c r="C73" s="13"/>
      <c r="D73" s="13"/>
      <c r="E73" s="13"/>
      <c r="F73" s="13"/>
    </row>
    <row r="74" spans="1:6" ht="14.25" x14ac:dyDescent="0.2">
      <c r="A74" s="10"/>
      <c r="B74" s="13"/>
      <c r="C74" s="13"/>
      <c r="D74" s="13"/>
      <c r="E74" s="13"/>
      <c r="F74" s="13"/>
    </row>
    <row r="75" spans="1:6" ht="14.25" x14ac:dyDescent="0.2">
      <c r="A75" s="3"/>
      <c r="B75" s="3"/>
      <c r="C75" s="3"/>
      <c r="D75" s="3"/>
      <c r="E75" s="3"/>
      <c r="F75" s="3"/>
    </row>
    <row r="76" spans="1:6" ht="14.25" x14ac:dyDescent="0.2">
      <c r="A76" s="3"/>
      <c r="B76" s="3"/>
      <c r="C76" s="3"/>
      <c r="D76" s="3"/>
      <c r="E76" s="3"/>
      <c r="F76" s="3"/>
    </row>
    <row r="77" spans="1:6" ht="14.25" x14ac:dyDescent="0.2">
      <c r="A77" s="3"/>
      <c r="B77" s="3"/>
      <c r="C77" s="3"/>
      <c r="D77" s="3"/>
      <c r="E77" s="3"/>
      <c r="F77" s="3"/>
    </row>
    <row r="78" spans="1:6" ht="14.25" x14ac:dyDescent="0.2">
      <c r="A78" s="3"/>
      <c r="B78" s="3"/>
      <c r="C78" s="3"/>
      <c r="D78" s="3"/>
      <c r="E78" s="3"/>
      <c r="F78" s="3"/>
    </row>
    <row r="79" spans="1:6" ht="14.25" x14ac:dyDescent="0.2">
      <c r="A79" s="3"/>
      <c r="B79" s="3"/>
      <c r="C79" s="3"/>
      <c r="D79" s="3"/>
      <c r="E79" s="3"/>
      <c r="F79" s="3"/>
    </row>
    <row r="80" spans="1:6" ht="14.25" x14ac:dyDescent="0.2">
      <c r="A80" s="3"/>
      <c r="B80" s="3"/>
      <c r="C80" s="3"/>
      <c r="D80" s="3"/>
      <c r="E80" s="3"/>
      <c r="F80" s="3"/>
    </row>
    <row r="81" spans="1:6" ht="14.25" x14ac:dyDescent="0.2">
      <c r="A81" s="3"/>
      <c r="B81" s="3"/>
      <c r="C81" s="3"/>
      <c r="D81" s="3"/>
      <c r="E81" s="3"/>
      <c r="F81" s="3"/>
    </row>
    <row r="82" spans="1:6" ht="14.25" x14ac:dyDescent="0.2">
      <c r="A82" s="3"/>
      <c r="B82" s="3"/>
      <c r="C82" s="3"/>
      <c r="D82" s="3"/>
      <c r="E82" s="3"/>
      <c r="F82" s="3"/>
    </row>
    <row r="83" spans="1:6" ht="14.25" x14ac:dyDescent="0.2">
      <c r="A83" s="3"/>
      <c r="B83" s="3"/>
      <c r="C83" s="3"/>
      <c r="D83" s="3"/>
      <c r="E83" s="3"/>
      <c r="F83" s="3"/>
    </row>
    <row r="84" spans="1:6" ht="14.25" x14ac:dyDescent="0.2">
      <c r="A84" s="3"/>
      <c r="B84" s="3"/>
      <c r="C84" s="3"/>
      <c r="D84" s="3"/>
      <c r="E84" s="3"/>
      <c r="F84" s="3"/>
    </row>
    <row r="85" spans="1:6" ht="14.25" x14ac:dyDescent="0.2">
      <c r="A85" s="3"/>
      <c r="B85" s="3"/>
      <c r="C85" s="3"/>
      <c r="D85" s="3"/>
      <c r="E85" s="3"/>
      <c r="F85" s="3"/>
    </row>
    <row r="86" spans="1:6" ht="14.25" x14ac:dyDescent="0.2">
      <c r="A86" s="3"/>
      <c r="B86" s="3"/>
      <c r="C86" s="3"/>
      <c r="D86" s="3"/>
      <c r="E86" s="3"/>
      <c r="F86" s="3"/>
    </row>
    <row r="87" spans="1:6" ht="14.25" x14ac:dyDescent="0.2">
      <c r="A87" s="3"/>
      <c r="B87" s="3"/>
      <c r="C87" s="3"/>
      <c r="D87" s="3"/>
      <c r="E87" s="3"/>
      <c r="F87" s="3"/>
    </row>
    <row r="88" spans="1:6" ht="14.25" x14ac:dyDescent="0.2">
      <c r="A88" s="3"/>
      <c r="B88" s="3"/>
      <c r="C88" s="3"/>
      <c r="D88" s="3"/>
      <c r="E88" s="3"/>
      <c r="F88" s="3"/>
    </row>
    <row r="89" spans="1:6" ht="14.25" x14ac:dyDescent="0.2">
      <c r="A89" s="3"/>
      <c r="B89" s="3"/>
      <c r="C89" s="3"/>
      <c r="D89" s="3"/>
      <c r="E89" s="3"/>
      <c r="F89" s="3"/>
    </row>
  </sheetData>
  <mergeCells count="4">
    <mergeCell ref="C4:F4"/>
    <mergeCell ref="A7:F7"/>
    <mergeCell ref="A26:F26"/>
    <mergeCell ref="A45:F45"/>
  </mergeCells>
  <pageMargins left="0.7" right="0.7" top="0.75" bottom="0.75" header="0.3" footer="0.3"/>
  <pageSetup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2014</vt:lpstr>
      <vt:lpstr>2013</vt:lpstr>
      <vt:lpstr>2012</vt:lpstr>
      <vt:lpstr>2011</vt:lpstr>
      <vt:lpstr>2010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1995</vt:lpstr>
      <vt:lpstr>'1995'!Print_Area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'2010'!Print_Area</vt:lpstr>
      <vt:lpstr>'2011'!Print_Area</vt:lpstr>
      <vt:lpstr>'2012'!Print_Area</vt:lpstr>
      <vt:lpstr>'2013'!Print_Area</vt:lpstr>
      <vt:lpstr>'2014'!Print_Area</vt:lpstr>
    </vt:vector>
  </TitlesOfParts>
  <Company>OCFS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GG5199</dc:creator>
  <cp:lastModifiedBy>Charbonneau, Michele</cp:lastModifiedBy>
  <cp:lastPrinted>2020-12-14T19:41:50Z</cp:lastPrinted>
  <dcterms:created xsi:type="dcterms:W3CDTF">2006-01-19T18:04:33Z</dcterms:created>
  <dcterms:modified xsi:type="dcterms:W3CDTF">2020-12-14T21:33:55Z</dcterms:modified>
</cp:coreProperties>
</file>