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O:\Rockefeller Institute\Departments\Central Staff\Publications\Yearbooks 2002-17\Yearbook Compilation\Transportation (M)\"/>
    </mc:Choice>
  </mc:AlternateContent>
  <bookViews>
    <workbookView xWindow="0" yWindow="0" windowWidth="24000" windowHeight="9600"/>
  </bookViews>
  <sheets>
    <sheet name="m-27" sheetId="1" r:id="rId1"/>
  </sheets>
  <definedNames>
    <definedName name="_xlnm.Print_Area" localSheetId="0">'m-27'!$A$1:$K$65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1" l="1"/>
  <c r="E6" i="1"/>
  <c r="B6" i="1" s="1"/>
  <c r="E8" i="1"/>
  <c r="C8" i="1" s="1"/>
  <c r="B7" i="1"/>
  <c r="C7" i="1"/>
  <c r="C6" i="1"/>
  <c r="E10" i="1"/>
  <c r="B10" i="1" s="1"/>
  <c r="E9" i="1"/>
  <c r="C9" i="1" s="1"/>
  <c r="B8" i="1" l="1"/>
  <c r="C10" i="1"/>
  <c r="B9" i="1"/>
  <c r="E14" i="1"/>
  <c r="C14" i="1" s="1"/>
  <c r="E13" i="1"/>
  <c r="C13" i="1" s="1"/>
  <c r="E12" i="1"/>
  <c r="C12" i="1" s="1"/>
  <c r="E11" i="1"/>
  <c r="B11" i="1" s="1"/>
  <c r="C11" i="1"/>
  <c r="E15" i="1"/>
  <c r="C15" i="1" s="1"/>
  <c r="E19" i="1"/>
  <c r="B19" i="1" s="1"/>
  <c r="E18" i="1"/>
  <c r="B18" i="1" s="1"/>
  <c r="E17" i="1"/>
  <c r="B17" i="1" s="1"/>
  <c r="E16" i="1"/>
  <c r="C16" i="1" s="1"/>
  <c r="E20" i="1"/>
  <c r="B20" i="1" s="1"/>
  <c r="C21" i="1"/>
  <c r="C22" i="1"/>
  <c r="C23" i="1"/>
  <c r="B21" i="1"/>
  <c r="B22" i="1"/>
  <c r="B23" i="1"/>
  <c r="B39" i="1"/>
  <c r="B38" i="1"/>
  <c r="B37" i="1"/>
  <c r="B36" i="1"/>
  <c r="B35" i="1"/>
  <c r="B34" i="1"/>
  <c r="B33" i="1"/>
  <c r="B24" i="1"/>
  <c r="B25" i="1"/>
  <c r="B26" i="1"/>
  <c r="B27" i="1"/>
  <c r="B28" i="1"/>
  <c r="B29" i="1"/>
  <c r="B30" i="1"/>
  <c r="B31" i="1"/>
  <c r="B32" i="1"/>
  <c r="B40" i="1"/>
  <c r="B41" i="1"/>
  <c r="B42" i="1"/>
  <c r="B43" i="1"/>
  <c r="B44" i="1"/>
  <c r="B45" i="1"/>
  <c r="C19" i="1"/>
  <c r="B12" i="1"/>
  <c r="B14" i="1" l="1"/>
  <c r="B13" i="1"/>
  <c r="B16" i="1"/>
  <c r="C17" i="1"/>
  <c r="B15" i="1"/>
  <c r="C18" i="1"/>
</calcChain>
</file>

<file path=xl/sharedStrings.xml><?xml version="1.0" encoding="utf-8"?>
<sst xmlns="http://schemas.openxmlformats.org/spreadsheetml/2006/main" count="179" uniqueCount="49">
  <si>
    <t>1980</t>
  </si>
  <si>
    <t>1981</t>
  </si>
  <si>
    <t>1982</t>
  </si>
  <si>
    <t>1983</t>
  </si>
  <si>
    <t>1984</t>
  </si>
  <si>
    <t>1985</t>
  </si>
  <si>
    <t>1986</t>
  </si>
  <si>
    <t>1987</t>
  </si>
  <si>
    <t>1988</t>
  </si>
  <si>
    <t>1989</t>
  </si>
  <si>
    <t>1990</t>
  </si>
  <si>
    <t>1992</t>
  </si>
  <si>
    <t>1993</t>
  </si>
  <si>
    <t>1994</t>
  </si>
  <si>
    <t>1995</t>
  </si>
  <si>
    <t>1996</t>
  </si>
  <si>
    <t>1997</t>
  </si>
  <si>
    <t>1999</t>
  </si>
  <si>
    <t>2000</t>
  </si>
  <si>
    <t>Amtrak Ridership in New York State</t>
  </si>
  <si>
    <t>NA</t>
  </si>
  <si>
    <t xml:space="preserve">                  </t>
  </si>
  <si>
    <t>Empire-South</t>
  </si>
  <si>
    <t xml:space="preserve"> </t>
  </si>
  <si>
    <t>Fiscal Year 1980-2019</t>
  </si>
  <si>
    <t xml:space="preserve"> Fiscal Year</t>
  </si>
  <si>
    <r>
      <t>New York Penn Station</t>
    </r>
    <r>
      <rPr>
        <vertAlign val="superscript"/>
        <sz val="11"/>
        <rFont val="Arial"/>
        <family val="2"/>
      </rPr>
      <t>11,12,13</t>
    </r>
  </si>
  <si>
    <r>
      <t>Ethan Allen</t>
    </r>
    <r>
      <rPr>
        <vertAlign val="superscript"/>
        <sz val="11"/>
        <rFont val="Arial"/>
        <family val="2"/>
      </rPr>
      <t>10</t>
    </r>
  </si>
  <si>
    <r>
      <t>Lake Shore Limited</t>
    </r>
    <r>
      <rPr>
        <vertAlign val="superscript"/>
        <sz val="11"/>
        <rFont val="Arial"/>
        <family val="2"/>
      </rPr>
      <t>5,8,9</t>
    </r>
  </si>
  <si>
    <r>
      <t>Empire-West/Maple Leaf</t>
    </r>
    <r>
      <rPr>
        <vertAlign val="superscript"/>
        <sz val="11"/>
        <rFont val="Arial"/>
        <family val="2"/>
      </rPr>
      <t>5,6,7</t>
    </r>
  </si>
  <si>
    <r>
      <t>Empire</t>
    </r>
    <r>
      <rPr>
        <vertAlign val="superscript"/>
        <sz val="11"/>
        <rFont val="Arial"/>
        <family val="2"/>
      </rPr>
      <t>4</t>
    </r>
  </si>
  <si>
    <r>
      <t>Adirondack</t>
    </r>
    <r>
      <rPr>
        <vertAlign val="superscript"/>
        <sz val="11"/>
        <rFont val="Arial"/>
        <family val="2"/>
      </rPr>
      <t>3</t>
    </r>
  </si>
  <si>
    <r>
      <t>Total</t>
    </r>
    <r>
      <rPr>
        <vertAlign val="superscript"/>
        <sz val="11"/>
        <rFont val="Arial"/>
        <family val="2"/>
      </rPr>
      <t>2</t>
    </r>
  </si>
  <si>
    <r>
      <t>Total</t>
    </r>
    <r>
      <rPr>
        <vertAlign val="superscript"/>
        <sz val="11"/>
        <rFont val="Arial"/>
        <family val="2"/>
      </rPr>
      <t>1</t>
    </r>
  </si>
  <si>
    <t xml:space="preserve"> NA   Not available.</t>
  </si>
  <si>
    <t xml:space="preserve"> 1  Ridership does not include New York State portions of Ethan Allen service (at least one origin or destination within New York State).  Northeast Corridor (NEC) ridership data are not available and not reflected in this table.</t>
  </si>
  <si>
    <t xml:space="preserve"> 2  Ridership includes New York State portion of Ethan Allen service (at least one origin or destination within New York State). NEC ridership data are not available and not reflected in this table.</t>
  </si>
  <si>
    <r>
      <rPr>
        <b/>
        <sz val="11"/>
        <rFont val="Arial"/>
        <family val="2"/>
      </rPr>
      <t xml:space="preserve"> </t>
    </r>
    <r>
      <rPr>
        <sz val="11"/>
        <rFont val="Arial"/>
        <family val="2"/>
      </rPr>
      <t>3  Adirondack includes trips between New York City and Montreal with at least one origin or destination within New York State.</t>
    </r>
  </si>
  <si>
    <t xml:space="preserve"> 4  1980-2001: Assume ridership totals for Empire include Lakeshore Limited.</t>
  </si>
  <si>
    <t xml:space="preserve"> 5  Starting with Federal Fiscal Year 2002, Empire West/Maple Leaf and Lakeshore Limited ridership data are listed separately.</t>
  </si>
  <si>
    <t xml:space="preserve"> 6  2006-17 Empire West/Maple Leaf ridership excludes Canadian-only ridership (both origin and destination within Canada) for: Federal Fiscal Year 2006, 164; Federal Fiscal Year 2007, 150; Federal Fiscal Year 2008, 123; Federal Fiscal Year 2009, 77; Federal Fiscal Year 2010, 69; Federal Fiscal Year 2011, 101; Federal Fiscal Year 2012, 83; Federal Fiscal Year 2013, 127; Federal Fiscal Year 2014, 121; Federal Fiscal Year 2015, 42; Federal Fiscal Year 2016, 3; Federal Fiscal Year 2017, 0. </t>
  </si>
  <si>
    <t xml:space="preserve"> 7  2002-05 Empire West/Maple Leaf ridership excludes estimated Canadian-only ridership (both origin and destination within Canada) for: Federal Fiscal Years 2002-2005, 175 per year (estimated based on Federal Fiscal Years 2006-2012 data).</t>
  </si>
  <si>
    <t xml:space="preserve"> 8  2007-13, New York State portion of Lakeshore ridership calculated based on Origin-Destination (OD) Matrices (2007-2012, no OD Matrix provided for 2013 and 2014) (Percentage in New York State for 2007 = 53.6%; 2008 = 49.6%; 2009 = 48.2%; 2010 = 45.0%; 2011 = 45.8%; 2012 = 44.8%; 2013-2019 = 44.8% (est.))  New York State portion of Lakeshore ridership includes at least one origin or destination within New York State as well as ridership across New York State.</t>
  </si>
  <si>
    <t xml:space="preserve"> 9  2002-06 New York State portion of Lakeshore ridership estimated by multiplying total Lakeshore ridership by 54.0% (based on Federal Fiscal Years 2007-2011 data).</t>
  </si>
  <si>
    <t xml:space="preserve">10  Starting with FFY 2002, ridership data for the New York State portion of the Ethan Allen are included (at least one origin or destination within New York State). A revised ridership allocation method is being applied  rectoactively to the Ethan Allen back to 2002. For this and future updates, all services will use a consistent method for allocating ridership within NYS and between adjacent states and provinces.     </t>
  </si>
  <si>
    <t>11  Amtrak carried New Jersey Transit multiride commuters on its trains to and from New York Penn Station until October 31, 2005, when the New Jersey Transit took over the remaining Amtrak Clocker trains (New York-Trenton-Philadelphia) and converted them into New York-Trenton only commuter trains.</t>
  </si>
  <si>
    <t>13  Penn Station Amtrak boardings and alightings for FFY 2017 were 10,397,729. Some Empire trains were diverted to Grand Central Station (not previously served by Amtrak since April 6, 1991) due to a 2017 summer track work program at Penn which resulted in 23,838 boardings and alightings at Grand Central.  Combining both of these figures results into a combined NY Penn/Grand Central stations total of 10,421,567 is 15,342 or 0.15% less than the previous year.  Due to continued track work at Penn into the following year, there were 403,256 boardings and alightings at Grand Central in FY18.   Combining both of these figures results in a combined NY Penn/Grand Central stations total of 10,263,634 for FY18.</t>
  </si>
  <si>
    <t>12  New York Penn Station passenger data; 2004-19 Amtrak Fact Sheet(s), Federal Fiscal Year(s) 2004-19, Company Profile, https://media.amtrak.com/wp-content/uploads/2020/06/Amtrak-Corporate-Profile_FY2019_-FINAL-033120.pdf.</t>
  </si>
  <si>
    <t>SOURCE:  New York State Department of Transportation, Freight and Passenger Rail Bureau;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</si>
</sst>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43" formatCode="_(* #,##0.00_);_(* \(#,##0.00\);_(* &quot;-&quot;??_);_(@_)"/>
    <numFmt numFmtId="164" formatCode="0.0"/>
    <numFmt numFmtId="165" formatCode="_(* #,##0_);_(* \(#,##0\);_(* &quot;-&quot;??_);_(@_)"/>
  </numFmts>
  <fonts count="8" x14ac:knownFonts="1">
    <font>
      <sz val="12"/>
      <name val="Rockwell"/>
    </font>
    <font>
      <sz val="12"/>
      <name val="Rockwell"/>
      <family val="1"/>
    </font>
    <font>
      <sz val="12"/>
      <name val="Rockwell"/>
      <family val="1"/>
    </font>
    <font>
      <b/>
      <sz val="11"/>
      <name val="Arial"/>
      <family val="2"/>
    </font>
    <font>
      <sz val="11"/>
      <name val="Arial"/>
      <family val="2"/>
    </font>
    <font>
      <b/>
      <sz val="11"/>
      <color rgb="FFFF0000"/>
      <name val="Arial"/>
      <family val="2"/>
    </font>
    <font>
      <b/>
      <sz val="16"/>
      <name val="Arial"/>
      <family val="2"/>
    </font>
    <font>
      <vertAlign val="superscript"/>
      <sz val="11"/>
      <name val="Arial"/>
      <family val="2"/>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indexed="64"/>
      </top>
      <bottom style="thin">
        <color indexed="0"/>
      </bottom>
      <diagonal/>
    </border>
    <border>
      <left/>
      <right/>
      <top style="thin">
        <color indexed="64"/>
      </top>
      <bottom style="thin">
        <color indexed="64"/>
      </bottom>
      <diagonal/>
    </border>
  </borders>
  <cellStyleXfs count="3">
    <xf numFmtId="0" fontId="0" fillId="0" borderId="0">
      <alignment vertical="top"/>
    </xf>
    <xf numFmtId="43" fontId="2" fillId="0" borderId="0" applyFont="0" applyFill="0" applyBorder="0" applyAlignment="0" applyProtection="0"/>
    <xf numFmtId="0" fontId="1" fillId="0" borderId="0">
      <alignment vertical="top"/>
    </xf>
  </cellStyleXfs>
  <cellXfs count="70">
    <xf numFmtId="0" fontId="0" fillId="0" borderId="0" xfId="0" applyAlignment="1"/>
    <xf numFmtId="0" fontId="4" fillId="0" borderId="0" xfId="0" applyFont="1" applyAlignment="1"/>
    <xf numFmtId="0" fontId="5" fillId="0" borderId="0" xfId="0" applyFont="1" applyAlignment="1"/>
    <xf numFmtId="5" fontId="4" fillId="0" borderId="0" xfId="0" applyNumberFormat="1" applyFont="1" applyAlignment="1" applyProtection="1">
      <protection locked="0"/>
    </xf>
    <xf numFmtId="3" fontId="4" fillId="0" borderId="0" xfId="0" applyNumberFormat="1" applyFont="1" applyAlignment="1" applyProtection="1"/>
    <xf numFmtId="0" fontId="4" fillId="0" borderId="0" xfId="0" applyFont="1" applyFill="1" applyAlignment="1">
      <alignment horizontal="right"/>
    </xf>
    <xf numFmtId="3" fontId="4" fillId="0" borderId="0" xfId="2" applyNumberFormat="1" applyFont="1">
      <alignment vertical="top"/>
    </xf>
    <xf numFmtId="10" fontId="4" fillId="0" borderId="0" xfId="0" applyNumberFormat="1" applyFont="1" applyAlignment="1"/>
    <xf numFmtId="3" fontId="4" fillId="0" borderId="0" xfId="2" applyNumberFormat="1" applyFont="1" applyFill="1">
      <alignment vertical="top"/>
    </xf>
    <xf numFmtId="0" fontId="4" fillId="0" borderId="0" xfId="0" applyNumberFormat="1" applyFont="1" applyAlignment="1" applyProtection="1">
      <protection locked="0"/>
    </xf>
    <xf numFmtId="165" fontId="4" fillId="0" borderId="0" xfId="1" applyNumberFormat="1" applyFont="1" applyAlignment="1"/>
    <xf numFmtId="165" fontId="4" fillId="0" borderId="0" xfId="1" applyNumberFormat="1" applyFont="1" applyAlignment="1" applyProtection="1">
      <protection locked="0"/>
    </xf>
    <xf numFmtId="3" fontId="4" fillId="0" borderId="0" xfId="2" applyNumberFormat="1" applyFont="1" applyBorder="1">
      <alignment vertical="top"/>
    </xf>
    <xf numFmtId="3" fontId="4" fillId="0" borderId="0" xfId="0" applyNumberFormat="1" applyFont="1" applyAlignment="1">
      <alignment vertical="top"/>
    </xf>
    <xf numFmtId="164" fontId="4" fillId="0" borderId="0" xfId="0" applyNumberFormat="1" applyFont="1" applyAlignment="1"/>
    <xf numFmtId="3" fontId="4" fillId="0" borderId="0" xfId="0" applyNumberFormat="1" applyFont="1" applyAlignment="1">
      <alignment horizontal="right"/>
    </xf>
    <xf numFmtId="38" fontId="4" fillId="0" borderId="0" xfId="0" applyNumberFormat="1" applyFont="1">
      <alignment vertical="top"/>
    </xf>
    <xf numFmtId="0" fontId="4" fillId="0" borderId="0" xfId="0" applyFont="1">
      <alignment vertical="top"/>
    </xf>
    <xf numFmtId="0" fontId="4" fillId="0" borderId="0" xfId="0" applyNumberFormat="1" applyFont="1" applyFill="1" applyBorder="1" applyAlignment="1" applyProtection="1"/>
    <xf numFmtId="3" fontId="4" fillId="0" borderId="0" xfId="0" applyNumberFormat="1" applyFont="1" applyFill="1" applyAlignment="1" applyProtection="1"/>
    <xf numFmtId="3" fontId="4" fillId="0" borderId="0" xfId="0" applyNumberFormat="1" applyFont="1" applyBorder="1" applyAlignment="1"/>
    <xf numFmtId="3" fontId="4" fillId="0" borderId="0" xfId="0" applyNumberFormat="1" applyFont="1" applyFill="1" applyAlignment="1" applyProtection="1">
      <protection locked="0"/>
    </xf>
    <xf numFmtId="3" fontId="4" fillId="0" borderId="0" xfId="0" applyNumberFormat="1" applyFont="1" applyFill="1" applyAlignment="1">
      <alignment horizontal="right"/>
    </xf>
    <xf numFmtId="3" fontId="4" fillId="0" borderId="0" xfId="0" applyNumberFormat="1" applyFont="1" applyAlignment="1"/>
    <xf numFmtId="3" fontId="4" fillId="0" borderId="0" xfId="0" applyNumberFormat="1" applyFont="1">
      <alignment vertical="top"/>
    </xf>
    <xf numFmtId="3" fontId="4" fillId="0" borderId="0" xfId="0" applyNumberFormat="1" applyFont="1" applyAlignment="1" applyProtection="1">
      <protection locked="0"/>
    </xf>
    <xf numFmtId="3" fontId="4" fillId="0" borderId="0" xfId="0" applyNumberFormat="1" applyFont="1" applyFill="1" applyBorder="1" applyAlignment="1" applyProtection="1">
      <protection locked="0"/>
    </xf>
    <xf numFmtId="38" fontId="4" fillId="0" borderId="0" xfId="0" applyNumberFormat="1" applyFont="1" applyAlignment="1">
      <alignment horizontal="right"/>
    </xf>
    <xf numFmtId="3" fontId="4" fillId="0" borderId="0" xfId="0" applyNumberFormat="1" applyFont="1" applyFill="1" applyBorder="1" applyAlignment="1"/>
    <xf numFmtId="3" fontId="4" fillId="0" borderId="0" xfId="0" applyNumberFormat="1" applyFont="1" applyFill="1" applyBorder="1" applyAlignment="1" applyProtection="1"/>
    <xf numFmtId="3" fontId="4" fillId="0" borderId="0" xfId="1" applyNumberFormat="1" applyFont="1" applyFill="1" applyBorder="1" applyAlignment="1"/>
    <xf numFmtId="0" fontId="4" fillId="0" borderId="1" xfId="0" quotePrefix="1" applyFont="1" applyFill="1" applyBorder="1" applyAlignment="1">
      <alignment horizontal="left"/>
    </xf>
    <xf numFmtId="3" fontId="4" fillId="0" borderId="1" xfId="0" applyNumberFormat="1" applyFont="1" applyBorder="1" applyAlignment="1" applyProtection="1">
      <protection locked="0"/>
    </xf>
    <xf numFmtId="3" fontId="4" fillId="0" borderId="1" xfId="0" applyNumberFormat="1" applyFont="1" applyBorder="1" applyAlignment="1"/>
    <xf numFmtId="0" fontId="4" fillId="0" borderId="0" xfId="0" applyFont="1" applyFill="1" applyAlignment="1">
      <alignment horizontal="left"/>
    </xf>
    <xf numFmtId="0" fontId="4" fillId="0" borderId="0" xfId="0" applyFont="1" applyFill="1" applyAlignment="1">
      <alignment horizontal="left" wrapText="1"/>
    </xf>
    <xf numFmtId="5" fontId="4" fillId="0" borderId="0" xfId="0" applyNumberFormat="1" applyFont="1" applyFill="1" applyAlignment="1" applyProtection="1">
      <alignment horizontal="left"/>
      <protection locked="0"/>
    </xf>
    <xf numFmtId="5" fontId="4" fillId="0" borderId="0" xfId="0" applyNumberFormat="1" applyFont="1" applyFill="1" applyAlignment="1" applyProtection="1">
      <alignment horizontal="left" wrapText="1"/>
      <protection locked="0"/>
    </xf>
    <xf numFmtId="0" fontId="4" fillId="0" borderId="0" xfId="0" applyNumberFormat="1" applyFont="1" applyFill="1" applyAlignment="1" applyProtection="1">
      <alignment horizontal="left" wrapText="1"/>
      <protection locked="0"/>
    </xf>
    <xf numFmtId="0" fontId="4" fillId="0" borderId="0" xfId="0" applyFont="1" applyAlignment="1">
      <alignment horizontal="left" vertical="center" wrapText="1"/>
    </xf>
    <xf numFmtId="46" fontId="4" fillId="0" borderId="0" xfId="0" applyNumberFormat="1" applyFont="1" applyFill="1" applyAlignment="1" applyProtection="1">
      <alignment horizontal="left"/>
      <protection locked="0"/>
    </xf>
    <xf numFmtId="3" fontId="4" fillId="0" borderId="0" xfId="0" applyNumberFormat="1" applyFont="1" applyFill="1" applyAlignment="1"/>
    <xf numFmtId="0" fontId="4" fillId="0" borderId="0" xfId="0" applyFont="1" applyFill="1" applyAlignment="1"/>
    <xf numFmtId="5" fontId="4" fillId="0" borderId="0" xfId="0" applyNumberFormat="1" applyFont="1" applyAlignment="1" applyProtection="1">
      <alignment horizontal="left" wrapText="1"/>
      <protection locked="0"/>
    </xf>
    <xf numFmtId="0" fontId="4" fillId="0" borderId="0" xfId="0" applyNumberFormat="1" applyFont="1" applyFill="1" applyAlignment="1" applyProtection="1">
      <protection locked="0"/>
    </xf>
    <xf numFmtId="0" fontId="4" fillId="0" borderId="0" xfId="0" applyNumberFormat="1" applyFont="1" applyFill="1" applyAlignment="1"/>
    <xf numFmtId="165" fontId="4" fillId="0" borderId="0" xfId="0" applyNumberFormat="1" applyFont="1" applyFill="1" applyAlignment="1"/>
    <xf numFmtId="10" fontId="4" fillId="0" borderId="0" xfId="0" applyNumberFormat="1" applyFont="1" applyFill="1" applyAlignment="1" applyProtection="1">
      <protection locked="0"/>
    </xf>
    <xf numFmtId="165" fontId="4" fillId="0" borderId="0" xfId="0" applyNumberFormat="1" applyFont="1" applyFill="1" applyAlignment="1" applyProtection="1">
      <protection locked="0"/>
    </xf>
    <xf numFmtId="5" fontId="4" fillId="0" borderId="0" xfId="0" applyNumberFormat="1" applyFont="1" applyFill="1" applyAlignment="1" applyProtection="1">
      <protection locked="0"/>
    </xf>
    <xf numFmtId="38" fontId="4" fillId="0" borderId="0" xfId="0" applyNumberFormat="1" applyFont="1" applyFill="1" applyAlignment="1"/>
    <xf numFmtId="3" fontId="4" fillId="0" borderId="0" xfId="0" applyNumberFormat="1" applyFont="1" applyFill="1" applyBorder="1" applyAlignment="1">
      <alignment vertical="center"/>
    </xf>
    <xf numFmtId="5" fontId="3" fillId="0" borderId="0" xfId="0" applyNumberFormat="1" applyFont="1" applyAlignment="1" applyProtection="1">
      <protection locked="0"/>
    </xf>
    <xf numFmtId="5" fontId="6" fillId="0" borderId="0" xfId="0" applyNumberFormat="1" applyFont="1" applyAlignment="1" applyProtection="1">
      <protection locked="0"/>
    </xf>
    <xf numFmtId="0" fontId="4" fillId="0" borderId="0" xfId="0" applyNumberFormat="1" applyFont="1" applyAlignment="1" applyProtection="1">
      <alignment horizontal="left"/>
      <protection locked="0"/>
    </xf>
    <xf numFmtId="0" fontId="4" fillId="0" borderId="0" xfId="0" applyFont="1" applyAlignment="1">
      <alignment horizontal="left"/>
    </xf>
    <xf numFmtId="0" fontId="4" fillId="0" borderId="0" xfId="0" applyNumberFormat="1" applyFont="1" applyAlignment="1">
      <alignment horizontal="left"/>
    </xf>
    <xf numFmtId="0" fontId="4" fillId="0" borderId="0" xfId="0" applyFont="1" applyFill="1" applyAlignment="1">
      <alignment horizontal="left"/>
    </xf>
    <xf numFmtId="0" fontId="4" fillId="0" borderId="0" xfId="0" quotePrefix="1" applyFont="1" applyFill="1" applyAlignment="1">
      <alignment horizontal="left"/>
    </xf>
    <xf numFmtId="0" fontId="4" fillId="0" borderId="0" xfId="0" quotePrefix="1" applyFont="1" applyFill="1" applyBorder="1" applyAlignment="1">
      <alignment horizontal="left"/>
    </xf>
    <xf numFmtId="0" fontId="4" fillId="0" borderId="0" xfId="0" applyFont="1" applyFill="1" applyBorder="1" applyAlignment="1">
      <alignment horizontal="left"/>
    </xf>
    <xf numFmtId="0" fontId="4" fillId="0" borderId="2" xfId="0" applyNumberFormat="1" applyFont="1" applyBorder="1" applyAlignment="1" applyProtection="1">
      <alignment horizontal="left" wrapText="1"/>
      <protection locked="0"/>
    </xf>
    <xf numFmtId="0" fontId="4" fillId="0" borderId="2" xfId="0" applyNumberFormat="1" applyFont="1" applyFill="1" applyBorder="1" applyAlignment="1" applyProtection="1">
      <alignment horizontal="right" wrapText="1"/>
      <protection locked="0"/>
    </xf>
    <xf numFmtId="0" fontId="4" fillId="0" borderId="2" xfId="0" applyNumberFormat="1" applyFont="1" applyFill="1" applyBorder="1" applyAlignment="1">
      <alignment horizontal="right" wrapText="1"/>
    </xf>
    <xf numFmtId="0" fontId="4" fillId="0" borderId="3" xfId="0" applyNumberFormat="1" applyFont="1" applyFill="1" applyBorder="1" applyAlignment="1" applyProtection="1">
      <alignment horizontal="right" wrapText="1"/>
      <protection locked="0"/>
    </xf>
    <xf numFmtId="0" fontId="4" fillId="0" borderId="3" xfId="0" applyFont="1" applyBorder="1" applyAlignment="1">
      <alignment horizontal="right" wrapText="1"/>
    </xf>
    <xf numFmtId="0" fontId="4" fillId="0" borderId="0" xfId="0" applyNumberFormat="1" applyFont="1" applyBorder="1" applyAlignment="1" applyProtection="1">
      <alignment horizontal="left" wrapText="1"/>
      <protection locked="0"/>
    </xf>
    <xf numFmtId="0" fontId="4" fillId="0" borderId="0" xfId="0" applyNumberFormat="1" applyFont="1" applyFill="1" applyBorder="1" applyAlignment="1" applyProtection="1">
      <alignment horizontal="right" wrapText="1"/>
      <protection locked="0"/>
    </xf>
    <xf numFmtId="0" fontId="4" fillId="0" borderId="0" xfId="0" applyNumberFormat="1" applyFont="1" applyFill="1" applyBorder="1" applyAlignment="1">
      <alignment horizontal="right" wrapText="1"/>
    </xf>
    <xf numFmtId="0" fontId="4" fillId="0" borderId="0" xfId="0" applyFont="1" applyBorder="1" applyAlignment="1">
      <alignment horizontal="right" wrapText="1"/>
    </xf>
  </cellXfs>
  <cellStyles count="3">
    <cellStyle name="Comma" xfId="1" builtinId="3"/>
    <cellStyle name="Normal" xfId="0" builtinId="0"/>
    <cellStyle name="Normal_M-27"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0"/>
  <sheetViews>
    <sheetView tabSelected="1" zoomScaleNormal="100" workbookViewId="0"/>
  </sheetViews>
  <sheetFormatPr defaultColWidth="11.33203125" defaultRowHeight="14.25" x14ac:dyDescent="0.2"/>
  <cols>
    <col min="1" max="1" width="7" style="1" customWidth="1"/>
    <col min="2" max="10" width="15.77734375" style="1" customWidth="1"/>
    <col min="11" max="248" width="11.88671875" style="1" customWidth="1"/>
    <col min="249" max="16384" width="11.33203125" style="1"/>
  </cols>
  <sheetData>
    <row r="1" spans="1:21" ht="23.25" customHeight="1" x14ac:dyDescent="0.3">
      <c r="A1" s="53" t="s">
        <v>19</v>
      </c>
      <c r="B1" s="52"/>
      <c r="C1" s="52"/>
      <c r="D1" s="52"/>
      <c r="E1" s="52"/>
      <c r="F1" s="52"/>
      <c r="G1" s="52"/>
      <c r="H1" s="52"/>
      <c r="I1" s="52"/>
      <c r="J1" s="52"/>
    </row>
    <row r="2" spans="1:21" ht="23.25" customHeight="1" x14ac:dyDescent="0.3">
      <c r="A2" s="53" t="s">
        <v>24</v>
      </c>
      <c r="B2" s="52"/>
      <c r="C2" s="52"/>
      <c r="D2" s="52"/>
      <c r="E2" s="52"/>
      <c r="F2" s="52"/>
      <c r="G2" s="52"/>
      <c r="H2" s="52"/>
      <c r="I2" s="52"/>
      <c r="J2" s="52"/>
    </row>
    <row r="3" spans="1:21" ht="15" x14ac:dyDescent="0.25">
      <c r="E3" s="2"/>
    </row>
    <row r="4" spans="1:21" ht="30.75" x14ac:dyDescent="0.2">
      <c r="A4" s="61" t="s">
        <v>25</v>
      </c>
      <c r="B4" s="62" t="s">
        <v>33</v>
      </c>
      <c r="C4" s="62" t="s">
        <v>32</v>
      </c>
      <c r="D4" s="63" t="s">
        <v>31</v>
      </c>
      <c r="E4" s="62" t="s">
        <v>30</v>
      </c>
      <c r="F4" s="64" t="s">
        <v>22</v>
      </c>
      <c r="G4" s="64" t="s">
        <v>29</v>
      </c>
      <c r="H4" s="64" t="s">
        <v>28</v>
      </c>
      <c r="I4" s="64" t="s">
        <v>27</v>
      </c>
      <c r="J4" s="65" t="s">
        <v>26</v>
      </c>
      <c r="Q4" s="3"/>
    </row>
    <row r="5" spans="1:21" x14ac:dyDescent="0.2">
      <c r="A5" s="66"/>
      <c r="B5" s="67"/>
      <c r="C5" s="67"/>
      <c r="D5" s="68"/>
      <c r="E5" s="67"/>
      <c r="F5" s="67"/>
      <c r="G5" s="67"/>
      <c r="H5" s="67"/>
      <c r="I5" s="67"/>
      <c r="J5" s="69"/>
      <c r="Q5" s="3"/>
    </row>
    <row r="6" spans="1:21" x14ac:dyDescent="0.2">
      <c r="A6" s="59">
        <v>2019</v>
      </c>
      <c r="B6" s="19">
        <f>SUM(D6:E6)</f>
        <v>1882320.5360000001</v>
      </c>
      <c r="C6" s="19">
        <f>SUM(D6:E6)+I6</f>
        <v>1932835.5360000001</v>
      </c>
      <c r="D6" s="23">
        <v>117490</v>
      </c>
      <c r="E6" s="20">
        <f>SUM(F6:H6)</f>
        <v>1764830.5360000001</v>
      </c>
      <c r="F6" s="23">
        <v>1214206</v>
      </c>
      <c r="G6" s="23">
        <v>390383</v>
      </c>
      <c r="H6" s="30">
        <v>160241.53599999999</v>
      </c>
      <c r="I6" s="23">
        <v>50515</v>
      </c>
      <c r="J6" s="23">
        <v>10811323</v>
      </c>
      <c r="Q6" s="3"/>
    </row>
    <row r="7" spans="1:21" x14ac:dyDescent="0.2">
      <c r="A7" s="59">
        <v>2018</v>
      </c>
      <c r="B7" s="19">
        <f>SUM(D7:E7)</f>
        <v>1780305.1359999999</v>
      </c>
      <c r="C7" s="19">
        <f>SUM(D7:E7)+I7</f>
        <v>1829974.1359999999</v>
      </c>
      <c r="D7" s="23">
        <v>111740</v>
      </c>
      <c r="E7" s="20">
        <f>SUM(F7:H7)</f>
        <v>1668565.1359999999</v>
      </c>
      <c r="F7" s="23">
        <v>1150498</v>
      </c>
      <c r="G7" s="23">
        <v>366696</v>
      </c>
      <c r="H7" s="30">
        <v>151371.136</v>
      </c>
      <c r="I7" s="23">
        <v>49669</v>
      </c>
      <c r="J7" s="23">
        <v>9860378</v>
      </c>
      <c r="O7" s="7"/>
    </row>
    <row r="8" spans="1:21" x14ac:dyDescent="0.2">
      <c r="A8" s="55">
        <v>2017</v>
      </c>
      <c r="B8" s="19">
        <f>SUM(D8:E8)</f>
        <v>1802068.456</v>
      </c>
      <c r="C8" s="19">
        <f>SUM(D8:E8)+I8</f>
        <v>1852014.456</v>
      </c>
      <c r="D8" s="23">
        <v>116159</v>
      </c>
      <c r="E8" s="20">
        <f>SUM(F8:H8)</f>
        <v>1685909.456</v>
      </c>
      <c r="F8" s="23">
        <v>1158555</v>
      </c>
      <c r="G8" s="23">
        <v>353207</v>
      </c>
      <c r="H8" s="30">
        <v>174147.45600000001</v>
      </c>
      <c r="I8" s="23">
        <v>49946</v>
      </c>
      <c r="J8" s="23">
        <v>10397729</v>
      </c>
      <c r="K8" s="9"/>
      <c r="O8" s="10"/>
      <c r="P8" s="11"/>
      <c r="Q8" s="9"/>
      <c r="T8" s="9"/>
      <c r="U8" s="9"/>
    </row>
    <row r="9" spans="1:21" x14ac:dyDescent="0.2">
      <c r="A9" s="59">
        <v>2016</v>
      </c>
      <c r="B9" s="19">
        <f>SUM(D9:E9)</f>
        <v>1808522</v>
      </c>
      <c r="C9" s="19">
        <f>SUM(D9:E9)+I9</f>
        <v>1859235</v>
      </c>
      <c r="D9" s="28">
        <v>124482</v>
      </c>
      <c r="E9" s="20">
        <f>SUM(F9:H9)</f>
        <v>1684040</v>
      </c>
      <c r="F9" s="20">
        <v>1152154</v>
      </c>
      <c r="G9" s="28">
        <v>358128</v>
      </c>
      <c r="H9" s="28">
        <v>173758</v>
      </c>
      <c r="I9" s="28">
        <v>50713</v>
      </c>
      <c r="J9" s="8">
        <v>10436909</v>
      </c>
      <c r="K9" s="9"/>
      <c r="P9" s="9"/>
      <c r="Q9" s="9"/>
      <c r="T9" s="9"/>
      <c r="U9" s="9"/>
    </row>
    <row r="10" spans="1:21" x14ac:dyDescent="0.2">
      <c r="A10" s="59">
        <v>2015</v>
      </c>
      <c r="B10" s="19">
        <f>SUM(D10:E10)</f>
        <v>1848724.304</v>
      </c>
      <c r="C10" s="19">
        <f>SUM(D10:E10)+I10</f>
        <v>1901267.304</v>
      </c>
      <c r="D10" s="28">
        <v>132345</v>
      </c>
      <c r="E10" s="20">
        <f>SUM(F10:H10)</f>
        <v>1716379.304</v>
      </c>
      <c r="F10" s="28">
        <v>1152536</v>
      </c>
      <c r="G10" s="28">
        <v>403953</v>
      </c>
      <c r="H10" s="28">
        <v>159890.30399999997</v>
      </c>
      <c r="I10" s="28">
        <v>52543</v>
      </c>
      <c r="J10" s="8">
        <v>10189521</v>
      </c>
      <c r="K10" s="9"/>
      <c r="P10" s="9"/>
      <c r="Q10" s="9"/>
      <c r="T10" s="9"/>
      <c r="U10" s="9"/>
    </row>
    <row r="11" spans="1:21" x14ac:dyDescent="0.2">
      <c r="A11" s="60">
        <v>2014</v>
      </c>
      <c r="B11" s="19">
        <f>SUM(D11:E11)</f>
        <v>1831198</v>
      </c>
      <c r="C11" s="19">
        <f>SUM(D11:E11)+I11</f>
        <v>1883948</v>
      </c>
      <c r="D11" s="28">
        <v>133764</v>
      </c>
      <c r="E11" s="20">
        <f>SUM(F11:H11)</f>
        <v>1697434</v>
      </c>
      <c r="F11" s="28">
        <v>1119959</v>
      </c>
      <c r="G11" s="28">
        <v>410223</v>
      </c>
      <c r="H11" s="28">
        <v>167252</v>
      </c>
      <c r="I11" s="28">
        <v>52750</v>
      </c>
      <c r="J11" s="8">
        <v>10024474</v>
      </c>
      <c r="L11" s="1" t="s">
        <v>23</v>
      </c>
      <c r="P11" s="9"/>
      <c r="Q11" s="9"/>
      <c r="T11" s="9"/>
      <c r="U11" s="9"/>
    </row>
    <row r="12" spans="1:21" x14ac:dyDescent="0.2">
      <c r="A12" s="60">
        <v>2013</v>
      </c>
      <c r="B12" s="19">
        <f>SUM(D12:E12)</f>
        <v>1798347</v>
      </c>
      <c r="C12" s="19">
        <f>SUM(D12:E12)+I12</f>
        <v>1851603</v>
      </c>
      <c r="D12" s="28">
        <v>133008</v>
      </c>
      <c r="E12" s="20">
        <f>SUM(F12:H12)</f>
        <v>1665339</v>
      </c>
      <c r="F12" s="28">
        <v>1081329</v>
      </c>
      <c r="G12" s="28">
        <v>406846</v>
      </c>
      <c r="H12" s="28">
        <v>177164</v>
      </c>
      <c r="I12" s="28">
        <v>53256</v>
      </c>
      <c r="J12" s="8">
        <v>9556424</v>
      </c>
    </row>
    <row r="13" spans="1:21" x14ac:dyDescent="0.2">
      <c r="A13" s="60">
        <v>2012</v>
      </c>
      <c r="B13" s="4">
        <f>SUM(D13:E13)</f>
        <v>1783199</v>
      </c>
      <c r="C13" s="19">
        <f>SUM(D13:E13)+I13</f>
        <v>1837572</v>
      </c>
      <c r="D13" s="20">
        <v>131869</v>
      </c>
      <c r="E13" s="20">
        <f>SUM(F13:H13)</f>
        <v>1651330</v>
      </c>
      <c r="F13" s="20">
        <v>1062715</v>
      </c>
      <c r="G13" s="20">
        <v>407628</v>
      </c>
      <c r="H13" s="28">
        <v>180987</v>
      </c>
      <c r="I13" s="28">
        <v>54373</v>
      </c>
      <c r="J13" s="8">
        <v>9493414</v>
      </c>
    </row>
    <row r="14" spans="1:21" x14ac:dyDescent="0.2">
      <c r="A14" s="60">
        <v>2011</v>
      </c>
      <c r="B14" s="4">
        <f>SUM(D14:E14)</f>
        <v>1732416</v>
      </c>
      <c r="C14" s="19">
        <f>SUM(D14:E14)+I14</f>
        <v>1781864</v>
      </c>
      <c r="D14" s="20">
        <v>125239</v>
      </c>
      <c r="E14" s="20">
        <f>SUM(F14:H14)</f>
        <v>1607177</v>
      </c>
      <c r="F14" s="20">
        <v>1023698</v>
      </c>
      <c r="G14" s="20">
        <v>406185</v>
      </c>
      <c r="H14" s="28">
        <v>177294</v>
      </c>
      <c r="I14" s="28">
        <v>49448</v>
      </c>
      <c r="J14" s="8">
        <v>8995511</v>
      </c>
      <c r="T14" s="14"/>
    </row>
    <row r="15" spans="1:21" x14ac:dyDescent="0.2">
      <c r="A15" s="60">
        <v>2010</v>
      </c>
      <c r="B15" s="4">
        <f>SUM(D15:E15)</f>
        <v>1650396</v>
      </c>
      <c r="C15" s="19">
        <f>SUM(D15:E15)+I15</f>
        <v>1698427</v>
      </c>
      <c r="D15" s="20">
        <v>118673</v>
      </c>
      <c r="E15" s="20">
        <f>SUM(F15:H15)</f>
        <v>1531723</v>
      </c>
      <c r="F15" s="20">
        <v>981241</v>
      </c>
      <c r="G15" s="20">
        <v>386361</v>
      </c>
      <c r="H15" s="28">
        <v>164121</v>
      </c>
      <c r="I15" s="28">
        <v>48031</v>
      </c>
      <c r="J15" s="8">
        <v>8377944</v>
      </c>
    </row>
    <row r="16" spans="1:21" x14ac:dyDescent="0.2">
      <c r="A16" s="57">
        <v>2009</v>
      </c>
      <c r="B16" s="4">
        <f>SUM(D16:E16)</f>
        <v>1530849</v>
      </c>
      <c r="C16" s="19">
        <f>SUM(D16:E16)+I16</f>
        <v>1577597</v>
      </c>
      <c r="D16" s="20">
        <v>104681</v>
      </c>
      <c r="E16" s="20">
        <f>SUM(F16:H16)</f>
        <v>1426168</v>
      </c>
      <c r="F16" s="21">
        <v>925746</v>
      </c>
      <c r="G16" s="21">
        <v>339357</v>
      </c>
      <c r="H16" s="28">
        <v>161065</v>
      </c>
      <c r="I16" s="28">
        <v>46748</v>
      </c>
      <c r="J16" s="8">
        <v>7832874</v>
      </c>
    </row>
    <row r="17" spans="1:21" x14ac:dyDescent="0.2">
      <c r="A17" s="57">
        <v>2008</v>
      </c>
      <c r="B17" s="4">
        <f>SUM(D17:E17)</f>
        <v>1632008</v>
      </c>
      <c r="C17" s="19">
        <f>SUM(D17:E17)+I17</f>
        <v>1678889</v>
      </c>
      <c r="D17" s="8">
        <v>112047</v>
      </c>
      <c r="E17" s="20">
        <f>SUM(F17:H17)</f>
        <v>1519961</v>
      </c>
      <c r="F17" s="8">
        <v>994293</v>
      </c>
      <c r="G17" s="8">
        <v>354369</v>
      </c>
      <c r="H17" s="8">
        <v>171299</v>
      </c>
      <c r="I17" s="28">
        <v>46881</v>
      </c>
      <c r="J17" s="8">
        <v>8739345</v>
      </c>
      <c r="Q17" s="3"/>
      <c r="S17" s="3"/>
    </row>
    <row r="18" spans="1:21" x14ac:dyDescent="0.2">
      <c r="A18" s="57">
        <v>2007</v>
      </c>
      <c r="B18" s="4">
        <f>SUM(D18:E18)</f>
        <v>1514384</v>
      </c>
      <c r="C18" s="19">
        <f>SUM(D18:E18)+I18</f>
        <v>1558302</v>
      </c>
      <c r="D18" s="8">
        <v>101097</v>
      </c>
      <c r="E18" s="20">
        <f>SUM(F18:H18)</f>
        <v>1413287</v>
      </c>
      <c r="F18" s="8">
        <v>957583</v>
      </c>
      <c r="G18" s="8">
        <v>288215</v>
      </c>
      <c r="H18" s="8">
        <v>167489</v>
      </c>
      <c r="I18" s="8">
        <v>43918</v>
      </c>
      <c r="J18" s="8">
        <v>8027976</v>
      </c>
      <c r="Q18" s="3"/>
      <c r="S18" s="3"/>
    </row>
    <row r="19" spans="1:21" x14ac:dyDescent="0.2">
      <c r="A19" s="57">
        <v>2006</v>
      </c>
      <c r="B19" s="4">
        <f>SUM(D19:E19)</f>
        <v>1484936</v>
      </c>
      <c r="C19" s="19">
        <f>SUM(D19:E19)+I19</f>
        <v>1527699</v>
      </c>
      <c r="D19" s="8">
        <v>94021</v>
      </c>
      <c r="E19" s="20">
        <f>SUM(F19:H19)</f>
        <v>1390915</v>
      </c>
      <c r="F19" s="23">
        <v>918241</v>
      </c>
      <c r="G19" s="23">
        <v>297995</v>
      </c>
      <c r="H19" s="21">
        <v>174679</v>
      </c>
      <c r="I19" s="21">
        <v>42763</v>
      </c>
      <c r="J19" s="8">
        <v>7546208</v>
      </c>
      <c r="Q19" s="3"/>
      <c r="S19" s="3"/>
    </row>
    <row r="20" spans="1:21" x14ac:dyDescent="0.2">
      <c r="A20" s="57">
        <v>2005</v>
      </c>
      <c r="B20" s="4">
        <f>SUM(D20:E20)</f>
        <v>1456193</v>
      </c>
      <c r="C20" s="21">
        <v>1485185</v>
      </c>
      <c r="D20" s="8">
        <v>86744</v>
      </c>
      <c r="E20" s="20">
        <f>SUM(F20:H20)</f>
        <v>1369449</v>
      </c>
      <c r="F20" s="21">
        <v>928058</v>
      </c>
      <c r="G20" s="21">
        <v>272490</v>
      </c>
      <c r="H20" s="21">
        <v>168901</v>
      </c>
      <c r="I20" s="21">
        <v>37371</v>
      </c>
      <c r="J20" s="26">
        <v>8497212</v>
      </c>
      <c r="Q20" s="3"/>
      <c r="S20" s="3"/>
    </row>
    <row r="21" spans="1:21" x14ac:dyDescent="0.2">
      <c r="A21" s="57">
        <v>2004</v>
      </c>
      <c r="B21" s="4">
        <f>SUM(D21:E21)</f>
        <v>1335406</v>
      </c>
      <c r="C21" s="19">
        <f>SUM(D21:E21)+I21</f>
        <v>1371449</v>
      </c>
      <c r="D21" s="8">
        <v>90599</v>
      </c>
      <c r="E21" s="20">
        <v>1244807</v>
      </c>
      <c r="F21" s="21">
        <v>854458</v>
      </c>
      <c r="G21" s="21">
        <v>239332</v>
      </c>
      <c r="H21" s="21">
        <v>151017</v>
      </c>
      <c r="I21" s="22">
        <v>36043</v>
      </c>
      <c r="J21" s="21">
        <v>8724232</v>
      </c>
      <c r="Q21" s="3"/>
      <c r="S21" s="3"/>
    </row>
    <row r="22" spans="1:21" x14ac:dyDescent="0.2">
      <c r="A22" s="57">
        <v>2003</v>
      </c>
      <c r="B22" s="4">
        <f>SUM(D22:E22)</f>
        <v>1312571</v>
      </c>
      <c r="C22" s="19">
        <f>SUM(D22:E22)+I22</f>
        <v>1348156</v>
      </c>
      <c r="D22" s="8">
        <v>87263</v>
      </c>
      <c r="E22" s="20">
        <v>1225308</v>
      </c>
      <c r="F22" s="21">
        <v>845110</v>
      </c>
      <c r="G22" s="21">
        <v>236712</v>
      </c>
      <c r="H22" s="21">
        <v>143486</v>
      </c>
      <c r="I22" s="22">
        <v>35585</v>
      </c>
      <c r="J22" s="21">
        <v>8506017</v>
      </c>
      <c r="Q22" s="3"/>
      <c r="S22" s="3"/>
    </row>
    <row r="23" spans="1:21" x14ac:dyDescent="0.2">
      <c r="A23" s="57">
        <v>2002</v>
      </c>
      <c r="B23" s="4">
        <f>SUM(D23:E23)</f>
        <v>1288986</v>
      </c>
      <c r="C23" s="19">
        <f>SUM(D23:E23)+I23</f>
        <v>1327878</v>
      </c>
      <c r="D23" s="8">
        <v>91080</v>
      </c>
      <c r="E23" s="20">
        <v>1197906</v>
      </c>
      <c r="F23" s="21">
        <v>850196</v>
      </c>
      <c r="G23" s="21">
        <v>192309</v>
      </c>
      <c r="H23" s="21">
        <v>155401</v>
      </c>
      <c r="I23" s="22">
        <v>38892</v>
      </c>
      <c r="J23" s="21">
        <v>8564592</v>
      </c>
      <c r="Q23" s="3"/>
      <c r="S23" s="3"/>
    </row>
    <row r="24" spans="1:21" x14ac:dyDescent="0.2">
      <c r="A24" s="58">
        <v>2001</v>
      </c>
      <c r="B24" s="4">
        <f>SUM(D24:E24)</f>
        <v>1412640</v>
      </c>
      <c r="C24" s="5" t="s">
        <v>20</v>
      </c>
      <c r="D24" s="6">
        <v>99783</v>
      </c>
      <c r="E24" s="6">
        <v>1312857</v>
      </c>
      <c r="F24" s="5" t="s">
        <v>20</v>
      </c>
      <c r="G24" s="5" t="s">
        <v>20</v>
      </c>
      <c r="H24" s="5" t="s">
        <v>20</v>
      </c>
      <c r="I24" s="5" t="s">
        <v>20</v>
      </c>
      <c r="J24" s="8">
        <v>8589534</v>
      </c>
      <c r="Q24" s="3"/>
      <c r="S24" s="3"/>
    </row>
    <row r="25" spans="1:21" x14ac:dyDescent="0.2">
      <c r="A25" s="58" t="s">
        <v>18</v>
      </c>
      <c r="B25" s="4">
        <f>SUM(D25:E25)</f>
        <v>1421244</v>
      </c>
      <c r="C25" s="5" t="s">
        <v>20</v>
      </c>
      <c r="D25" s="6">
        <v>100707</v>
      </c>
      <c r="E25" s="6">
        <v>1320537</v>
      </c>
      <c r="F25" s="5" t="s">
        <v>20</v>
      </c>
      <c r="G25" s="5" t="s">
        <v>20</v>
      </c>
      <c r="H25" s="5" t="s">
        <v>20</v>
      </c>
      <c r="I25" s="5" t="s">
        <v>20</v>
      </c>
      <c r="J25" s="8">
        <v>8178308</v>
      </c>
      <c r="K25" s="16"/>
      <c r="M25" s="17"/>
      <c r="P25" s="18"/>
      <c r="Q25" s="3"/>
      <c r="S25" s="3"/>
      <c r="T25" s="18"/>
      <c r="U25" s="18"/>
    </row>
    <row r="26" spans="1:21" x14ac:dyDescent="0.2">
      <c r="A26" s="58" t="s">
        <v>17</v>
      </c>
      <c r="B26" s="4">
        <f>SUM(D26:E26)</f>
        <v>1343177</v>
      </c>
      <c r="C26" s="5" t="s">
        <v>20</v>
      </c>
      <c r="D26" s="6">
        <v>96477</v>
      </c>
      <c r="E26" s="6">
        <v>1246700</v>
      </c>
      <c r="F26" s="5" t="s">
        <v>20</v>
      </c>
      <c r="G26" s="5" t="s">
        <v>20</v>
      </c>
      <c r="H26" s="5" t="s">
        <v>20</v>
      </c>
      <c r="I26" s="5" t="s">
        <v>20</v>
      </c>
      <c r="J26" s="8">
        <v>7668435</v>
      </c>
      <c r="K26" s="16"/>
      <c r="M26" s="17"/>
      <c r="P26" s="18"/>
      <c r="Q26" s="3"/>
      <c r="S26" s="3"/>
      <c r="T26" s="18"/>
      <c r="U26" s="18"/>
    </row>
    <row r="27" spans="1:21" x14ac:dyDescent="0.2">
      <c r="A27" s="57">
        <v>1998</v>
      </c>
      <c r="B27" s="4">
        <f>SUM(D27:E27)</f>
        <v>1248827</v>
      </c>
      <c r="C27" s="5" t="s">
        <v>20</v>
      </c>
      <c r="D27" s="6">
        <v>82679</v>
      </c>
      <c r="E27" s="6">
        <v>1166148</v>
      </c>
      <c r="F27" s="5" t="s">
        <v>20</v>
      </c>
      <c r="G27" s="5" t="s">
        <v>20</v>
      </c>
      <c r="H27" s="5" t="s">
        <v>20</v>
      </c>
      <c r="I27" s="5" t="s">
        <v>20</v>
      </c>
      <c r="J27" s="8">
        <v>7502912</v>
      </c>
      <c r="K27" s="16"/>
      <c r="M27" s="17"/>
      <c r="P27" s="18"/>
      <c r="Q27" s="3"/>
      <c r="S27" s="3"/>
      <c r="T27" s="18"/>
      <c r="U27" s="18"/>
    </row>
    <row r="28" spans="1:21" x14ac:dyDescent="0.2">
      <c r="A28" s="56" t="s">
        <v>16</v>
      </c>
      <c r="B28" s="4">
        <f>SUM(D28:E28)</f>
        <v>1155869</v>
      </c>
      <c r="C28" s="5" t="s">
        <v>20</v>
      </c>
      <c r="D28" s="6">
        <v>98706</v>
      </c>
      <c r="E28" s="6">
        <v>1057163</v>
      </c>
      <c r="F28" s="5" t="s">
        <v>20</v>
      </c>
      <c r="G28" s="5" t="s">
        <v>20</v>
      </c>
      <c r="H28" s="5" t="s">
        <v>20</v>
      </c>
      <c r="I28" s="5" t="s">
        <v>20</v>
      </c>
      <c r="J28" s="5" t="s">
        <v>20</v>
      </c>
      <c r="K28" s="16"/>
      <c r="L28" s="16"/>
      <c r="M28" s="17"/>
      <c r="P28" s="18"/>
      <c r="Q28" s="3"/>
      <c r="S28" s="3"/>
      <c r="T28" s="18"/>
      <c r="U28" s="18"/>
    </row>
    <row r="29" spans="1:21" x14ac:dyDescent="0.2">
      <c r="A29" s="56" t="s">
        <v>15</v>
      </c>
      <c r="B29" s="4">
        <f>SUM(D29:E29)</f>
        <v>1073863</v>
      </c>
      <c r="C29" s="5" t="s">
        <v>20</v>
      </c>
      <c r="D29" s="6">
        <v>94933</v>
      </c>
      <c r="E29" s="6">
        <v>978930</v>
      </c>
      <c r="F29" s="5" t="s">
        <v>20</v>
      </c>
      <c r="G29" s="5" t="s">
        <v>20</v>
      </c>
      <c r="H29" s="5" t="s">
        <v>20</v>
      </c>
      <c r="I29" s="5" t="s">
        <v>20</v>
      </c>
      <c r="J29" s="5" t="s">
        <v>20</v>
      </c>
      <c r="K29" s="18"/>
      <c r="M29" s="15"/>
      <c r="P29" s="18"/>
      <c r="Q29" s="3"/>
      <c r="S29" s="3"/>
      <c r="T29" s="18"/>
      <c r="U29" s="18"/>
    </row>
    <row r="30" spans="1:21" x14ac:dyDescent="0.2">
      <c r="A30" s="56" t="s">
        <v>14</v>
      </c>
      <c r="B30" s="4">
        <f>SUM(D30:E30)</f>
        <v>1161729</v>
      </c>
      <c r="C30" s="5" t="s">
        <v>20</v>
      </c>
      <c r="D30" s="6">
        <v>95929</v>
      </c>
      <c r="E30" s="6">
        <v>1065800</v>
      </c>
      <c r="F30" s="5" t="s">
        <v>20</v>
      </c>
      <c r="G30" s="5" t="s">
        <v>20</v>
      </c>
      <c r="H30" s="5" t="s">
        <v>20</v>
      </c>
      <c r="I30" s="5" t="s">
        <v>20</v>
      </c>
      <c r="J30" s="5" t="s">
        <v>20</v>
      </c>
      <c r="K30" s="16"/>
      <c r="M30" s="17"/>
      <c r="O30" s="23"/>
      <c r="P30" s="18"/>
      <c r="Q30" s="3"/>
      <c r="S30" s="3"/>
      <c r="T30" s="18"/>
      <c r="U30" s="18"/>
    </row>
    <row r="31" spans="1:21" x14ac:dyDescent="0.2">
      <c r="A31" s="56" t="s">
        <v>13</v>
      </c>
      <c r="B31" s="4">
        <f>SUM(D31:E31)</f>
        <v>1395231</v>
      </c>
      <c r="C31" s="5" t="s">
        <v>20</v>
      </c>
      <c r="D31" s="6">
        <v>89001</v>
      </c>
      <c r="E31" s="6">
        <v>1306230</v>
      </c>
      <c r="F31" s="5" t="s">
        <v>20</v>
      </c>
      <c r="G31" s="5" t="s">
        <v>20</v>
      </c>
      <c r="H31" s="5" t="s">
        <v>20</v>
      </c>
      <c r="I31" s="5" t="s">
        <v>20</v>
      </c>
      <c r="J31" s="5" t="s">
        <v>20</v>
      </c>
      <c r="K31" s="16"/>
      <c r="L31" s="23"/>
      <c r="M31" s="24"/>
      <c r="P31" s="18"/>
      <c r="Q31" s="3"/>
      <c r="S31" s="3"/>
      <c r="T31" s="18"/>
      <c r="U31" s="18"/>
    </row>
    <row r="32" spans="1:21" x14ac:dyDescent="0.2">
      <c r="A32" s="56" t="s">
        <v>12</v>
      </c>
      <c r="B32" s="4">
        <f>SUM(D32:E32)</f>
        <v>1468035</v>
      </c>
      <c r="C32" s="5" t="s">
        <v>20</v>
      </c>
      <c r="D32" s="13">
        <v>86172</v>
      </c>
      <c r="E32" s="6">
        <v>1381863</v>
      </c>
      <c r="F32" s="5" t="s">
        <v>20</v>
      </c>
      <c r="G32" s="5" t="s">
        <v>20</v>
      </c>
      <c r="H32" s="5" t="s">
        <v>20</v>
      </c>
      <c r="I32" s="5" t="s">
        <v>20</v>
      </c>
      <c r="J32" s="5" t="s">
        <v>20</v>
      </c>
      <c r="K32" s="16"/>
      <c r="M32" s="17"/>
      <c r="P32" s="18"/>
      <c r="Q32" s="3"/>
      <c r="S32" s="3"/>
      <c r="T32" s="18"/>
      <c r="U32" s="18"/>
    </row>
    <row r="33" spans="1:21" x14ac:dyDescent="0.2">
      <c r="A33" s="54" t="s">
        <v>11</v>
      </c>
      <c r="B33" s="4">
        <f>SUM(D33:E33)</f>
        <v>1443353</v>
      </c>
      <c r="C33" s="5" t="s">
        <v>20</v>
      </c>
      <c r="D33" s="13">
        <v>81821</v>
      </c>
      <c r="E33" s="6">
        <v>1361532</v>
      </c>
      <c r="F33" s="5" t="s">
        <v>20</v>
      </c>
      <c r="G33" s="5" t="s">
        <v>20</v>
      </c>
      <c r="H33" s="5" t="s">
        <v>20</v>
      </c>
      <c r="I33" s="5" t="s">
        <v>20</v>
      </c>
      <c r="J33" s="5" t="s">
        <v>20</v>
      </c>
      <c r="K33" s="27"/>
      <c r="L33" s="8"/>
      <c r="M33" s="20"/>
      <c r="N33" s="21" t="s">
        <v>23</v>
      </c>
      <c r="O33" s="23" t="s">
        <v>23</v>
      </c>
      <c r="P33" s="18"/>
      <c r="Q33" s="3"/>
      <c r="S33" s="3"/>
      <c r="T33" s="18"/>
      <c r="U33" s="18"/>
    </row>
    <row r="34" spans="1:21" x14ac:dyDescent="0.2">
      <c r="A34" s="54">
        <v>1991</v>
      </c>
      <c r="B34" s="4">
        <f>SUM(D34:E34)</f>
        <v>1505306</v>
      </c>
      <c r="C34" s="5" t="s">
        <v>20</v>
      </c>
      <c r="D34" s="13">
        <v>71906</v>
      </c>
      <c r="E34" s="6">
        <v>1433400</v>
      </c>
      <c r="F34" s="5" t="s">
        <v>20</v>
      </c>
      <c r="G34" s="5" t="s">
        <v>20</v>
      </c>
      <c r="H34" s="5" t="s">
        <v>20</v>
      </c>
      <c r="I34" s="5" t="s">
        <v>20</v>
      </c>
      <c r="J34" s="5" t="s">
        <v>20</v>
      </c>
      <c r="K34" s="27"/>
      <c r="P34" s="18"/>
      <c r="Q34" s="3"/>
      <c r="S34" s="3"/>
      <c r="T34" s="18"/>
      <c r="U34" s="18"/>
    </row>
    <row r="35" spans="1:21" x14ac:dyDescent="0.2">
      <c r="A35" s="54" t="s">
        <v>10</v>
      </c>
      <c r="B35" s="4">
        <f>SUM(D35:E35)</f>
        <v>1389845</v>
      </c>
      <c r="C35" s="5" t="s">
        <v>20</v>
      </c>
      <c r="D35" s="13">
        <v>74340</v>
      </c>
      <c r="E35" s="6">
        <v>1315505</v>
      </c>
      <c r="F35" s="5" t="s">
        <v>20</v>
      </c>
      <c r="G35" s="5" t="s">
        <v>20</v>
      </c>
      <c r="H35" s="5" t="s">
        <v>20</v>
      </c>
      <c r="I35" s="5" t="s">
        <v>20</v>
      </c>
      <c r="J35" s="5" t="s">
        <v>20</v>
      </c>
      <c r="K35" s="27"/>
      <c r="P35" s="18"/>
      <c r="Q35" s="3"/>
      <c r="S35" s="3"/>
      <c r="T35" s="18"/>
      <c r="U35" s="18"/>
    </row>
    <row r="36" spans="1:21" x14ac:dyDescent="0.2">
      <c r="A36" s="54" t="s">
        <v>9</v>
      </c>
      <c r="B36" s="4">
        <f>SUM(D36:E36)</f>
        <v>1492091</v>
      </c>
      <c r="C36" s="5" t="s">
        <v>20</v>
      </c>
      <c r="D36" s="13">
        <v>89571</v>
      </c>
      <c r="E36" s="12">
        <v>1402520</v>
      </c>
      <c r="F36" s="5" t="s">
        <v>20</v>
      </c>
      <c r="G36" s="5" t="s">
        <v>20</v>
      </c>
      <c r="H36" s="5" t="s">
        <v>20</v>
      </c>
      <c r="I36" s="5" t="s">
        <v>20</v>
      </c>
      <c r="J36" s="5" t="s">
        <v>20</v>
      </c>
      <c r="P36" s="18"/>
      <c r="Q36" s="3"/>
      <c r="S36" s="3"/>
      <c r="T36" s="18"/>
      <c r="U36" s="18"/>
    </row>
    <row r="37" spans="1:21" x14ac:dyDescent="0.2">
      <c r="A37" s="54" t="s">
        <v>8</v>
      </c>
      <c r="B37" s="4">
        <f>SUM(D37:E37)</f>
        <v>1452104</v>
      </c>
      <c r="C37" s="5" t="s">
        <v>20</v>
      </c>
      <c r="D37" s="13">
        <v>97550</v>
      </c>
      <c r="E37" s="12">
        <v>1354554</v>
      </c>
      <c r="F37" s="5" t="s">
        <v>20</v>
      </c>
      <c r="G37" s="5" t="s">
        <v>20</v>
      </c>
      <c r="H37" s="5" t="s">
        <v>20</v>
      </c>
      <c r="I37" s="5" t="s">
        <v>20</v>
      </c>
      <c r="J37" s="5" t="s">
        <v>20</v>
      </c>
      <c r="K37" s="18"/>
      <c r="P37" s="18"/>
      <c r="Q37" s="3"/>
      <c r="S37" s="3"/>
      <c r="T37" s="18"/>
      <c r="U37" s="18"/>
    </row>
    <row r="38" spans="1:21" x14ac:dyDescent="0.2">
      <c r="A38" s="54" t="s">
        <v>7</v>
      </c>
      <c r="B38" s="4">
        <f>SUM(D38:E38)</f>
        <v>1361419</v>
      </c>
      <c r="C38" s="5" t="s">
        <v>20</v>
      </c>
      <c r="D38" s="13">
        <v>82439</v>
      </c>
      <c r="E38" s="12">
        <v>1278980</v>
      </c>
      <c r="F38" s="5" t="s">
        <v>20</v>
      </c>
      <c r="G38" s="5" t="s">
        <v>20</v>
      </c>
      <c r="H38" s="5" t="s">
        <v>20</v>
      </c>
      <c r="I38" s="5" t="s">
        <v>20</v>
      </c>
      <c r="J38" s="5" t="s">
        <v>20</v>
      </c>
      <c r="K38" s="18"/>
      <c r="P38" s="18"/>
      <c r="Q38" s="3"/>
      <c r="S38" s="3"/>
      <c r="T38" s="18"/>
      <c r="U38" s="18"/>
    </row>
    <row r="39" spans="1:21" x14ac:dyDescent="0.2">
      <c r="A39" s="54" t="s">
        <v>6</v>
      </c>
      <c r="B39" s="4">
        <f>SUM(D39:E39)</f>
        <v>1305628</v>
      </c>
      <c r="C39" s="5" t="s">
        <v>20</v>
      </c>
      <c r="D39" s="13">
        <v>61648</v>
      </c>
      <c r="E39" s="12">
        <v>1243980</v>
      </c>
      <c r="F39" s="5" t="s">
        <v>20</v>
      </c>
      <c r="G39" s="5" t="s">
        <v>20</v>
      </c>
      <c r="H39" s="5" t="s">
        <v>20</v>
      </c>
      <c r="I39" s="5" t="s">
        <v>20</v>
      </c>
      <c r="J39" s="5" t="s">
        <v>20</v>
      </c>
      <c r="K39" s="18"/>
      <c r="P39" s="18"/>
      <c r="Q39" s="3"/>
      <c r="S39" s="3"/>
      <c r="T39" s="18"/>
      <c r="U39" s="18"/>
    </row>
    <row r="40" spans="1:21" x14ac:dyDescent="0.2">
      <c r="A40" s="54" t="s">
        <v>5</v>
      </c>
      <c r="B40" s="4">
        <f>SUM(D40:E40)</f>
        <v>1268789</v>
      </c>
      <c r="C40" s="5" t="s">
        <v>20</v>
      </c>
      <c r="D40" s="12">
        <v>66358</v>
      </c>
      <c r="E40" s="8">
        <v>1202431</v>
      </c>
      <c r="F40" s="5" t="s">
        <v>20</v>
      </c>
      <c r="G40" s="5" t="s">
        <v>20</v>
      </c>
      <c r="H40" s="5" t="s">
        <v>20</v>
      </c>
      <c r="I40" s="5" t="s">
        <v>20</v>
      </c>
      <c r="J40" s="5" t="s">
        <v>20</v>
      </c>
      <c r="K40" s="18"/>
      <c r="P40" s="18"/>
      <c r="Q40" s="3"/>
      <c r="S40" s="3"/>
      <c r="T40" s="18"/>
      <c r="U40" s="18"/>
    </row>
    <row r="41" spans="1:21" x14ac:dyDescent="0.2">
      <c r="A41" s="54" t="s">
        <v>4</v>
      </c>
      <c r="B41" s="4">
        <f>SUM(D41:E41)</f>
        <v>1239261</v>
      </c>
      <c r="C41" s="5" t="s">
        <v>20</v>
      </c>
      <c r="D41" s="6">
        <v>65261</v>
      </c>
      <c r="E41" s="8">
        <v>1174000</v>
      </c>
      <c r="F41" s="5" t="s">
        <v>20</v>
      </c>
      <c r="G41" s="5" t="s">
        <v>20</v>
      </c>
      <c r="H41" s="5" t="s">
        <v>20</v>
      </c>
      <c r="I41" s="5" t="s">
        <v>20</v>
      </c>
      <c r="J41" s="5" t="s">
        <v>20</v>
      </c>
      <c r="K41" s="18"/>
      <c r="P41" s="18"/>
      <c r="Q41" s="3"/>
      <c r="S41" s="3"/>
      <c r="T41" s="18"/>
      <c r="U41" s="18"/>
    </row>
    <row r="42" spans="1:21" x14ac:dyDescent="0.2">
      <c r="A42" s="54" t="s">
        <v>3</v>
      </c>
      <c r="B42" s="4">
        <f>SUM(D42:E42)</f>
        <v>1159000</v>
      </c>
      <c r="C42" s="5" t="s">
        <v>20</v>
      </c>
      <c r="D42" s="6">
        <v>76000</v>
      </c>
      <c r="E42" s="8">
        <v>1083000</v>
      </c>
      <c r="F42" s="5" t="s">
        <v>20</v>
      </c>
      <c r="G42" s="5" t="s">
        <v>20</v>
      </c>
      <c r="H42" s="5" t="s">
        <v>20</v>
      </c>
      <c r="I42" s="5" t="s">
        <v>20</v>
      </c>
      <c r="J42" s="5" t="s">
        <v>20</v>
      </c>
      <c r="K42" s="29"/>
      <c r="L42" s="23"/>
      <c r="P42" s="18"/>
      <c r="Q42" s="3"/>
      <c r="S42" s="3"/>
      <c r="T42" s="18"/>
      <c r="U42" s="18"/>
    </row>
    <row r="43" spans="1:21" x14ac:dyDescent="0.2">
      <c r="A43" s="54" t="s">
        <v>2</v>
      </c>
      <c r="B43" s="4">
        <f>SUM(D43:E43)</f>
        <v>1206000</v>
      </c>
      <c r="C43" s="5" t="s">
        <v>20</v>
      </c>
      <c r="D43" s="6">
        <v>76000</v>
      </c>
      <c r="E43" s="8">
        <v>1130000</v>
      </c>
      <c r="F43" s="5" t="s">
        <v>20</v>
      </c>
      <c r="G43" s="5" t="s">
        <v>20</v>
      </c>
      <c r="H43" s="5" t="s">
        <v>20</v>
      </c>
      <c r="I43" s="5" t="s">
        <v>20</v>
      </c>
      <c r="J43" s="5" t="s">
        <v>20</v>
      </c>
      <c r="K43" s="18"/>
      <c r="P43" s="18"/>
      <c r="Q43" s="3"/>
      <c r="S43" s="3"/>
      <c r="T43" s="18"/>
      <c r="U43" s="18"/>
    </row>
    <row r="44" spans="1:21" x14ac:dyDescent="0.2">
      <c r="A44" s="54" t="s">
        <v>1</v>
      </c>
      <c r="B44" s="4">
        <f>SUM(D44:E44)</f>
        <v>1112000</v>
      </c>
      <c r="C44" s="5" t="s">
        <v>20</v>
      </c>
      <c r="D44" s="6">
        <v>77000</v>
      </c>
      <c r="E44" s="8">
        <v>1035000</v>
      </c>
      <c r="F44" s="5" t="s">
        <v>20</v>
      </c>
      <c r="G44" s="5" t="s">
        <v>20</v>
      </c>
      <c r="H44" s="5" t="s">
        <v>20</v>
      </c>
      <c r="I44" s="5" t="s">
        <v>20</v>
      </c>
      <c r="J44" s="5" t="s">
        <v>20</v>
      </c>
      <c r="K44" s="23"/>
    </row>
    <row r="45" spans="1:21" x14ac:dyDescent="0.2">
      <c r="A45" s="54" t="s">
        <v>0</v>
      </c>
      <c r="B45" s="4">
        <f>SUM(D45:E45)</f>
        <v>80000</v>
      </c>
      <c r="C45" s="5" t="s">
        <v>20</v>
      </c>
      <c r="D45" s="6">
        <v>80000</v>
      </c>
      <c r="E45" s="5" t="s">
        <v>20</v>
      </c>
      <c r="F45" s="5" t="s">
        <v>20</v>
      </c>
      <c r="G45" s="5" t="s">
        <v>20</v>
      </c>
      <c r="H45" s="5" t="s">
        <v>20</v>
      </c>
      <c r="I45" s="5" t="s">
        <v>20</v>
      </c>
      <c r="J45" s="5" t="s">
        <v>20</v>
      </c>
    </row>
    <row r="46" spans="1:21" ht="16.5" customHeight="1" x14ac:dyDescent="0.2">
      <c r="A46" s="31"/>
      <c r="B46" s="32"/>
      <c r="C46" s="32"/>
      <c r="D46" s="33"/>
      <c r="E46" s="33"/>
      <c r="F46" s="33"/>
      <c r="G46" s="33"/>
      <c r="H46" s="33"/>
      <c r="I46" s="33"/>
      <c r="J46" s="33"/>
      <c r="K46" s="18"/>
      <c r="P46" s="18"/>
      <c r="Q46" s="3"/>
      <c r="S46" s="3"/>
      <c r="T46" s="18"/>
      <c r="U46" s="18"/>
    </row>
    <row r="47" spans="1:21" x14ac:dyDescent="0.2">
      <c r="A47" s="34" t="s">
        <v>34</v>
      </c>
      <c r="B47" s="34"/>
      <c r="C47" s="34"/>
      <c r="D47" s="34"/>
      <c r="E47" s="34"/>
      <c r="F47" s="34"/>
      <c r="G47" s="34"/>
      <c r="H47" s="34"/>
      <c r="I47" s="34"/>
      <c r="J47" s="34"/>
      <c r="Q47" s="3"/>
    </row>
    <row r="48" spans="1:21" ht="33" customHeight="1" x14ac:dyDescent="0.2">
      <c r="A48" s="35" t="s">
        <v>35</v>
      </c>
      <c r="B48" s="35"/>
      <c r="C48" s="35"/>
      <c r="D48" s="35"/>
      <c r="E48" s="35"/>
      <c r="F48" s="35"/>
      <c r="G48" s="35"/>
      <c r="H48" s="35"/>
      <c r="I48" s="35"/>
      <c r="J48" s="35"/>
      <c r="K48" s="35"/>
      <c r="Q48" s="3"/>
    </row>
    <row r="49" spans="1:20" ht="22.5" customHeight="1" x14ac:dyDescent="0.2">
      <c r="A49" s="35" t="s">
        <v>36</v>
      </c>
      <c r="B49" s="35"/>
      <c r="C49" s="35"/>
      <c r="D49" s="35"/>
      <c r="E49" s="35"/>
      <c r="F49" s="35"/>
      <c r="G49" s="35"/>
      <c r="H49" s="35"/>
      <c r="I49" s="35"/>
      <c r="J49" s="35"/>
      <c r="K49" s="35"/>
      <c r="Q49" s="3"/>
    </row>
    <row r="50" spans="1:20" ht="17.45" customHeight="1" x14ac:dyDescent="0.25">
      <c r="A50" s="34" t="s">
        <v>37</v>
      </c>
      <c r="B50" s="34"/>
      <c r="C50" s="34"/>
      <c r="D50" s="34"/>
      <c r="E50" s="34"/>
      <c r="F50" s="34"/>
      <c r="G50" s="34"/>
      <c r="H50" s="34"/>
      <c r="I50" s="34"/>
      <c r="J50" s="34"/>
      <c r="K50" s="34"/>
      <c r="Q50" s="3"/>
    </row>
    <row r="51" spans="1:20" ht="18.600000000000001" customHeight="1" x14ac:dyDescent="0.25">
      <c r="A51" s="36" t="s">
        <v>38</v>
      </c>
      <c r="B51" s="36"/>
      <c r="C51" s="36"/>
      <c r="D51" s="36"/>
      <c r="E51" s="36"/>
      <c r="F51" s="36"/>
      <c r="G51" s="36"/>
      <c r="H51" s="36"/>
      <c r="I51" s="36"/>
      <c r="J51" s="36"/>
      <c r="K51" s="36"/>
    </row>
    <row r="52" spans="1:20" ht="20.45" customHeight="1" x14ac:dyDescent="0.25">
      <c r="A52" s="36" t="s">
        <v>39</v>
      </c>
      <c r="B52" s="36"/>
      <c r="C52" s="36"/>
      <c r="D52" s="36"/>
      <c r="E52" s="36"/>
      <c r="F52" s="36"/>
      <c r="G52" s="36"/>
      <c r="H52" s="36"/>
      <c r="I52" s="36"/>
      <c r="J52" s="36"/>
      <c r="K52" s="36"/>
    </row>
    <row r="53" spans="1:20" ht="53.25" customHeight="1" x14ac:dyDescent="0.2">
      <c r="A53" s="37" t="s">
        <v>40</v>
      </c>
      <c r="B53" s="37"/>
      <c r="C53" s="37"/>
      <c r="D53" s="37"/>
      <c r="E53" s="37"/>
      <c r="F53" s="37"/>
      <c r="G53" s="37"/>
      <c r="H53" s="37"/>
      <c r="I53" s="37"/>
      <c r="J53" s="37"/>
      <c r="K53" s="37"/>
    </row>
    <row r="54" spans="1:20" ht="35.450000000000003" customHeight="1" x14ac:dyDescent="0.2">
      <c r="A54" s="37" t="s">
        <v>41</v>
      </c>
      <c r="B54" s="37"/>
      <c r="C54" s="37"/>
      <c r="D54" s="37"/>
      <c r="E54" s="37"/>
      <c r="F54" s="37"/>
      <c r="G54" s="37"/>
      <c r="H54" s="37"/>
      <c r="I54" s="37"/>
      <c r="J54" s="37"/>
      <c r="K54" s="37"/>
    </row>
    <row r="55" spans="1:20" ht="51" customHeight="1" x14ac:dyDescent="0.2">
      <c r="A55" s="38" t="s">
        <v>42</v>
      </c>
      <c r="B55" s="38"/>
      <c r="C55" s="38"/>
      <c r="D55" s="38"/>
      <c r="E55" s="38"/>
      <c r="F55" s="38"/>
      <c r="G55" s="38"/>
      <c r="H55" s="38"/>
      <c r="I55" s="38"/>
      <c r="J55" s="38"/>
      <c r="K55" s="38"/>
    </row>
    <row r="56" spans="1:20" ht="24.75" customHeight="1" x14ac:dyDescent="0.2">
      <c r="A56" s="37" t="s">
        <v>43</v>
      </c>
      <c r="B56" s="37"/>
      <c r="C56" s="37"/>
      <c r="D56" s="37"/>
      <c r="E56" s="37"/>
      <c r="F56" s="37"/>
      <c r="G56" s="37"/>
      <c r="H56" s="37"/>
      <c r="I56" s="37"/>
      <c r="J56" s="37"/>
      <c r="K56" s="37"/>
    </row>
    <row r="57" spans="1:20" ht="36" customHeight="1" x14ac:dyDescent="0.2">
      <c r="A57" s="37" t="s">
        <v>44</v>
      </c>
      <c r="B57" s="37"/>
      <c r="C57" s="37"/>
      <c r="D57" s="37"/>
      <c r="E57" s="37"/>
      <c r="F57" s="37"/>
      <c r="G57" s="37"/>
      <c r="H57" s="37"/>
      <c r="I57" s="37"/>
      <c r="J57" s="37"/>
      <c r="K57" s="37"/>
    </row>
    <row r="58" spans="1:20" ht="33" customHeight="1" x14ac:dyDescent="0.2">
      <c r="A58" s="37" t="s">
        <v>45</v>
      </c>
      <c r="B58" s="37"/>
      <c r="C58" s="37"/>
      <c r="D58" s="37"/>
      <c r="E58" s="37"/>
      <c r="F58" s="37"/>
      <c r="G58" s="37"/>
      <c r="H58" s="37"/>
      <c r="I58" s="37"/>
      <c r="J58" s="37"/>
      <c r="K58" s="37"/>
    </row>
    <row r="59" spans="1:20" ht="34.5" customHeight="1" x14ac:dyDescent="0.2">
      <c r="A59" s="37" t="s">
        <v>47</v>
      </c>
      <c r="B59" s="37"/>
      <c r="C59" s="37"/>
      <c r="D59" s="37"/>
      <c r="E59" s="37"/>
      <c r="F59" s="37"/>
      <c r="G59" s="37"/>
      <c r="H59" s="37"/>
      <c r="I59" s="37"/>
      <c r="J59" s="37"/>
      <c r="K59" s="37"/>
    </row>
    <row r="60" spans="1:20" ht="85.5" customHeight="1" x14ac:dyDescent="0.2">
      <c r="A60" s="39" t="s">
        <v>46</v>
      </c>
      <c r="B60" s="39"/>
      <c r="C60" s="39"/>
      <c r="D60" s="39"/>
      <c r="E60" s="39"/>
      <c r="F60" s="39"/>
      <c r="G60" s="39"/>
      <c r="H60" s="39"/>
      <c r="I60" s="39"/>
      <c r="J60" s="39"/>
      <c r="K60" s="39"/>
    </row>
    <row r="61" spans="1:20" ht="12.6" customHeight="1" x14ac:dyDescent="0.2">
      <c r="K61" s="40"/>
      <c r="L61" s="21"/>
      <c r="M61" s="21"/>
      <c r="N61" s="41"/>
      <c r="O61" s="21"/>
      <c r="P61" s="21"/>
      <c r="Q61" s="21"/>
      <c r="R61" s="21"/>
      <c r="S61" s="21"/>
      <c r="T61" s="42"/>
    </row>
    <row r="62" spans="1:20" ht="14.25" customHeight="1" x14ac:dyDescent="0.2">
      <c r="A62" s="43" t="s">
        <v>48</v>
      </c>
      <c r="B62" s="43"/>
      <c r="C62" s="43"/>
      <c r="D62" s="43"/>
      <c r="E62" s="43"/>
      <c r="F62" s="43"/>
      <c r="G62" s="43"/>
      <c r="H62" s="43"/>
      <c r="I62" s="43"/>
      <c r="J62" s="43"/>
    </row>
    <row r="63" spans="1:20" x14ac:dyDescent="0.2">
      <c r="A63" s="3" t="s">
        <v>21</v>
      </c>
      <c r="B63" s="25"/>
      <c r="C63" s="25"/>
      <c r="D63" s="23"/>
      <c r="E63" s="25"/>
      <c r="F63" s="25"/>
      <c r="G63" s="25"/>
      <c r="H63" s="25"/>
      <c r="I63" s="25"/>
    </row>
    <row r="64" spans="1:20" x14ac:dyDescent="0.2">
      <c r="A64" s="3"/>
      <c r="B64" s="25"/>
      <c r="C64" s="25"/>
      <c r="D64" s="23"/>
      <c r="E64" s="25"/>
      <c r="F64" s="25"/>
      <c r="G64" s="25"/>
      <c r="H64" s="25"/>
      <c r="I64" s="25"/>
    </row>
    <row r="65" spans="1:9" x14ac:dyDescent="0.2">
      <c r="A65" s="42"/>
      <c r="B65" s="42"/>
      <c r="C65" s="44"/>
      <c r="D65" s="45"/>
      <c r="E65" s="44"/>
      <c r="F65" s="44"/>
      <c r="G65" s="21"/>
      <c r="H65" s="25"/>
      <c r="I65" s="25"/>
    </row>
    <row r="66" spans="1:9" x14ac:dyDescent="0.2">
      <c r="A66" s="42"/>
      <c r="B66" s="42"/>
      <c r="C66" s="21"/>
      <c r="D66" s="41"/>
      <c r="E66" s="46"/>
      <c r="F66" s="21"/>
      <c r="G66" s="47"/>
      <c r="H66" s="25"/>
      <c r="I66" s="25"/>
    </row>
    <row r="67" spans="1:9" x14ac:dyDescent="0.2">
      <c r="A67" s="44"/>
      <c r="B67" s="42"/>
      <c r="C67" s="46"/>
      <c r="D67" s="41"/>
      <c r="E67" s="48"/>
      <c r="F67" s="41"/>
      <c r="G67" s="41"/>
      <c r="H67" s="23"/>
      <c r="I67" s="23"/>
    </row>
    <row r="68" spans="1:9" x14ac:dyDescent="0.2">
      <c r="A68" s="49"/>
      <c r="B68" s="42"/>
      <c r="C68" s="41"/>
      <c r="D68" s="42"/>
      <c r="E68" s="48"/>
      <c r="F68" s="41"/>
      <c r="G68" s="42"/>
    </row>
    <row r="69" spans="1:9" x14ac:dyDescent="0.2">
      <c r="A69" s="49"/>
      <c r="B69" s="42"/>
      <c r="C69" s="42"/>
      <c r="D69" s="42"/>
      <c r="E69" s="42"/>
      <c r="F69" s="42"/>
      <c r="G69" s="42"/>
    </row>
    <row r="70" spans="1:9" x14ac:dyDescent="0.2">
      <c r="A70" s="42"/>
      <c r="B70" s="42"/>
      <c r="C70" s="42"/>
      <c r="D70" s="42"/>
      <c r="E70" s="50"/>
      <c r="F70" s="51"/>
      <c r="G70" s="42"/>
    </row>
    <row r="71" spans="1:9" x14ac:dyDescent="0.2">
      <c r="A71" s="42"/>
      <c r="B71" s="42"/>
      <c r="C71" s="42"/>
      <c r="D71" s="42"/>
      <c r="E71" s="42"/>
      <c r="F71" s="42"/>
      <c r="G71" s="42"/>
    </row>
    <row r="72" spans="1:9" x14ac:dyDescent="0.2">
      <c r="A72" s="44"/>
      <c r="B72" s="42"/>
      <c r="C72" s="42"/>
      <c r="D72" s="41"/>
      <c r="E72" s="41"/>
      <c r="F72" s="41"/>
      <c r="G72" s="42"/>
    </row>
    <row r="73" spans="1:9" x14ac:dyDescent="0.2">
      <c r="A73" s="42"/>
      <c r="B73" s="42"/>
      <c r="C73" s="42"/>
      <c r="D73" s="41"/>
      <c r="E73" s="41"/>
      <c r="F73" s="41"/>
      <c r="G73" s="42"/>
    </row>
    <row r="74" spans="1:9" x14ac:dyDescent="0.2">
      <c r="A74" s="42"/>
      <c r="B74" s="42"/>
      <c r="C74" s="42"/>
      <c r="D74" s="42"/>
      <c r="E74" s="42"/>
      <c r="F74" s="42"/>
      <c r="G74" s="42"/>
    </row>
    <row r="75" spans="1:9" x14ac:dyDescent="0.2">
      <c r="A75" s="44"/>
      <c r="B75" s="42"/>
      <c r="C75" s="42"/>
      <c r="D75" s="42"/>
      <c r="E75" s="42"/>
      <c r="F75" s="42"/>
      <c r="G75" s="42"/>
    </row>
    <row r="76" spans="1:9" x14ac:dyDescent="0.2">
      <c r="A76" s="44"/>
      <c r="B76" s="42"/>
      <c r="C76" s="42"/>
      <c r="D76" s="42"/>
      <c r="E76" s="42"/>
      <c r="F76" s="42"/>
      <c r="G76" s="42"/>
    </row>
    <row r="77" spans="1:9" x14ac:dyDescent="0.2">
      <c r="A77" s="9"/>
    </row>
    <row r="78" spans="1:9" x14ac:dyDescent="0.2">
      <c r="A78" s="9"/>
    </row>
    <row r="79" spans="1:9" x14ac:dyDescent="0.2">
      <c r="A79" s="9"/>
    </row>
    <row r="81" spans="1:1" x14ac:dyDescent="0.2">
      <c r="A81" s="9"/>
    </row>
    <row r="82" spans="1:1" x14ac:dyDescent="0.2">
      <c r="A82" s="9"/>
    </row>
    <row r="83" spans="1:1" x14ac:dyDescent="0.2">
      <c r="A83" s="9"/>
    </row>
    <row r="84" spans="1:1" x14ac:dyDescent="0.2">
      <c r="A84" s="9"/>
    </row>
    <row r="85" spans="1:1" x14ac:dyDescent="0.2">
      <c r="A85" s="9"/>
    </row>
    <row r="87" spans="1:1" x14ac:dyDescent="0.2">
      <c r="A87" s="9"/>
    </row>
    <row r="88" spans="1:1" x14ac:dyDescent="0.2">
      <c r="A88" s="9"/>
    </row>
    <row r="89" spans="1:1" x14ac:dyDescent="0.2">
      <c r="A89" s="9"/>
    </row>
    <row r="90" spans="1:1" x14ac:dyDescent="0.2">
      <c r="A90" s="9"/>
    </row>
  </sheetData>
  <sortState ref="A5:J45">
    <sortCondition descending="1" ref="A5:A45"/>
  </sortState>
  <mergeCells count="15">
    <mergeCell ref="A62:J62"/>
    <mergeCell ref="A53:K53"/>
    <mergeCell ref="A54:K54"/>
    <mergeCell ref="A55:K55"/>
    <mergeCell ref="A56:K56"/>
    <mergeCell ref="A59:K59"/>
    <mergeCell ref="A60:K60"/>
    <mergeCell ref="A57:K57"/>
    <mergeCell ref="A58:K58"/>
    <mergeCell ref="A47:J47"/>
    <mergeCell ref="A48:K48"/>
    <mergeCell ref="A49:K49"/>
    <mergeCell ref="A50:K50"/>
    <mergeCell ref="A51:K51"/>
    <mergeCell ref="A52:K52"/>
  </mergeCells>
  <phoneticPr fontId="0" type="noConversion"/>
  <pageMargins left="0.75" right="0.75" top="1" bottom="1" header="0.5" footer="0.5"/>
  <pageSetup scale="65"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m-27</vt:lpstr>
      <vt:lpstr>'m-27'!Print_Area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Charbonneau, Michele</dc:creator>
  <cp:lastModifiedBy>Charbonneau, Michele</cp:lastModifiedBy>
  <cp:lastPrinted>2020-09-22T14:10:33Z</cp:lastPrinted>
  <dcterms:created xsi:type="dcterms:W3CDTF">1999-01-25T14:57:56Z</dcterms:created>
  <dcterms:modified xsi:type="dcterms:W3CDTF">2020-09-22T14:12:05Z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