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545" activeTab="0"/>
  </bookViews>
  <sheets>
    <sheet name="2010 &amp; 2018" sheetId="1" r:id="rId1"/>
    <sheet name="2010 &amp; 2014" sheetId="2" r:id="rId2"/>
    <sheet name="2010 &amp; 2013" sheetId="3" r:id="rId3"/>
    <sheet name="2010 &amp; 2012" sheetId="4" r:id="rId4"/>
    <sheet name="2000 &amp; 2010" sheetId="5" r:id="rId5"/>
    <sheet name="2000 &amp; 2008" sheetId="6" r:id="rId6"/>
    <sheet name="2000 &amp; 2007" sheetId="7" r:id="rId7"/>
    <sheet name="2000 &amp; 2006" sheetId="8" r:id="rId8"/>
    <sheet name="2000 &amp; 2005" sheetId="9" r:id="rId9"/>
    <sheet name="2000 &amp; 2003" sheetId="10" r:id="rId10"/>
    <sheet name="2000 &amp; 2002" sheetId="11" r:id="rId11"/>
    <sheet name="1990 and 2000" sheetId="12" r:id="rId12"/>
    <sheet name="1990 and 1999" sheetId="13" r:id="rId13"/>
    <sheet name="1990 and 1998" sheetId="14" r:id="rId14"/>
    <sheet name="1990 and 1996" sheetId="15" r:id="rId15"/>
  </sheets>
  <definedNames>
    <definedName name="_xlnm.Print_Area" localSheetId="14">'1990 and 1996'!$A$1:$L$67</definedName>
    <definedName name="_xlnm.Print_Area" localSheetId="13">'1990 and 1998'!$A$1:$L$66</definedName>
    <definedName name="_xlnm.Print_Area" localSheetId="12">'1990 and 1999'!$A$1:$K$66</definedName>
    <definedName name="_xlnm.Print_Area" localSheetId="11">'1990 and 2000'!$A$1:$K$66</definedName>
    <definedName name="_xlnm.Print_Area" localSheetId="10">'2000 &amp; 2002'!$A$1:$J$66</definedName>
    <definedName name="_xlnm.Print_Area" localSheetId="9">'2000 &amp; 2003'!$A$1:$J$66</definedName>
    <definedName name="_xlnm.Print_Area" localSheetId="8">'2000 &amp; 2005'!$A$1:$J$66</definedName>
    <definedName name="_xlnm.Print_Area" localSheetId="7">'2000 &amp; 2006'!$A$1:$J$66</definedName>
    <definedName name="_xlnm.Print_Area" localSheetId="6">'2000 &amp; 2007'!$A$1:$J$66</definedName>
    <definedName name="_xlnm.Print_Area" localSheetId="5">'2000 &amp; 2008'!$A$1:$J$66</definedName>
    <definedName name="_xlnm.Print_Area" localSheetId="4">'2000 &amp; 2010'!$A$1:$J$67</definedName>
    <definedName name="_xlnm.Print_Area" localSheetId="3">'2010 &amp; 2012'!$A$1:$J$70</definedName>
    <definedName name="_xlnm.Print_Area" localSheetId="2">'2010 &amp; 2013'!$A$1:$J$68</definedName>
    <definedName name="_xlnm.Print_Area" localSheetId="1">'2010 &amp; 2014'!$A$1:$K$68</definedName>
    <definedName name="_xlnm.Print_Area" localSheetId="0">'2010 &amp; 2018'!$A$1:$I$66</definedName>
  </definedNames>
  <calcPr fullCalcOnLoad="1"/>
</workbook>
</file>

<file path=xl/sharedStrings.xml><?xml version="1.0" encoding="utf-8"?>
<sst xmlns="http://schemas.openxmlformats.org/spreadsheetml/2006/main" count="1110" uniqueCount="193">
  <si>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</si>
  <si>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</si>
  <si>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</si>
  <si>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</si>
  <si>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</si>
  <si>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</si>
  <si>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</si>
  <si>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</si>
  <si>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</si>
  <si>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</si>
  <si>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</si>
  <si>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</si>
  <si>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</si>
  <si>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</si>
  <si>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</si>
  <si>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</si>
  <si>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</si>
  <si>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</si>
  <si>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</si>
  <si>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</si>
  <si>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</si>
  <si>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</si>
  <si>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</si>
  <si>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</si>
  <si>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</si>
  <si>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</si>
  <si>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</si>
  <si>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</si>
  <si>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</si>
  <si>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</si>
  <si>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</si>
  <si>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</si>
  <si>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</si>
  <si>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</si>
  <si>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</si>
  <si>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</si>
  <si>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</si>
  <si>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</si>
  <si>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</si>
  <si>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</si>
  <si>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</si>
  <si>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</si>
  <si>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</si>
  <si>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</si>
  <si>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</si>
  <si>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</si>
  <si>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</si>
  <si>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</si>
  <si>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</si>
  <si>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</si>
  <si>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</si>
  <si>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</si>
  <si>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Density</t>
  </si>
  <si>
    <t>Resident Population, Rank, Land Area, Density, and Change in Population</t>
  </si>
  <si>
    <t>State</t>
  </si>
  <si>
    <t>United States by State — 2010 and 2014</t>
  </si>
  <si>
    <t>July 1, 2014</t>
  </si>
  <si>
    <t>X</t>
  </si>
  <si>
    <t>X  Not applicable.</t>
  </si>
  <si>
    <t>2  Rank based on population size.</t>
  </si>
  <si>
    <t>United States by State — 2010 and 2013</t>
  </si>
  <si>
    <t>July 1, 2013</t>
  </si>
  <si>
    <t>— Represents zero.</t>
  </si>
  <si>
    <t>United States by State — 2010 and 2012</t>
  </si>
  <si>
    <t>July 1, 2012</t>
  </si>
  <si>
    <r>
      <t>Population</t>
    </r>
    <r>
      <rPr>
        <vertAlign val="superscript"/>
        <sz val="11"/>
        <color indexed="8"/>
        <rFont val="Arial"/>
        <family val="2"/>
      </rPr>
      <t>1</t>
    </r>
  </si>
  <si>
    <r>
      <t>Rank</t>
    </r>
    <r>
      <rPr>
        <vertAlign val="superscript"/>
        <sz val="11"/>
        <color indexed="8"/>
        <rFont val="Arial"/>
        <family val="2"/>
      </rPr>
      <t>2</t>
    </r>
  </si>
  <si>
    <t xml:space="preserve">                 </t>
  </si>
  <si>
    <t>SOURCE: U.S. Bureau of the Census, 2010 Census of Population and Housing, Table GCT-PH1 and Annual Estimates of the Resident Population: April 1, 2010 to July 1, 2014, Table PEPANNRES; material compiled by New York State Department of Labor, State Data Center.</t>
  </si>
  <si>
    <t>1  The estimates are based on the 2010 Census and reflect changes to the April 1, 2010, population due to the Count Question Resolution program and geographic program revisions.</t>
  </si>
  <si>
    <t>3  Includes dry land and land temporarily or partially covered by water; for example: marshland and swamps; streams and canals less than 1/8 mile wide; and lakes, reservoirs, and ponds less than forty acres in area.</t>
  </si>
  <si>
    <t>SOURCE: U.S. Bureau of the Census, 2010 Census of Population and Housing, Table GCT-PH1 and 2013 (Vintage) Population Estimates Program, Table NST-EST 2013 Population Change 2010 to 2013. Material compiled by New York State Department of Labor, State Data Center.</t>
  </si>
  <si>
    <t>SOURCE: U.S. Bureau of the Census, 2010 Census of Population and Housing, Table GCT-PH1 and 2012 (Vintage) Population Estimates Program, Table NST-EST2012-01, July 1, 2010 to July 1, 2012. Material compiled by New York State Department of Labor, State Data Center.</t>
  </si>
  <si>
    <t>United States by State — 2000 and 2010</t>
  </si>
  <si>
    <t>April 1, 2000</t>
  </si>
  <si>
    <t>July 1, 2010</t>
  </si>
  <si>
    <t xml:space="preserve">   Density</t>
  </si>
  <si>
    <t xml:space="preserve">    Density</t>
  </si>
  <si>
    <t xml:space="preserve">  Alabama</t>
  </si>
  <si>
    <t xml:space="preserve">  Alaska</t>
  </si>
  <si>
    <t xml:space="preserve">  Arizona</t>
  </si>
  <si>
    <t xml:space="preserve">  Arkansas</t>
  </si>
  <si>
    <t xml:space="preserve">  California</t>
  </si>
  <si>
    <t xml:space="preserve">  Colorado</t>
  </si>
  <si>
    <t xml:space="preserve">  Connecticut</t>
  </si>
  <si>
    <t xml:space="preserve">  Delaware</t>
  </si>
  <si>
    <t xml:space="preserve">  District of Columbia</t>
  </si>
  <si>
    <t xml:space="preserve">  Florida</t>
  </si>
  <si>
    <t xml:space="preserve">  Georgia</t>
  </si>
  <si>
    <t xml:space="preserve">  Hawaii</t>
  </si>
  <si>
    <t xml:space="preserve">  Idaho</t>
  </si>
  <si>
    <t xml:space="preserve">  Illinois</t>
  </si>
  <si>
    <t xml:space="preserve">  Indiana</t>
  </si>
  <si>
    <t xml:space="preserve">  Iowa</t>
  </si>
  <si>
    <t xml:space="preserve">  Kansas</t>
  </si>
  <si>
    <t xml:space="preserve">  Kentucky</t>
  </si>
  <si>
    <t xml:space="preserve">  Louisiana</t>
  </si>
  <si>
    <t xml:space="preserve">  Maine</t>
  </si>
  <si>
    <t xml:space="preserve">  Maryland</t>
  </si>
  <si>
    <t xml:space="preserve">  Massachusetts</t>
  </si>
  <si>
    <t xml:space="preserve">  Michigan</t>
  </si>
  <si>
    <t xml:space="preserve">  Minnesota</t>
  </si>
  <si>
    <t xml:space="preserve">  Mississippi</t>
  </si>
  <si>
    <t xml:space="preserve">  Missouri</t>
  </si>
  <si>
    <t xml:space="preserve">  Montana</t>
  </si>
  <si>
    <t xml:space="preserve">  Nebraska</t>
  </si>
  <si>
    <t xml:space="preserve">  Nevada</t>
  </si>
  <si>
    <t xml:space="preserve">  New Hampshire</t>
  </si>
  <si>
    <t xml:space="preserve">  New Jersey</t>
  </si>
  <si>
    <t xml:space="preserve">  New Mexico</t>
  </si>
  <si>
    <t xml:space="preserve">  New York</t>
  </si>
  <si>
    <t xml:space="preserve">  North Carolina</t>
  </si>
  <si>
    <t xml:space="preserve">  North Dakota</t>
  </si>
  <si>
    <t xml:space="preserve">  Ohio</t>
  </si>
  <si>
    <t xml:space="preserve">  Oklahoma</t>
  </si>
  <si>
    <t xml:space="preserve">  Oregon</t>
  </si>
  <si>
    <t xml:space="preserve">  Pennsylvania</t>
  </si>
  <si>
    <t xml:space="preserve">  Rhode Island</t>
  </si>
  <si>
    <t xml:space="preserve">  South Carolina</t>
  </si>
  <si>
    <t xml:space="preserve">  South Dakota</t>
  </si>
  <si>
    <t xml:space="preserve">  Tennessee</t>
  </si>
  <si>
    <t xml:space="preserve">  Texas</t>
  </si>
  <si>
    <t xml:space="preserve">  Utah</t>
  </si>
  <si>
    <t xml:space="preserve">  Vermont</t>
  </si>
  <si>
    <t xml:space="preserve">  Virginia</t>
  </si>
  <si>
    <t xml:space="preserve">  Washington</t>
  </si>
  <si>
    <t xml:space="preserve">  West Virginia</t>
  </si>
  <si>
    <t xml:space="preserve">  Wisconsin</t>
  </si>
  <si>
    <t xml:space="preserve">  Wyoming</t>
  </si>
  <si>
    <t>r  Revised.</t>
  </si>
  <si>
    <t>1  The April 1, 2000, Census counts include official changes made through the Count Question Resolution program.</t>
  </si>
  <si>
    <r>
      <t xml:space="preserve">  Rank</t>
    </r>
    <r>
      <rPr>
        <vertAlign val="superscript"/>
        <sz val="11"/>
        <rFont val="Arial"/>
        <family val="2"/>
      </rPr>
      <t>2</t>
    </r>
  </si>
  <si>
    <t>3  Includes dry land and land temporarily or partially covered by water; for example: marshland and swamps; streams and canals less than 1/8 mile wide; and lakes, reservoirs, and ponds less than 40 acres in area.</t>
  </si>
  <si>
    <t xml:space="preserve">                  </t>
  </si>
  <si>
    <t>SOURCE:  U.S. Bureau of the Census, 2010 Census of Population and Housing and current population estimates for states. Material compiled by Empire State Development, State Data Center.</t>
  </si>
  <si>
    <t>United States by State — 2000 and 2008</t>
  </si>
  <si>
    <t>July 1, 2008</t>
  </si>
  <si>
    <t>SOURCE:  U.S. Bureau of the Census, 2000 Census of Population and Housing and current population estimates for states. Material compiled by Empire State Development, State Data Center.</t>
  </si>
  <si>
    <t>United States by State — 2000 and 2007</t>
  </si>
  <si>
    <t>July 1, 2007</t>
  </si>
  <si>
    <t xml:space="preserve">       X</t>
  </si>
  <si>
    <t>United States by State — 2000 and 2006</t>
  </si>
  <si>
    <t>July 1, 2006</t>
  </si>
  <si>
    <t>Resident Population, Rank, Land Area, Density and Change in Population</t>
  </si>
  <si>
    <t>United States by State — 2000 and 2005</t>
  </si>
  <si>
    <t>July 1, 2005</t>
  </si>
  <si>
    <t>1  The April 1, 2000 Census counts include official changes made through the Count Question Resolution program.</t>
  </si>
  <si>
    <t>3  Includes dry land and land temporarily or partially covered by water; for example: marshland, swamps; streams and canals less than 1/8 mile wide; and lakes, reservoirs and ponds less than 40 acres in area.</t>
  </si>
  <si>
    <t>United States by State — 2000 and 2003</t>
  </si>
  <si>
    <t>July 1, 2003</t>
  </si>
  <si>
    <t>1  As reported on the PL94-171 data file. Includes residents of institutions.</t>
  </si>
  <si>
    <t>Percent Change in Population</t>
  </si>
  <si>
    <t>United States by State — 2000 and 2002</t>
  </si>
  <si>
    <t>April 2, 2000</t>
  </si>
  <si>
    <t>July 1, 2002</t>
  </si>
  <si>
    <r>
      <t xml:space="preserve">           Resident Population</t>
    </r>
    <r>
      <rPr>
        <vertAlign val="superscript"/>
        <sz val="11"/>
        <rFont val="Arial"/>
        <family val="2"/>
      </rPr>
      <t>1</t>
    </r>
  </si>
  <si>
    <r>
      <t xml:space="preserve"> Land Area</t>
    </r>
    <r>
      <rPr>
        <vertAlign val="superscript"/>
        <sz val="11"/>
        <rFont val="Arial"/>
        <family val="2"/>
      </rPr>
      <t xml:space="preserve">3
 </t>
    </r>
    <r>
      <rPr>
        <sz val="11"/>
        <rFont val="Arial"/>
        <family val="2"/>
      </rPr>
      <t>(square miles)</t>
    </r>
  </si>
  <si>
    <t>SOURCE:  U.S. Bureau of the Census, 2000 Census of Population and Housing, material compiled by Empire State Development, State Data Center.</t>
  </si>
  <si>
    <r>
      <t xml:space="preserve">       Estimated Population</t>
    </r>
    <r>
      <rPr>
        <vertAlign val="superscript"/>
        <sz val="11"/>
        <rFont val="Arial"/>
        <family val="2"/>
      </rPr>
      <t>1</t>
    </r>
  </si>
  <si>
    <t>United States by State — 1990 and 2000</t>
  </si>
  <si>
    <t>April 1, 1990</t>
  </si>
  <si>
    <t xml:space="preserve">        X</t>
  </si>
  <si>
    <t>3  Persons per square mile, based on 1990 land area.</t>
  </si>
  <si>
    <t>2  Includes dry land and land temporarily or partially covered by water; for example: marshland, swamps; streams and canals less than 1/8 mile wide; and lakes, reservoirs and ponds less than 40 acres in area.</t>
  </si>
  <si>
    <t>United States by State — 1990 and 1999</t>
  </si>
  <si>
    <t>July 1, 1999</t>
  </si>
  <si>
    <t>1  Reflects corrections through December 1999.</t>
  </si>
  <si>
    <t xml:space="preserve">                   </t>
  </si>
  <si>
    <t>SOURCE:  U.S. Bureau of the Census, 1990 Census of Population and Housing, 1999 current population estimates; material compiled by Empire State Development, State Data Center.</t>
  </si>
  <si>
    <t>United States by State — 1990 and 1998</t>
  </si>
  <si>
    <t>July 1, 1998</t>
  </si>
  <si>
    <t>1  Reflects corrections through December 1998.</t>
  </si>
  <si>
    <t>SOURCE:  U.S. Bureau of the Census, 1990 Census of Population and Housing, 1996 current population estimates; material compiled by Empire State Development, State Data Center.</t>
  </si>
  <si>
    <t>United States by State — 1990 and 1996</t>
  </si>
  <si>
    <t>July 1, 1996</t>
  </si>
  <si>
    <t>1  Reflects corrections through December 1996.</t>
  </si>
  <si>
    <r>
      <t>Estimated 
Population</t>
    </r>
    <r>
      <rPr>
        <vertAlign val="superscript"/>
        <sz val="11"/>
        <color indexed="8"/>
        <rFont val="Arial"/>
        <family val="2"/>
      </rPr>
      <t>1</t>
    </r>
  </si>
  <si>
    <r>
      <t>Land Area</t>
    </r>
    <r>
      <rPr>
        <vertAlign val="superscript"/>
        <sz val="11"/>
        <color indexed="8"/>
        <rFont val="Arial"/>
        <family val="2"/>
      </rPr>
      <t>3</t>
    </r>
    <r>
      <rPr>
        <sz val="11"/>
        <color indexed="8"/>
        <rFont val="Arial"/>
        <family val="2"/>
      </rPr>
      <t xml:space="preserve"> (Square Miles)</t>
    </r>
  </si>
  <si>
    <t>Population Estimate</t>
  </si>
  <si>
    <t>2018(b)</t>
  </si>
  <si>
    <t>Population Change, 2010 to 2018</t>
  </si>
  <si>
    <t>Number</t>
  </si>
  <si>
    <t>Percent</t>
  </si>
  <si>
    <t>2010(a)</t>
  </si>
  <si>
    <t>X Not applicable.</t>
  </si>
  <si>
    <t>a  As of April 1. Estimates base.</t>
  </si>
  <si>
    <t>b  As of July 1.</t>
  </si>
  <si>
    <t>United States by State — 2010 and 2018</t>
  </si>
  <si>
    <t>National Ranking of States</t>
  </si>
  <si>
    <t>Resident Population, Change in Population, and Rank</t>
  </si>
  <si>
    <t xml:space="preserve">NOTE: The estimates are based on the 2010 Census and reflect changes to the April 1, 2010, population due to the Count Question Resolution program and geographic program revisions. All geographic boundaries for the 2018 population estimates series except statistical area delineations are as of January 1, 2018.  </t>
  </si>
  <si>
    <t>SOURCE: U.S. Census Bureau, Population Division, Cumulative Estimates of Resident Population Change for the United States, Regions, States, and Puerto Rico and Region and State Rankings: April 1, 2010 to July 1, 2018, Table 2; https://www.census.gov/data/datasets/time-series/demo/popest/2010s-national-total.html (last viewed August 15, 2019).</t>
  </si>
  <si>
    <t>https://www.census.gov/data/datasets/time-series/demo/popest/2010s-national-total.html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</si>
</sst>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m\ d\,\ yyyy;@"/>
    <numFmt numFmtId="166" formatCode="#,##0.0"/>
    <numFmt numFmtId="167" formatCode="0.0"/>
    <numFmt numFmtId="168" formatCode="_(* #,##0_);_(* \(#,##0\);_(* &quot;-&quot;??_);_(@_)"/>
    <numFmt numFmtId="169" formatCode="_(* #,##0.0_);_(* \(#,##0.0\);_(* &quot;-&quot;??_);_(@_)"/>
    <numFmt numFmtId="170" formatCode="#,##0.0_);\(#,##0.0\)"/>
  </numFmts>
  <fonts count="87">
    <font>
      <sz val="11"/>
      <color theme="1"/>
      <name val="Calibri"/>
      <family val="2"/>
    </font>
    <font>
      <sz val="10"/>
      <color indexed="8"/>
      <name val="Arial"/>
      <family val="2"/>
    </font>
    <font>
      <sz val="10"/>
      <name val="Arial"/>
      <family val="2"/>
    </font>
    <font>
      <sz val="11"/>
      <color indexed="8"/>
      <name val="Arial"/>
      <family val="2"/>
    </font>
    <font>
      <vertAlign val="superscript"/>
      <sz val="11"/>
      <color indexed="8"/>
      <name val="Arial"/>
      <family val="2"/>
    </font>
    <font>
      <sz val="10"/>
      <name val="MS Sans Serif"/>
      <family val="2"/>
    </font>
    <font>
      <b/>
      <sz val="18"/>
      <color indexed="8"/>
      <name val="Arial"/>
      <family val="2"/>
    </font>
    <font>
      <sz val="12"/>
      <name val="Arial"/>
      <family val="2"/>
    </font>
    <font>
      <b/>
      <sz val="16"/>
      <color indexed="10"/>
      <name val="Arial"/>
      <family val="2"/>
    </font>
    <font>
      <sz val="11"/>
      <name val="Arial"/>
      <family val="2"/>
    </font>
    <font>
      <vertAlign val="superscript"/>
      <sz val="11"/>
      <name val="Arial"/>
      <family val="2"/>
    </font>
    <font>
      <b/>
      <sz val="16"/>
      <color indexed="8"/>
      <name val="Arial"/>
      <family val="2"/>
    </font>
    <font>
      <sz val="16"/>
      <name val="Arial"/>
      <family val="2"/>
    </font>
    <font>
      <sz val="8"/>
      <name val="arial"/>
      <family val="2"/>
    </font>
    <font>
      <sz val="11"/>
      <color indexed="8"/>
      <name val="Calibri"/>
      <family val="2"/>
    </font>
    <font>
      <sz val="11"/>
      <color indexed="9"/>
      <name val="Calibri"/>
      <family val="2"/>
    </font>
    <font>
      <sz val="11"/>
      <color indexed="9"/>
      <name val="Arial"/>
      <family val="2"/>
    </font>
    <font>
      <sz val="11"/>
      <color indexed="20"/>
      <name val="Calibri"/>
      <family val="2"/>
    </font>
    <font>
      <sz val="11"/>
      <color indexed="20"/>
      <name val="Arial"/>
      <family val="2"/>
    </font>
    <font>
      <b/>
      <sz val="11"/>
      <color indexed="52"/>
      <name val="Calibri"/>
      <family val="2"/>
    </font>
    <font>
      <b/>
      <sz val="11"/>
      <color indexed="52"/>
      <name val="Arial"/>
      <family val="2"/>
    </font>
    <font>
      <b/>
      <sz val="11"/>
      <color indexed="9"/>
      <name val="Calibri"/>
      <family val="2"/>
    </font>
    <font>
      <b/>
      <sz val="11"/>
      <color indexed="9"/>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62"/>
      <name val="Calibri"/>
      <family val="2"/>
    </font>
    <font>
      <sz val="11"/>
      <color indexed="62"/>
      <name val="Arial"/>
      <family val="2"/>
    </font>
    <font>
      <sz val="11"/>
      <color indexed="52"/>
      <name val="Calibri"/>
      <family val="2"/>
    </font>
    <font>
      <sz val="11"/>
      <color indexed="52"/>
      <name val="Arial"/>
      <family val="2"/>
    </font>
    <font>
      <sz val="11"/>
      <color indexed="60"/>
      <name val="Calibri"/>
      <family val="2"/>
    </font>
    <font>
      <sz val="11"/>
      <color indexed="60"/>
      <name val="Arial"/>
      <family val="2"/>
    </font>
    <font>
      <b/>
      <sz val="11"/>
      <color indexed="63"/>
      <name val="Calibri"/>
      <family val="2"/>
    </font>
    <font>
      <b/>
      <sz val="11"/>
      <color indexed="63"/>
      <name val="Arial"/>
      <family val="2"/>
    </font>
    <font>
      <b/>
      <sz val="18"/>
      <color indexed="56"/>
      <name val="Cambria"/>
      <family val="2"/>
    </font>
    <font>
      <b/>
      <sz val="11"/>
      <color indexed="8"/>
      <name val="Calibri"/>
      <family val="2"/>
    </font>
    <font>
      <b/>
      <sz val="11"/>
      <color indexed="8"/>
      <name val="Arial"/>
      <family val="2"/>
    </font>
    <font>
      <sz val="11"/>
      <color indexed="10"/>
      <name val="Calibri"/>
      <family val="2"/>
    </font>
    <font>
      <sz val="11"/>
      <color indexed="10"/>
      <name val="Arial"/>
      <family val="2"/>
    </font>
    <font>
      <sz val="12"/>
      <color indexed="8"/>
      <name val="Times New Roman"/>
      <family val="1"/>
    </font>
    <font>
      <sz val="12"/>
      <color indexed="8"/>
      <name val="Arial"/>
      <family val="2"/>
    </font>
    <font>
      <sz val="16"/>
      <color indexed="8"/>
      <name val="Calibri"/>
      <family val="2"/>
    </font>
    <font>
      <u val="single"/>
      <sz val="11"/>
      <color indexed="12"/>
      <name val="Calibri"/>
      <family val="2"/>
    </font>
    <font>
      <sz val="11"/>
      <color theme="1"/>
      <name val="Arial"/>
      <family val="2"/>
    </font>
    <font>
      <sz val="11"/>
      <color theme="0"/>
      <name val="Calibri"/>
      <family val="2"/>
    </font>
    <font>
      <sz val="11"/>
      <color theme="0"/>
      <name val="Arial"/>
      <family val="2"/>
    </font>
    <font>
      <sz val="11"/>
      <color rgb="FF9C0006"/>
      <name val="Calibri"/>
      <family val="2"/>
    </font>
    <font>
      <sz val="11"/>
      <color rgb="FF9C0006"/>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1"/>
      <color theme="10"/>
      <name val="Calibri"/>
      <family val="2"/>
    </font>
    <font>
      <sz val="11"/>
      <color rgb="FF3F3F76"/>
      <name val="Calibri"/>
      <family val="2"/>
    </font>
    <font>
      <sz val="11"/>
      <color rgb="FF3F3F76"/>
      <name val="Arial"/>
      <family val="2"/>
    </font>
    <font>
      <sz val="11"/>
      <color rgb="FFFA7D00"/>
      <name val="Calibri"/>
      <family val="2"/>
    </font>
    <font>
      <sz val="11"/>
      <color rgb="FFFA7D00"/>
      <name val="Arial"/>
      <family val="2"/>
    </font>
    <font>
      <sz val="11"/>
      <color rgb="FF9C6500"/>
      <name val="Calibri"/>
      <family val="2"/>
    </font>
    <font>
      <sz val="11"/>
      <color rgb="FF9C6500"/>
      <name val="Arial"/>
      <family val="2"/>
    </font>
    <font>
      <b/>
      <sz val="11"/>
      <color rgb="FF3F3F3F"/>
      <name val="Calibri"/>
      <family val="2"/>
    </font>
    <font>
      <b/>
      <sz val="11"/>
      <color rgb="FF3F3F3F"/>
      <name val="Arial"/>
      <family val="2"/>
    </font>
    <font>
      <b/>
      <sz val="18"/>
      <color theme="3"/>
      <name val="Cambria"/>
      <family val="2"/>
    </font>
    <font>
      <b/>
      <sz val="11"/>
      <color theme="1"/>
      <name val="Calibri"/>
      <family val="2"/>
    </font>
    <font>
      <b/>
      <sz val="11"/>
      <color theme="1"/>
      <name val="Arial"/>
      <family val="2"/>
    </font>
    <font>
      <sz val="11"/>
      <color rgb="FFFF0000"/>
      <name val="Calibri"/>
      <family val="2"/>
    </font>
    <font>
      <sz val="11"/>
      <color rgb="FFFF0000"/>
      <name val="Arial"/>
      <family val="2"/>
    </font>
    <font>
      <sz val="12"/>
      <color theme="1"/>
      <name val="Times New Roman"/>
      <family val="1"/>
    </font>
    <font>
      <b/>
      <sz val="18"/>
      <color theme="1"/>
      <name val="Arial"/>
      <family val="2"/>
    </font>
    <font>
      <sz val="12"/>
      <color theme="1"/>
      <name val="Arial"/>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border>
    <border>
      <left style="thin">
        <color indexed="9"/>
      </left>
      <right style="thin">
        <color indexed="9"/>
      </right>
      <top style="thin">
        <color indexed="9"/>
      </top>
      <bottom style="thin">
        <color indexed="9"/>
      </bottom>
    </border>
    <border>
      <left/>
      <right/>
      <top style="thin">
        <color indexed="8"/>
      </top>
      <bottom/>
    </border>
    <border>
      <left/>
      <right/>
      <top/>
      <bottom style="thin">
        <color indexed="8"/>
      </bottom>
    </border>
    <border>
      <left style="thin">
        <color indexed="9"/>
      </left>
      <right style="thin">
        <color indexed="9"/>
      </right>
      <top style="thin">
        <color indexed="9"/>
      </top>
      <bottom style="thin"/>
    </border>
    <border>
      <left>
        <color rgb="FF000000"/>
      </left>
      <right>
        <color rgb="FF000000"/>
      </right>
      <top style="thin">
        <color rgb="FF000000"/>
      </top>
      <bottom>
        <color rgb="FF000000"/>
      </bottom>
    </border>
    <border>
      <left/>
      <right/>
      <top style="thin"/>
      <bottom style="thin"/>
    </border>
    <border>
      <left/>
      <right/>
      <top style="thin">
        <color indexed="8"/>
      </top>
      <bottom style="thin">
        <color indexed="8"/>
      </bottom>
    </border>
    <border>
      <left/>
      <right/>
      <top style="thin">
        <color indexed="8"/>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0" fillId="2" borderId="0" applyNumberFormat="0" applyBorder="0" applyAlignment="0" applyProtection="0"/>
    <xf numFmtId="0" fontId="0" fillId="3" borderId="0" applyNumberFormat="0" applyBorder="0" applyAlignment="0" applyProtection="0"/>
    <xf numFmtId="0" fontId="50" fillId="3" borderId="0" applyNumberFormat="0" applyBorder="0" applyAlignment="0" applyProtection="0"/>
    <xf numFmtId="0" fontId="0" fillId="4" borderId="0" applyNumberFormat="0" applyBorder="0" applyAlignment="0" applyProtection="0"/>
    <xf numFmtId="0" fontId="50" fillId="4" borderId="0" applyNumberFormat="0" applyBorder="0" applyAlignment="0" applyProtection="0"/>
    <xf numFmtId="0" fontId="0" fillId="5" borderId="0" applyNumberFormat="0" applyBorder="0" applyAlignment="0" applyProtection="0"/>
    <xf numFmtId="0" fontId="50" fillId="5" borderId="0" applyNumberFormat="0" applyBorder="0" applyAlignment="0" applyProtection="0"/>
    <xf numFmtId="0" fontId="0" fillId="6" borderId="0" applyNumberFormat="0" applyBorder="0" applyAlignment="0" applyProtection="0"/>
    <xf numFmtId="0" fontId="50" fillId="6" borderId="0" applyNumberFormat="0" applyBorder="0" applyAlignment="0" applyProtection="0"/>
    <xf numFmtId="0" fontId="0" fillId="7" borderId="0" applyNumberFormat="0" applyBorder="0" applyAlignment="0" applyProtection="0"/>
    <xf numFmtId="0" fontId="50" fillId="7" borderId="0" applyNumberFormat="0" applyBorder="0" applyAlignment="0" applyProtection="0"/>
    <xf numFmtId="0" fontId="0" fillId="8" borderId="0" applyNumberFormat="0" applyBorder="0" applyAlignment="0" applyProtection="0"/>
    <xf numFmtId="0" fontId="50" fillId="8" borderId="0" applyNumberFormat="0" applyBorder="0" applyAlignment="0" applyProtection="0"/>
    <xf numFmtId="0" fontId="0" fillId="9"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50" fillId="10" borderId="0" applyNumberFormat="0" applyBorder="0" applyAlignment="0" applyProtection="0"/>
    <xf numFmtId="0" fontId="0" fillId="11" borderId="0" applyNumberFormat="0" applyBorder="0" applyAlignment="0" applyProtection="0"/>
    <xf numFmtId="0" fontId="50" fillId="11" borderId="0" applyNumberFormat="0" applyBorder="0" applyAlignment="0" applyProtection="0"/>
    <xf numFmtId="0" fontId="0" fillId="12" borderId="0" applyNumberFormat="0" applyBorder="0" applyAlignment="0" applyProtection="0"/>
    <xf numFmtId="0" fontId="50" fillId="12" borderId="0" applyNumberFormat="0" applyBorder="0" applyAlignment="0" applyProtection="0"/>
    <xf numFmtId="0" fontId="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1" fillId="15"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2" fillId="16" borderId="0" applyNumberFormat="0" applyBorder="0" applyAlignment="0" applyProtection="0"/>
    <xf numFmtId="0" fontId="51" fillId="17" borderId="0" applyNumberFormat="0" applyBorder="0" applyAlignment="0" applyProtection="0"/>
    <xf numFmtId="0" fontId="52" fillId="17"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1" fillId="19"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2" fillId="20"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1" fillId="22" borderId="0" applyNumberFormat="0" applyBorder="0" applyAlignment="0" applyProtection="0"/>
    <xf numFmtId="0" fontId="52" fillId="22" borderId="0" applyNumberFormat="0" applyBorder="0" applyAlignment="0" applyProtection="0"/>
    <xf numFmtId="0" fontId="51" fillId="23"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2" fillId="24"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7" borderId="1" applyNumberFormat="0" applyAlignment="0" applyProtection="0"/>
    <xf numFmtId="0" fontId="57" fillId="28" borderId="2"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8"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30" borderId="1" applyNumberFormat="0" applyAlignment="0" applyProtection="0"/>
    <xf numFmtId="0" fontId="72" fillId="0" borderId="6" applyNumberFormat="0" applyFill="0" applyAlignment="0" applyProtection="0"/>
    <xf numFmtId="0" fontId="73" fillId="0" borderId="6" applyNumberFormat="0" applyFill="0" applyAlignment="0" applyProtection="0"/>
    <xf numFmtId="0" fontId="74" fillId="31" borderId="0" applyNumberFormat="0" applyBorder="0" applyAlignment="0" applyProtection="0"/>
    <xf numFmtId="0" fontId="75" fillId="31" borderId="0" applyNumberFormat="0" applyBorder="0" applyAlignment="0" applyProtection="0"/>
    <xf numFmtId="0" fontId="2" fillId="0" borderId="0">
      <alignment/>
      <protection/>
    </xf>
    <xf numFmtId="0" fontId="50" fillId="0" borderId="0">
      <alignment/>
      <protection/>
    </xf>
    <xf numFmtId="0" fontId="5" fillId="0" borderId="0">
      <alignment/>
      <protection/>
    </xf>
    <xf numFmtId="0" fontId="0" fillId="32" borderId="7" applyNumberFormat="0" applyFont="0" applyAlignment="0" applyProtection="0"/>
    <xf numFmtId="0" fontId="50" fillId="32" borderId="7" applyNumberFormat="0" applyFont="0" applyAlignment="0" applyProtection="0"/>
    <xf numFmtId="0" fontId="76" fillId="27" borderId="8" applyNumberFormat="0" applyAlignment="0" applyProtection="0"/>
    <xf numFmtId="0" fontId="77" fillId="27" borderId="8" applyNumberFormat="0" applyAlignment="0" applyProtection="0"/>
    <xf numFmtId="9" fontId="0" fillId="0" borderId="0" applyFont="0" applyFill="0" applyBorder="0" applyAlignment="0" applyProtection="0"/>
    <xf numFmtId="9" fontId="5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cellStyleXfs>
  <cellXfs count="237">
    <xf numFmtId="0" fontId="0" fillId="0" borderId="0" xfId="0" applyFont="1" applyAlignment="1">
      <alignment/>
    </xf>
    <xf numFmtId="164" fontId="83" fillId="33" borderId="0" xfId="101" applyNumberFormat="1" applyFont="1" applyFill="1" applyBorder="1" applyAlignment="1">
      <alignment/>
    </xf>
    <xf numFmtId="168" fontId="0" fillId="33" borderId="0" xfId="69" applyNumberFormat="1" applyFont="1" applyFill="1" applyBorder="1" applyAlignment="1">
      <alignment/>
    </xf>
    <xf numFmtId="168" fontId="0" fillId="33" borderId="0" xfId="69" applyNumberFormat="1" applyFont="1" applyFill="1" applyBorder="1" applyAlignment="1">
      <alignment horizontal="right"/>
    </xf>
    <xf numFmtId="0" fontId="0" fillId="33" borderId="0" xfId="0" applyFill="1" applyBorder="1" applyAlignment="1">
      <alignment/>
    </xf>
    <xf numFmtId="0" fontId="50" fillId="33" borderId="0" xfId="94" applyFill="1" applyBorder="1">
      <alignment/>
      <protection/>
    </xf>
    <xf numFmtId="0" fontId="83" fillId="33" borderId="0" xfId="94" applyFont="1" applyFill="1" applyBorder="1">
      <alignment/>
      <protection/>
    </xf>
    <xf numFmtId="166" fontId="83" fillId="33" borderId="0" xfId="94" applyNumberFormat="1" applyFont="1" applyFill="1" applyBorder="1">
      <alignment/>
      <protection/>
    </xf>
    <xf numFmtId="0" fontId="83" fillId="33" borderId="0" xfId="94" applyFont="1" applyFill="1" applyBorder="1" applyAlignment="1">
      <alignment/>
      <protection/>
    </xf>
    <xf numFmtId="0" fontId="84" fillId="33" borderId="0" xfId="94" applyFont="1" applyFill="1" applyBorder="1" applyAlignment="1">
      <alignment/>
      <protection/>
    </xf>
    <xf numFmtId="0" fontId="80" fillId="33" borderId="0" xfId="94" applyFont="1" applyFill="1" applyBorder="1" applyAlignment="1">
      <alignment/>
      <protection/>
    </xf>
    <xf numFmtId="0" fontId="80" fillId="33" borderId="0" xfId="94" applyFont="1" applyFill="1" applyBorder="1" applyAlignment="1">
      <alignment horizontal="right"/>
      <protection/>
    </xf>
    <xf numFmtId="43" fontId="50" fillId="33" borderId="0" xfId="71" applyFont="1" applyFill="1" applyBorder="1" applyAlignment="1">
      <alignment/>
    </xf>
    <xf numFmtId="0" fontId="50" fillId="33" borderId="0" xfId="94" applyFont="1" applyFill="1" applyBorder="1">
      <alignment/>
      <protection/>
    </xf>
    <xf numFmtId="0" fontId="50" fillId="33" borderId="0" xfId="0" applyFont="1" applyFill="1" applyBorder="1" applyAlignment="1">
      <alignment/>
    </xf>
    <xf numFmtId="0" fontId="85" fillId="33" borderId="0" xfId="0" applyFont="1" applyFill="1" applyBorder="1" applyAlignment="1">
      <alignment/>
    </xf>
    <xf numFmtId="164" fontId="50" fillId="33" borderId="0" xfId="100" applyNumberFormat="1" applyFont="1" applyFill="1" applyBorder="1" applyAlignment="1">
      <alignment/>
    </xf>
    <xf numFmtId="0" fontId="50" fillId="33" borderId="10" xfId="0" applyFont="1" applyFill="1" applyBorder="1" applyAlignment="1">
      <alignment/>
    </xf>
    <xf numFmtId="168" fontId="50" fillId="33" borderId="0" xfId="69" applyNumberFormat="1" applyFont="1" applyFill="1" applyBorder="1" applyAlignment="1">
      <alignment horizontal="right"/>
    </xf>
    <xf numFmtId="168" fontId="50" fillId="33" borderId="0" xfId="69" applyNumberFormat="1" applyFont="1" applyFill="1" applyBorder="1" applyAlignment="1">
      <alignment/>
    </xf>
    <xf numFmtId="0" fontId="50" fillId="33" borderId="0" xfId="0" applyFont="1" applyFill="1" applyBorder="1" applyAlignment="1">
      <alignment horizontal="right"/>
    </xf>
    <xf numFmtId="0" fontId="50" fillId="33" borderId="11" xfId="0" applyFont="1" applyFill="1" applyBorder="1" applyAlignment="1">
      <alignment/>
    </xf>
    <xf numFmtId="0" fontId="84" fillId="33" borderId="0" xfId="0" applyFont="1" applyFill="1" applyBorder="1" applyAlignment="1">
      <alignment/>
    </xf>
    <xf numFmtId="0" fontId="80" fillId="33" borderId="0" xfId="0" applyFont="1" applyFill="1" applyBorder="1" applyAlignment="1">
      <alignment/>
    </xf>
    <xf numFmtId="0" fontId="50" fillId="0" borderId="0" xfId="0" applyFont="1" applyAlignment="1">
      <alignment/>
    </xf>
    <xf numFmtId="0" fontId="85" fillId="33" borderId="0" xfId="0" applyFont="1" applyFill="1" applyBorder="1" applyAlignment="1">
      <alignment/>
    </xf>
    <xf numFmtId="0" fontId="85" fillId="33" borderId="0" xfId="0" applyFont="1" applyFill="1" applyAlignment="1">
      <alignment/>
    </xf>
    <xf numFmtId="0" fontId="50" fillId="33" borderId="0" xfId="0" applyFont="1" applyFill="1" applyAlignment="1">
      <alignment/>
    </xf>
    <xf numFmtId="43" fontId="50" fillId="33" borderId="0" xfId="71" applyFont="1" applyFill="1" applyAlignment="1">
      <alignment/>
    </xf>
    <xf numFmtId="166" fontId="85" fillId="33" borderId="0" xfId="0" applyNumberFormat="1" applyFont="1" applyFill="1" applyAlignment="1">
      <alignment/>
    </xf>
    <xf numFmtId="0" fontId="50" fillId="33" borderId="11" xfId="0" applyFont="1" applyFill="1" applyBorder="1" applyAlignment="1">
      <alignment/>
    </xf>
    <xf numFmtId="0" fontId="50" fillId="33" borderId="0" xfId="0" applyFont="1" applyFill="1" applyBorder="1" applyAlignment="1">
      <alignment/>
    </xf>
    <xf numFmtId="43" fontId="50" fillId="33" borderId="0" xfId="71" applyFont="1" applyFill="1" applyBorder="1" applyAlignment="1">
      <alignment horizontal="right"/>
    </xf>
    <xf numFmtId="0" fontId="50" fillId="33" borderId="10" xfId="0" applyFont="1" applyFill="1" applyBorder="1" applyAlignment="1">
      <alignment vertical="center"/>
    </xf>
    <xf numFmtId="0" fontId="50" fillId="33" borderId="0" xfId="0" applyFont="1" applyFill="1" applyBorder="1" applyAlignment="1">
      <alignment vertical="center"/>
    </xf>
    <xf numFmtId="3" fontId="50" fillId="0" borderId="0" xfId="0" applyNumberFormat="1" applyFont="1" applyFill="1" applyBorder="1" applyAlignment="1">
      <alignment/>
    </xf>
    <xf numFmtId="0" fontId="50" fillId="33" borderId="0" xfId="0" applyFont="1" applyFill="1" applyBorder="1" applyAlignment="1">
      <alignment horizontal="center" vertical="center"/>
    </xf>
    <xf numFmtId="3" fontId="50" fillId="33" borderId="0" xfId="0" applyNumberFormat="1" applyFont="1" applyFill="1" applyAlignment="1">
      <alignment/>
    </xf>
    <xf numFmtId="166" fontId="50" fillId="33" borderId="0" xfId="0" applyNumberFormat="1" applyFont="1" applyFill="1" applyBorder="1" applyAlignment="1">
      <alignment/>
    </xf>
    <xf numFmtId="3" fontId="50" fillId="33" borderId="0" xfId="0" applyNumberFormat="1" applyFont="1" applyFill="1" applyBorder="1" applyAlignment="1">
      <alignment/>
    </xf>
    <xf numFmtId="164" fontId="50" fillId="33" borderId="0" xfId="101" applyNumberFormat="1" applyFont="1" applyFill="1" applyBorder="1" applyAlignment="1" quotePrefix="1">
      <alignment horizontal="right"/>
    </xf>
    <xf numFmtId="0" fontId="50" fillId="33" borderId="0" xfId="0" applyFont="1" applyFill="1" applyBorder="1" applyAlignment="1">
      <alignment horizontal="left" indent="1"/>
    </xf>
    <xf numFmtId="0" fontId="50" fillId="33" borderId="10" xfId="0" applyFont="1" applyFill="1" applyBorder="1" applyAlignment="1">
      <alignment horizontal="left" indent="1"/>
    </xf>
    <xf numFmtId="3" fontId="50" fillId="33" borderId="10" xfId="0" applyNumberFormat="1" applyFont="1" applyFill="1" applyBorder="1" applyAlignment="1">
      <alignment/>
    </xf>
    <xf numFmtId="166" fontId="50" fillId="33" borderId="10" xfId="0" applyNumberFormat="1" applyFont="1" applyFill="1" applyBorder="1" applyAlignment="1">
      <alignment/>
    </xf>
    <xf numFmtId="167" fontId="50" fillId="33" borderId="0" xfId="101" applyNumberFormat="1" applyFont="1" applyFill="1" applyBorder="1" applyAlignment="1">
      <alignment/>
    </xf>
    <xf numFmtId="0" fontId="50" fillId="33" borderId="0" xfId="0" applyFont="1" applyFill="1" applyAlignment="1">
      <alignment/>
    </xf>
    <xf numFmtId="164" fontId="50" fillId="33" borderId="0" xfId="71" applyNumberFormat="1" applyFont="1" applyFill="1" applyBorder="1" applyAlignment="1">
      <alignment/>
    </xf>
    <xf numFmtId="164" fontId="50" fillId="33" borderId="0" xfId="71" applyNumberFormat="1" applyFont="1" applyFill="1" applyBorder="1" applyAlignment="1">
      <alignment horizontal="right"/>
    </xf>
    <xf numFmtId="167" fontId="50" fillId="33" borderId="11" xfId="101" applyNumberFormat="1" applyFont="1" applyFill="1" applyBorder="1" applyAlignment="1">
      <alignment/>
    </xf>
    <xf numFmtId="0" fontId="50" fillId="33" borderId="11" xfId="94" applyFont="1" applyFill="1" applyBorder="1" applyAlignment="1">
      <alignment/>
      <protection/>
    </xf>
    <xf numFmtId="0" fontId="50" fillId="33" borderId="11" xfId="94" applyFont="1" applyFill="1" applyBorder="1" applyAlignment="1">
      <alignment horizontal="right"/>
      <protection/>
    </xf>
    <xf numFmtId="0" fontId="50" fillId="33" borderId="0" xfId="94" applyFont="1" applyFill="1" applyBorder="1" applyAlignment="1">
      <alignment/>
      <protection/>
    </xf>
    <xf numFmtId="0" fontId="50" fillId="33" borderId="0" xfId="94" applyFont="1" applyFill="1" applyBorder="1" applyAlignment="1">
      <alignment horizontal="right" vertical="center"/>
      <protection/>
    </xf>
    <xf numFmtId="0" fontId="50" fillId="33" borderId="10" xfId="94" applyFont="1" applyFill="1" applyBorder="1" applyAlignment="1">
      <alignment vertical="center"/>
      <protection/>
    </xf>
    <xf numFmtId="0" fontId="50" fillId="33" borderId="0" xfId="94" applyFont="1" applyFill="1" applyBorder="1" applyAlignment="1">
      <alignment vertical="center"/>
      <protection/>
    </xf>
    <xf numFmtId="3" fontId="50" fillId="33" borderId="0" xfId="69" applyNumberFormat="1" applyFont="1" applyFill="1" applyBorder="1" applyAlignment="1">
      <alignment/>
    </xf>
    <xf numFmtId="3" fontId="50" fillId="33" borderId="0" xfId="69" applyNumberFormat="1" applyFont="1" applyFill="1" applyBorder="1" applyAlignment="1">
      <alignment horizontal="right"/>
    </xf>
    <xf numFmtId="0" fontId="50" fillId="33" borderId="0" xfId="69" applyNumberFormat="1" applyFont="1" applyFill="1" applyBorder="1" applyAlignment="1">
      <alignment horizontal="right"/>
    </xf>
    <xf numFmtId="166" fontId="50" fillId="33" borderId="0" xfId="69" applyNumberFormat="1" applyFont="1" applyFill="1" applyBorder="1" applyAlignment="1">
      <alignment/>
    </xf>
    <xf numFmtId="164" fontId="50" fillId="33" borderId="0" xfId="100" applyNumberFormat="1" applyFont="1" applyFill="1" applyBorder="1" applyAlignment="1" quotePrefix="1">
      <alignment horizontal="right"/>
    </xf>
    <xf numFmtId="3" fontId="50" fillId="33" borderId="10" xfId="69" applyNumberFormat="1" applyFont="1" applyFill="1" applyBorder="1" applyAlignment="1">
      <alignment/>
    </xf>
    <xf numFmtId="3" fontId="50" fillId="33" borderId="10" xfId="69" applyNumberFormat="1" applyFont="1" applyFill="1" applyBorder="1" applyAlignment="1">
      <alignment horizontal="right"/>
    </xf>
    <xf numFmtId="166" fontId="50" fillId="33" borderId="10" xfId="69" applyNumberFormat="1" applyFont="1" applyFill="1" applyBorder="1" applyAlignment="1">
      <alignment/>
    </xf>
    <xf numFmtId="0" fontId="50" fillId="33" borderId="0" xfId="94" applyFont="1" applyFill="1" applyAlignment="1">
      <alignment/>
      <protection/>
    </xf>
    <xf numFmtId="3" fontId="3" fillId="33" borderId="0" xfId="93" applyNumberFormat="1" applyFont="1" applyFill="1" applyBorder="1" applyAlignment="1">
      <alignment horizontal="right"/>
      <protection/>
    </xf>
    <xf numFmtId="0" fontId="50" fillId="33" borderId="0" xfId="0" applyFont="1" applyFill="1" applyAlignment="1">
      <alignment horizontal="right"/>
    </xf>
    <xf numFmtId="166" fontId="50" fillId="33" borderId="0" xfId="0" applyNumberFormat="1" applyFont="1" applyFill="1" applyAlignment="1">
      <alignment horizontal="right"/>
    </xf>
    <xf numFmtId="166" fontId="50" fillId="33" borderId="0" xfId="0" applyNumberFormat="1" applyFont="1" applyFill="1" applyBorder="1" applyAlignment="1">
      <alignment horizontal="right"/>
    </xf>
    <xf numFmtId="164" fontId="50" fillId="33" borderId="0" xfId="101" applyNumberFormat="1" applyFont="1" applyFill="1" applyAlignment="1" quotePrefix="1">
      <alignment horizontal="right"/>
    </xf>
    <xf numFmtId="3" fontId="3" fillId="33" borderId="10" xfId="93" applyNumberFormat="1" applyFont="1" applyFill="1" applyBorder="1" applyAlignment="1">
      <alignment horizontal="right"/>
      <protection/>
    </xf>
    <xf numFmtId="0" fontId="50" fillId="33" borderId="10" xfId="0" applyFont="1" applyFill="1" applyBorder="1" applyAlignment="1">
      <alignment horizontal="right"/>
    </xf>
    <xf numFmtId="166" fontId="50" fillId="33" borderId="10" xfId="0" applyNumberFormat="1" applyFont="1" applyFill="1" applyBorder="1" applyAlignment="1">
      <alignment horizontal="right"/>
    </xf>
    <xf numFmtId="5" fontId="6" fillId="0" borderId="0" xfId="0" applyNumberFormat="1" applyFont="1" applyAlignment="1" applyProtection="1">
      <alignment/>
      <protection locked="0"/>
    </xf>
    <xf numFmtId="5" fontId="7" fillId="0" borderId="0" xfId="0" applyNumberFormat="1" applyFont="1" applyAlignment="1" applyProtection="1">
      <alignment/>
      <protection locked="0"/>
    </xf>
    <xf numFmtId="0" fontId="7" fillId="0" borderId="0" xfId="0" applyNumberFormat="1" applyFont="1" applyAlignment="1">
      <alignment/>
    </xf>
    <xf numFmtId="0" fontId="8" fillId="0" borderId="0" xfId="0" applyNumberFormat="1" applyFont="1" applyAlignment="1">
      <alignment/>
    </xf>
    <xf numFmtId="5" fontId="7" fillId="0" borderId="0" xfId="0" applyNumberFormat="1" applyFont="1" applyBorder="1" applyAlignment="1" applyProtection="1">
      <alignment/>
      <protection locked="0"/>
    </xf>
    <xf numFmtId="5" fontId="6" fillId="0" borderId="0" xfId="0" applyNumberFormat="1" applyFont="1" applyAlignment="1" applyProtection="1">
      <alignment/>
      <protection locked="0"/>
    </xf>
    <xf numFmtId="0" fontId="7" fillId="0" borderId="0" xfId="0" applyNumberFormat="1" applyFont="1" applyAlignment="1">
      <alignment/>
    </xf>
    <xf numFmtId="0" fontId="7" fillId="0" borderId="0" xfId="0" applyNumberFormat="1" applyFont="1" applyBorder="1" applyAlignment="1">
      <alignment/>
    </xf>
    <xf numFmtId="3" fontId="7" fillId="0" borderId="0" xfId="0" applyNumberFormat="1" applyFont="1" applyBorder="1" applyAlignment="1">
      <alignment/>
    </xf>
    <xf numFmtId="3" fontId="7" fillId="34" borderId="0" xfId="0" applyNumberFormat="1" applyFont="1" applyFill="1" applyBorder="1" applyAlignment="1">
      <alignment/>
    </xf>
    <xf numFmtId="0" fontId="7" fillId="0" borderId="0" xfId="0" applyNumberFormat="1" applyFont="1" applyAlignment="1">
      <alignment horizontal="right"/>
    </xf>
    <xf numFmtId="0" fontId="7" fillId="0" borderId="0" xfId="0" applyNumberFormat="1" applyFont="1" applyAlignment="1" applyProtection="1">
      <alignment horizontal="right"/>
      <protection locked="0"/>
    </xf>
    <xf numFmtId="0" fontId="7" fillId="0" borderId="0" xfId="0" applyNumberFormat="1" applyFont="1" applyBorder="1" applyAlignment="1" applyProtection="1">
      <alignment horizontal="right"/>
      <protection locked="0"/>
    </xf>
    <xf numFmtId="3" fontId="7" fillId="0" borderId="0" xfId="0" applyNumberFormat="1" applyFont="1" applyAlignment="1">
      <alignment/>
    </xf>
    <xf numFmtId="3" fontId="7" fillId="34" borderId="0" xfId="0" applyNumberFormat="1" applyFont="1" applyFill="1" applyBorder="1" applyAlignment="1">
      <alignment horizontal="right"/>
    </xf>
    <xf numFmtId="166" fontId="7" fillId="0" borderId="0" xfId="0" applyNumberFormat="1" applyFont="1" applyAlignment="1">
      <alignment/>
    </xf>
    <xf numFmtId="168" fontId="7" fillId="0" borderId="12" xfId="69" applyNumberFormat="1" applyFont="1" applyBorder="1" applyAlignment="1">
      <alignment/>
    </xf>
    <xf numFmtId="3" fontId="2" fillId="0" borderId="12" xfId="95" applyNumberFormat="1" applyFont="1" applyBorder="1" applyAlignment="1" applyProtection="1" quotePrefix="1">
      <alignment horizontal="right"/>
      <protection locked="0"/>
    </xf>
    <xf numFmtId="3" fontId="7" fillId="34" borderId="0" xfId="69" applyNumberFormat="1" applyFont="1" applyFill="1" applyBorder="1" applyAlignment="1">
      <alignment/>
    </xf>
    <xf numFmtId="0" fontId="7" fillId="0" borderId="12" xfId="0" applyFont="1" applyBorder="1" applyAlignment="1">
      <alignment/>
    </xf>
    <xf numFmtId="0" fontId="7" fillId="0" borderId="0" xfId="0" applyFont="1" applyBorder="1" applyAlignment="1">
      <alignment/>
    </xf>
    <xf numFmtId="3" fontId="7" fillId="0" borderId="0" xfId="0" applyNumberFormat="1" applyFont="1" applyBorder="1" applyAlignment="1" applyProtection="1">
      <alignment/>
      <protection locked="0"/>
    </xf>
    <xf numFmtId="0" fontId="9" fillId="0" borderId="13" xfId="0" applyNumberFormat="1" applyFont="1" applyBorder="1" applyAlignment="1">
      <alignment/>
    </xf>
    <xf numFmtId="0" fontId="9" fillId="0" borderId="0" xfId="0" applyNumberFormat="1" applyFont="1" applyAlignment="1">
      <alignment/>
    </xf>
    <xf numFmtId="0" fontId="9" fillId="0" borderId="0" xfId="0" applyNumberFormat="1" applyFont="1" applyAlignment="1">
      <alignment horizontal="right"/>
    </xf>
    <xf numFmtId="0" fontId="9" fillId="0" borderId="0" xfId="0" applyNumberFormat="1" applyFont="1" applyAlignment="1" applyProtection="1">
      <alignment horizontal="right"/>
      <protection locked="0"/>
    </xf>
    <xf numFmtId="0" fontId="9" fillId="0" borderId="14" xfId="0" applyNumberFormat="1" applyFont="1" applyBorder="1" applyAlignment="1">
      <alignment/>
    </xf>
    <xf numFmtId="0" fontId="9" fillId="0" borderId="14" xfId="0" applyNumberFormat="1" applyFont="1" applyBorder="1" applyAlignment="1" applyProtection="1">
      <alignment horizontal="right"/>
      <protection locked="0"/>
    </xf>
    <xf numFmtId="0" fontId="9" fillId="34" borderId="0" xfId="0" applyNumberFormat="1" applyFont="1" applyFill="1" applyBorder="1" applyAlignment="1" applyProtection="1">
      <alignment/>
      <protection locked="0"/>
    </xf>
    <xf numFmtId="3" fontId="9" fillId="0" borderId="0" xfId="0" applyNumberFormat="1" applyFont="1" applyAlignment="1">
      <alignment/>
    </xf>
    <xf numFmtId="3" fontId="9" fillId="34" borderId="0" xfId="0" applyNumberFormat="1" applyFont="1" applyFill="1" applyBorder="1" applyAlignment="1">
      <alignment horizontal="right"/>
    </xf>
    <xf numFmtId="166" fontId="9" fillId="0" borderId="0" xfId="0" applyNumberFormat="1" applyFont="1" applyAlignment="1">
      <alignment/>
    </xf>
    <xf numFmtId="166" fontId="9" fillId="34" borderId="0" xfId="0" applyNumberFormat="1" applyFont="1" applyFill="1" applyBorder="1" applyAlignment="1">
      <alignment/>
    </xf>
    <xf numFmtId="3" fontId="9" fillId="34" borderId="0" xfId="0" applyNumberFormat="1" applyFont="1" applyFill="1" applyBorder="1" applyAlignment="1">
      <alignment/>
    </xf>
    <xf numFmtId="168" fontId="9" fillId="0" borderId="12" xfId="69" applyNumberFormat="1" applyFont="1" applyBorder="1" applyAlignment="1">
      <alignment/>
    </xf>
    <xf numFmtId="166" fontId="9" fillId="34" borderId="0" xfId="0" applyNumberFormat="1" applyFont="1" applyFill="1" applyBorder="1" applyAlignment="1" applyProtection="1">
      <alignment/>
      <protection locked="0"/>
    </xf>
    <xf numFmtId="3" fontId="9" fillId="0" borderId="0" xfId="0" applyNumberFormat="1" applyFont="1" applyBorder="1" applyAlignment="1" applyProtection="1" quotePrefix="1">
      <alignment horizontal="right"/>
      <protection locked="0"/>
    </xf>
    <xf numFmtId="0" fontId="9" fillId="0" borderId="0" xfId="0" applyFont="1" applyAlignment="1">
      <alignment/>
    </xf>
    <xf numFmtId="0" fontId="9" fillId="34" borderId="0" xfId="0" applyFont="1" applyFill="1" applyBorder="1" applyAlignment="1">
      <alignment/>
    </xf>
    <xf numFmtId="3" fontId="9" fillId="0" borderId="12" xfId="95" applyNumberFormat="1" applyFont="1" applyBorder="1" applyAlignment="1" applyProtection="1" quotePrefix="1">
      <alignment horizontal="right"/>
      <protection locked="0"/>
    </xf>
    <xf numFmtId="3" fontId="9" fillId="0" borderId="10" xfId="0" applyNumberFormat="1" applyFont="1" applyBorder="1" applyAlignment="1">
      <alignment/>
    </xf>
    <xf numFmtId="3" fontId="9" fillId="0" borderId="10" xfId="0" applyNumberFormat="1" applyFont="1" applyBorder="1" applyAlignment="1" applyProtection="1" quotePrefix="1">
      <alignment horizontal="right"/>
      <protection locked="0"/>
    </xf>
    <xf numFmtId="0" fontId="9" fillId="0" borderId="10" xfId="0" applyFont="1" applyBorder="1" applyAlignment="1">
      <alignment/>
    </xf>
    <xf numFmtId="3" fontId="9" fillId="34" borderId="0" xfId="69" applyNumberFormat="1" applyFont="1" applyFill="1" applyBorder="1" applyAlignment="1">
      <alignment/>
    </xf>
    <xf numFmtId="3" fontId="9" fillId="0" borderId="13" xfId="0" applyNumberFormat="1" applyFont="1" applyBorder="1" applyAlignment="1">
      <alignment/>
    </xf>
    <xf numFmtId="166" fontId="9" fillId="0" borderId="13" xfId="0" applyNumberFormat="1" applyFont="1" applyBorder="1" applyAlignment="1">
      <alignment/>
    </xf>
    <xf numFmtId="0" fontId="9" fillId="0" borderId="0" xfId="0" applyNumberFormat="1" applyFont="1" applyBorder="1" applyAlignment="1">
      <alignment/>
    </xf>
    <xf numFmtId="3" fontId="9" fillId="0" borderId="0" xfId="0" applyNumberFormat="1" applyFont="1" applyBorder="1" applyAlignment="1">
      <alignment/>
    </xf>
    <xf numFmtId="4" fontId="9" fillId="0" borderId="13" xfId="0" applyNumberFormat="1" applyFont="1" applyBorder="1" applyAlignment="1">
      <alignment/>
    </xf>
    <xf numFmtId="166" fontId="9" fillId="0" borderId="0" xfId="0" applyNumberFormat="1" applyFont="1" applyBorder="1" applyAlignment="1">
      <alignment/>
    </xf>
    <xf numFmtId="4" fontId="9" fillId="0" borderId="0" xfId="0" applyNumberFormat="1" applyFont="1" applyBorder="1" applyAlignment="1">
      <alignment/>
    </xf>
    <xf numFmtId="0" fontId="9" fillId="0" borderId="0" xfId="0" applyNumberFormat="1" applyFont="1" applyAlignment="1" applyProtection="1">
      <alignment/>
      <protection locked="0"/>
    </xf>
    <xf numFmtId="39" fontId="9" fillId="0" borderId="0" xfId="0" applyNumberFormat="1" applyFont="1" applyAlignment="1">
      <alignment/>
    </xf>
    <xf numFmtId="3" fontId="9" fillId="0" borderId="0" xfId="0" applyNumberFormat="1" applyFont="1" applyAlignment="1" applyProtection="1">
      <alignment/>
      <protection locked="0"/>
    </xf>
    <xf numFmtId="5" fontId="9" fillId="0" borderId="0" xfId="0" applyNumberFormat="1" applyFont="1" applyAlignment="1" applyProtection="1">
      <alignment/>
      <protection locked="0"/>
    </xf>
    <xf numFmtId="166" fontId="9" fillId="0" borderId="0" xfId="0" applyNumberFormat="1" applyFont="1" applyAlignment="1" applyProtection="1">
      <alignment/>
      <protection locked="0"/>
    </xf>
    <xf numFmtId="0" fontId="0" fillId="0" borderId="0" xfId="0" applyFont="1" applyAlignment="1">
      <alignment/>
    </xf>
    <xf numFmtId="10" fontId="9" fillId="34" borderId="0" xfId="0" applyNumberFormat="1" applyFont="1" applyFill="1" applyBorder="1" applyAlignment="1" quotePrefix="1">
      <alignment horizontal="right"/>
    </xf>
    <xf numFmtId="10" fontId="9" fillId="0" borderId="0" xfId="0" applyNumberFormat="1" applyFont="1" applyAlignment="1">
      <alignment/>
    </xf>
    <xf numFmtId="168" fontId="50" fillId="0" borderId="12" xfId="69" applyNumberFormat="1" applyFont="1" applyBorder="1" applyAlignment="1">
      <alignment/>
    </xf>
    <xf numFmtId="0" fontId="50" fillId="0" borderId="12" xfId="0" applyFont="1" applyBorder="1" applyAlignment="1">
      <alignment/>
    </xf>
    <xf numFmtId="0" fontId="9" fillId="0" borderId="0" xfId="0" applyNumberFormat="1" applyFont="1" applyBorder="1" applyAlignment="1" applyProtection="1">
      <alignment horizontal="right"/>
      <protection locked="0"/>
    </xf>
    <xf numFmtId="3" fontId="9" fillId="0" borderId="0" xfId="0" applyNumberFormat="1" applyFont="1" applyBorder="1" applyAlignment="1" applyProtection="1">
      <alignment/>
      <protection locked="0"/>
    </xf>
    <xf numFmtId="3" fontId="9" fillId="34" borderId="0" xfId="0" applyNumberFormat="1" applyFont="1" applyFill="1" applyBorder="1" applyAlignment="1" applyProtection="1">
      <alignment/>
      <protection locked="0"/>
    </xf>
    <xf numFmtId="3" fontId="9" fillId="0" borderId="12" xfId="69" applyNumberFormat="1" applyFont="1" applyBorder="1" applyAlignment="1">
      <alignment/>
    </xf>
    <xf numFmtId="3" fontId="9" fillId="0" borderId="15" xfId="95" applyNumberFormat="1" applyFont="1" applyBorder="1" applyAlignment="1" applyProtection="1" quotePrefix="1">
      <alignment horizontal="right"/>
      <protection locked="0"/>
    </xf>
    <xf numFmtId="0" fontId="9" fillId="0" borderId="10" xfId="0" applyNumberFormat="1" applyFont="1" applyBorder="1" applyAlignment="1">
      <alignment/>
    </xf>
    <xf numFmtId="5" fontId="6" fillId="0" borderId="0" xfId="0" applyNumberFormat="1" applyFont="1" applyBorder="1" applyAlignment="1" applyProtection="1">
      <alignment/>
      <protection locked="0"/>
    </xf>
    <xf numFmtId="0" fontId="9" fillId="0" borderId="0" xfId="0" applyNumberFormat="1" applyFont="1" applyBorder="1" applyAlignment="1" applyProtection="1">
      <alignment/>
      <protection locked="0"/>
    </xf>
    <xf numFmtId="0" fontId="9" fillId="0" borderId="0" xfId="0" applyFont="1" applyBorder="1" applyAlignment="1">
      <alignment/>
    </xf>
    <xf numFmtId="5" fontId="9" fillId="0" borderId="0" xfId="0" applyNumberFormat="1" applyFont="1" applyBorder="1" applyAlignment="1" applyProtection="1">
      <alignment/>
      <protection locked="0"/>
    </xf>
    <xf numFmtId="3" fontId="9" fillId="0" borderId="0" xfId="69" applyNumberFormat="1" applyFont="1" applyBorder="1" applyAlignment="1">
      <alignment horizontal="right"/>
    </xf>
    <xf numFmtId="168" fontId="9" fillId="0" borderId="0" xfId="69" applyNumberFormat="1" applyFont="1" applyBorder="1" applyAlignment="1">
      <alignment horizontal="right"/>
    </xf>
    <xf numFmtId="3" fontId="9" fillId="34" borderId="0" xfId="69" applyNumberFormat="1" applyFont="1" applyFill="1" applyBorder="1" applyAlignment="1">
      <alignment/>
    </xf>
    <xf numFmtId="5" fontId="11" fillId="0" borderId="0" xfId="0" applyNumberFormat="1" applyFont="1" applyAlignment="1" applyProtection="1">
      <alignment/>
      <protection locked="0"/>
    </xf>
    <xf numFmtId="0" fontId="9" fillId="35" borderId="0" xfId="0" applyNumberFormat="1" applyFont="1" applyFill="1" applyBorder="1" applyAlignment="1" applyProtection="1">
      <alignment/>
      <protection locked="0"/>
    </xf>
    <xf numFmtId="3" fontId="9" fillId="35" borderId="0" xfId="0" applyNumberFormat="1" applyFont="1" applyFill="1" applyBorder="1" applyAlignment="1" applyProtection="1">
      <alignment/>
      <protection locked="0"/>
    </xf>
    <xf numFmtId="3" fontId="9" fillId="35" borderId="0" xfId="0" applyNumberFormat="1" applyFont="1" applyFill="1" applyBorder="1" applyAlignment="1">
      <alignment horizontal="right"/>
    </xf>
    <xf numFmtId="166" fontId="9" fillId="35" borderId="0" xfId="0" applyNumberFormat="1" applyFont="1" applyFill="1" applyBorder="1" applyAlignment="1">
      <alignment/>
    </xf>
    <xf numFmtId="0" fontId="9" fillId="35" borderId="0" xfId="0" applyNumberFormat="1" applyFont="1" applyFill="1" applyBorder="1" applyAlignment="1">
      <alignment/>
    </xf>
    <xf numFmtId="0" fontId="9" fillId="36" borderId="0" xfId="0" applyNumberFormat="1" applyFont="1" applyFill="1" applyBorder="1" applyAlignment="1">
      <alignment/>
    </xf>
    <xf numFmtId="3" fontId="9" fillId="35" borderId="0" xfId="0" applyNumberFormat="1" applyFont="1" applyFill="1" applyBorder="1" applyAlignment="1">
      <alignment/>
    </xf>
    <xf numFmtId="3" fontId="9" fillId="35" borderId="0" xfId="69" applyNumberFormat="1" applyFont="1" applyFill="1" applyBorder="1" applyAlignment="1">
      <alignment/>
    </xf>
    <xf numFmtId="0" fontId="9" fillId="35" borderId="0" xfId="0" applyFont="1" applyFill="1" applyBorder="1" applyAlignment="1">
      <alignment/>
    </xf>
    <xf numFmtId="0" fontId="9" fillId="36" borderId="16" xfId="0" applyNumberFormat="1" applyFont="1" applyFill="1" applyBorder="1" applyAlignment="1">
      <alignment/>
    </xf>
    <xf numFmtId="3" fontId="9" fillId="36" borderId="16" xfId="0" applyNumberFormat="1" applyFont="1" applyFill="1" applyBorder="1" applyAlignment="1">
      <alignment/>
    </xf>
    <xf numFmtId="166" fontId="9" fillId="36" borderId="16" xfId="0" applyNumberFormat="1" applyFont="1" applyFill="1" applyBorder="1" applyAlignment="1">
      <alignment/>
    </xf>
    <xf numFmtId="4" fontId="9" fillId="36" borderId="16" xfId="0" applyNumberFormat="1" applyFont="1" applyFill="1" applyBorder="1" applyAlignment="1">
      <alignment/>
    </xf>
    <xf numFmtId="0" fontId="9" fillId="36" borderId="0" xfId="0" applyNumberFormat="1" applyFont="1" applyFill="1" applyBorder="1" applyAlignment="1" applyProtection="1">
      <alignment/>
      <protection locked="0"/>
    </xf>
    <xf numFmtId="3" fontId="9" fillId="36" borderId="0" xfId="0" applyNumberFormat="1" applyFont="1" applyFill="1" applyBorder="1" applyAlignment="1">
      <alignment/>
    </xf>
    <xf numFmtId="166" fontId="9" fillId="36" borderId="0" xfId="0" applyNumberFormat="1" applyFont="1" applyFill="1" applyBorder="1" applyAlignment="1">
      <alignment/>
    </xf>
    <xf numFmtId="170" fontId="9" fillId="36" borderId="0" xfId="0" applyNumberFormat="1" applyFont="1" applyFill="1" applyBorder="1" applyAlignment="1">
      <alignment/>
    </xf>
    <xf numFmtId="39" fontId="9" fillId="36" borderId="0" xfId="0" applyNumberFormat="1" applyFont="1" applyFill="1" applyBorder="1" applyAlignment="1">
      <alignment/>
    </xf>
    <xf numFmtId="5" fontId="9" fillId="36" borderId="0" xfId="0" applyNumberFormat="1" applyFont="1" applyFill="1" applyBorder="1" applyAlignment="1" applyProtection="1">
      <alignment/>
      <protection locked="0"/>
    </xf>
    <xf numFmtId="3" fontId="9" fillId="36" borderId="0" xfId="0" applyNumberFormat="1" applyFont="1" applyFill="1" applyBorder="1" applyAlignment="1" applyProtection="1">
      <alignment/>
      <protection locked="0"/>
    </xf>
    <xf numFmtId="166" fontId="9" fillId="36" borderId="0" xfId="0" applyNumberFormat="1" applyFont="1" applyFill="1" applyBorder="1" applyAlignment="1" applyProtection="1">
      <alignment/>
      <protection locked="0"/>
    </xf>
    <xf numFmtId="10" fontId="50" fillId="0" borderId="0" xfId="0" applyNumberFormat="1" applyFont="1" applyAlignment="1">
      <alignment horizontal="right"/>
    </xf>
    <xf numFmtId="5" fontId="12" fillId="0" borderId="0" xfId="0" applyNumberFormat="1" applyFont="1" applyAlignment="1" applyProtection="1">
      <alignment/>
      <protection locked="0"/>
    </xf>
    <xf numFmtId="0" fontId="12" fillId="0" borderId="0" xfId="0" applyNumberFormat="1" applyFont="1" applyAlignment="1">
      <alignment/>
    </xf>
    <xf numFmtId="0" fontId="86" fillId="0" borderId="0" xfId="0" applyFont="1" applyAlignment="1">
      <alignment/>
    </xf>
    <xf numFmtId="3" fontId="9" fillId="36" borderId="0" xfId="0" applyNumberFormat="1" applyFont="1" applyFill="1" applyBorder="1" applyAlignment="1">
      <alignment horizontal="right"/>
    </xf>
    <xf numFmtId="3" fontId="9" fillId="0" borderId="0" xfId="69" applyNumberFormat="1" applyFont="1" applyFill="1" applyBorder="1" applyAlignment="1">
      <alignment/>
    </xf>
    <xf numFmtId="37" fontId="9" fillId="36" borderId="0" xfId="0" applyNumberFormat="1" applyFont="1" applyFill="1" applyBorder="1" applyAlignment="1" applyProtection="1">
      <alignment/>
      <protection locked="0"/>
    </xf>
    <xf numFmtId="167" fontId="9" fillId="36" borderId="0" xfId="0" applyNumberFormat="1" applyFont="1" applyFill="1" applyBorder="1" applyAlignment="1">
      <alignment/>
    </xf>
    <xf numFmtId="37" fontId="9" fillId="36" borderId="0" xfId="0" applyNumberFormat="1" applyFont="1" applyFill="1" applyBorder="1" applyAlignment="1">
      <alignment/>
    </xf>
    <xf numFmtId="168" fontId="9" fillId="0" borderId="0" xfId="69" applyNumberFormat="1" applyFont="1" applyFill="1" applyBorder="1" applyAlignment="1">
      <alignment/>
    </xf>
    <xf numFmtId="37" fontId="9" fillId="36" borderId="0" xfId="0" applyNumberFormat="1" applyFont="1" applyFill="1" applyBorder="1" applyAlignment="1" applyProtection="1">
      <alignment horizontal="right"/>
      <protection locked="0"/>
    </xf>
    <xf numFmtId="0" fontId="9" fillId="36" borderId="0" xfId="0" applyNumberFormat="1" applyFont="1" applyFill="1" applyBorder="1" applyAlignment="1">
      <alignment horizontal="right"/>
    </xf>
    <xf numFmtId="167" fontId="9" fillId="36" borderId="0" xfId="0" applyNumberFormat="1" applyFont="1" applyFill="1" applyBorder="1" applyAlignment="1">
      <alignment horizontal="right"/>
    </xf>
    <xf numFmtId="37" fontId="9" fillId="36" borderId="0" xfId="0" applyNumberFormat="1" applyFont="1" applyFill="1" applyBorder="1" applyAlignment="1">
      <alignment horizontal="right"/>
    </xf>
    <xf numFmtId="39" fontId="9" fillId="36" borderId="0" xfId="0" applyNumberFormat="1" applyFont="1" applyFill="1" applyBorder="1" applyAlignment="1">
      <alignment horizontal="right"/>
    </xf>
    <xf numFmtId="168" fontId="9" fillId="0" borderId="0" xfId="69" applyNumberFormat="1" applyFont="1" applyFill="1" applyBorder="1" applyAlignment="1">
      <alignment horizontal="right"/>
    </xf>
    <xf numFmtId="0" fontId="9" fillId="35" borderId="0" xfId="0" applyFont="1" applyFill="1" applyBorder="1" applyAlignment="1">
      <alignment horizontal="right"/>
    </xf>
    <xf numFmtId="170" fontId="9" fillId="36" borderId="0" xfId="0" applyNumberFormat="1" applyFont="1" applyFill="1" applyBorder="1" applyAlignment="1">
      <alignment horizontal="right"/>
    </xf>
    <xf numFmtId="166" fontId="9" fillId="36" borderId="0" xfId="0" applyNumberFormat="1" applyFont="1" applyFill="1" applyBorder="1" applyAlignment="1">
      <alignment horizontal="right"/>
    </xf>
    <xf numFmtId="0" fontId="9" fillId="35" borderId="0" xfId="0" applyNumberFormat="1" applyFont="1" applyFill="1" applyBorder="1" applyAlignment="1">
      <alignment horizontal="right"/>
    </xf>
    <xf numFmtId="0" fontId="9" fillId="36" borderId="16" xfId="0" applyNumberFormat="1" applyFont="1" applyFill="1" applyBorder="1" applyAlignment="1">
      <alignment horizontal="right"/>
    </xf>
    <xf numFmtId="5" fontId="9" fillId="36" borderId="0" xfId="0" applyNumberFormat="1" applyFont="1" applyFill="1" applyBorder="1" applyAlignment="1" applyProtection="1">
      <alignment horizontal="right"/>
      <protection locked="0"/>
    </xf>
    <xf numFmtId="0" fontId="9" fillId="36" borderId="0" xfId="0" applyNumberFormat="1" applyFont="1" applyFill="1" applyBorder="1" applyAlignment="1" applyProtection="1">
      <alignment horizontal="left"/>
      <protection locked="0"/>
    </xf>
    <xf numFmtId="0" fontId="9" fillId="36" borderId="16" xfId="0" applyNumberFormat="1" applyFont="1" applyFill="1" applyBorder="1" applyAlignment="1">
      <alignment horizontal="left"/>
    </xf>
    <xf numFmtId="5" fontId="9" fillId="36" borderId="0" xfId="0" applyNumberFormat="1" applyFont="1" applyFill="1" applyBorder="1" applyAlignment="1" applyProtection="1">
      <alignment horizontal="left"/>
      <protection locked="0"/>
    </xf>
    <xf numFmtId="0" fontId="9" fillId="36" borderId="0" xfId="0" applyFont="1" applyFill="1" applyBorder="1" applyAlignment="1">
      <alignment/>
    </xf>
    <xf numFmtId="168" fontId="9" fillId="35" borderId="0" xfId="69" applyNumberFormat="1" applyFont="1" applyFill="1" applyBorder="1" applyAlignment="1">
      <alignment/>
    </xf>
    <xf numFmtId="0" fontId="50" fillId="33" borderId="10" xfId="94" applyFont="1" applyFill="1" applyBorder="1" applyAlignment="1">
      <alignment horizontal="right"/>
      <protection/>
    </xf>
    <xf numFmtId="0" fontId="50" fillId="33" borderId="10" xfId="94" applyFont="1" applyFill="1" applyBorder="1" applyAlignment="1">
      <alignment horizontal="right" wrapText="1"/>
      <protection/>
    </xf>
    <xf numFmtId="49" fontId="50" fillId="33" borderId="11" xfId="94" applyNumberFormat="1" applyFont="1" applyFill="1" applyBorder="1" applyAlignment="1">
      <alignment/>
      <protection/>
    </xf>
    <xf numFmtId="49" fontId="50" fillId="33" borderId="11" xfId="94" applyNumberFormat="1" applyFont="1" applyFill="1" applyBorder="1" applyAlignment="1">
      <alignment horizontal="center"/>
      <protection/>
    </xf>
    <xf numFmtId="0" fontId="0" fillId="0" borderId="0" xfId="0" applyBorder="1" applyAlignment="1">
      <alignment/>
    </xf>
    <xf numFmtId="0" fontId="0" fillId="0" borderId="11" xfId="0" applyBorder="1" applyAlignment="1">
      <alignment/>
    </xf>
    <xf numFmtId="3" fontId="50" fillId="0" borderId="0" xfId="0" applyNumberFormat="1" applyFont="1" applyBorder="1" applyAlignment="1" applyProtection="1">
      <alignment horizontal="right"/>
      <protection locked="0"/>
    </xf>
    <xf numFmtId="167" fontId="50" fillId="0" borderId="0" xfId="0" applyNumberFormat="1" applyFont="1" applyBorder="1" applyAlignment="1" applyProtection="1">
      <alignment horizontal="right"/>
      <protection locked="0"/>
    </xf>
    <xf numFmtId="0" fontId="50" fillId="0" borderId="0" xfId="0" applyFont="1" applyAlignment="1">
      <alignment horizontal="right"/>
    </xf>
    <xf numFmtId="164" fontId="50" fillId="0" borderId="0" xfId="0" applyNumberFormat="1" applyFont="1" applyAlignment="1">
      <alignment/>
    </xf>
    <xf numFmtId="3" fontId="50" fillId="0" borderId="0" xfId="0" applyNumberFormat="1" applyFont="1" applyAlignment="1">
      <alignment/>
    </xf>
    <xf numFmtId="3" fontId="0" fillId="0" borderId="0" xfId="0" applyNumberFormat="1" applyAlignment="1">
      <alignment/>
    </xf>
    <xf numFmtId="0" fontId="50" fillId="0" borderId="0" xfId="0" applyFont="1" applyAlignment="1">
      <alignment horizontal="left"/>
    </xf>
    <xf numFmtId="0" fontId="13" fillId="0" borderId="0" xfId="0" applyFont="1" applyBorder="1" applyAlignment="1">
      <alignment wrapText="1"/>
    </xf>
    <xf numFmtId="0" fontId="9" fillId="0" borderId="0" xfId="0" applyFont="1" applyBorder="1" applyAlignment="1" applyProtection="1">
      <alignment horizontal="left" wrapText="1"/>
      <protection locked="0"/>
    </xf>
    <xf numFmtId="0" fontId="50" fillId="0" borderId="0" xfId="0" applyFont="1" applyAlignment="1">
      <alignment horizontal="left" wrapText="1"/>
    </xf>
    <xf numFmtId="49" fontId="50" fillId="33" borderId="17" xfId="94" applyNumberFormat="1" applyFont="1" applyFill="1" applyBorder="1" applyAlignment="1">
      <alignment horizontal="center"/>
      <protection/>
    </xf>
    <xf numFmtId="165" fontId="50" fillId="33" borderId="17" xfId="94" applyNumberFormat="1" applyFont="1" applyFill="1" applyBorder="1" applyAlignment="1">
      <alignment horizontal="center"/>
      <protection/>
    </xf>
    <xf numFmtId="0" fontId="50" fillId="33" borderId="0" xfId="0" applyFont="1" applyFill="1" applyBorder="1" applyAlignment="1">
      <alignment horizontal="left" wrapText="1"/>
    </xf>
    <xf numFmtId="0" fontId="50" fillId="33" borderId="0" xfId="94" applyFont="1" applyFill="1" applyAlignment="1">
      <alignment horizontal="left" wrapText="1"/>
      <protection/>
    </xf>
    <xf numFmtId="0" fontId="50" fillId="33" borderId="0" xfId="94" applyFont="1" applyFill="1" applyBorder="1" applyAlignment="1">
      <alignment horizontal="left" wrapText="1"/>
      <protection/>
    </xf>
    <xf numFmtId="165" fontId="50" fillId="33" borderId="17" xfId="0" applyNumberFormat="1" applyFont="1" applyFill="1" applyBorder="1" applyAlignment="1">
      <alignment horizontal="center"/>
    </xf>
    <xf numFmtId="49" fontId="50" fillId="33" borderId="17" xfId="0" applyNumberFormat="1" applyFont="1" applyFill="1" applyBorder="1" applyAlignment="1">
      <alignment horizontal="center"/>
    </xf>
    <xf numFmtId="0" fontId="50" fillId="33" borderId="0" xfId="0" applyFont="1" applyFill="1" applyAlignment="1">
      <alignment horizontal="left" wrapText="1"/>
    </xf>
    <xf numFmtId="0" fontId="50" fillId="33" borderId="11" xfId="0" applyFont="1" applyFill="1" applyBorder="1" applyAlignment="1">
      <alignment horizontal="right" wrapText="1"/>
    </xf>
    <xf numFmtId="0" fontId="50" fillId="33" borderId="0" xfId="0" applyFont="1" applyFill="1" applyBorder="1" applyAlignment="1">
      <alignment horizontal="right" wrapText="1"/>
    </xf>
    <xf numFmtId="0" fontId="50" fillId="33" borderId="10" xfId="0" applyFont="1" applyFill="1" applyBorder="1" applyAlignment="1">
      <alignment horizontal="right" wrapText="1"/>
    </xf>
    <xf numFmtId="0" fontId="9" fillId="0" borderId="13" xfId="0" applyNumberFormat="1" applyFont="1" applyBorder="1" applyAlignment="1" applyProtection="1">
      <alignment horizontal="right" wrapText="1"/>
      <protection locked="0"/>
    </xf>
    <xf numFmtId="0" fontId="9" fillId="0" borderId="14" xfId="0" applyNumberFormat="1" applyFont="1" applyBorder="1" applyAlignment="1" applyProtection="1">
      <alignment horizontal="right" wrapText="1"/>
      <protection locked="0"/>
    </xf>
    <xf numFmtId="5" fontId="9" fillId="0" borderId="18" xfId="0" applyNumberFormat="1" applyFont="1" applyBorder="1" applyAlignment="1" applyProtection="1" quotePrefix="1">
      <alignment horizontal="center"/>
      <protection locked="0"/>
    </xf>
    <xf numFmtId="0" fontId="9" fillId="0" borderId="18" xfId="0" applyNumberFormat="1" applyFont="1" applyBorder="1" applyAlignment="1">
      <alignment horizontal="center"/>
    </xf>
    <xf numFmtId="0" fontId="9" fillId="0" borderId="18" xfId="0" applyNumberFormat="1" applyFont="1" applyBorder="1" applyAlignment="1" quotePrefix="1">
      <alignment horizontal="center"/>
    </xf>
    <xf numFmtId="5" fontId="9" fillId="0" borderId="0" xfId="0" applyNumberFormat="1" applyFont="1" applyAlignment="1" applyProtection="1">
      <alignment horizontal="left" wrapText="1"/>
      <protection locked="0"/>
    </xf>
    <xf numFmtId="5" fontId="6" fillId="0" borderId="0" xfId="0" applyNumberFormat="1" applyFont="1" applyAlignment="1" applyProtection="1">
      <alignment/>
      <protection locked="0"/>
    </xf>
    <xf numFmtId="0" fontId="50" fillId="0" borderId="0" xfId="0" applyNumberFormat="1" applyFont="1" applyAlignment="1">
      <alignment/>
    </xf>
    <xf numFmtId="5" fontId="9" fillId="36" borderId="0" xfId="0" applyNumberFormat="1" applyFont="1" applyFill="1" applyBorder="1" applyAlignment="1" applyProtection="1">
      <alignment horizontal="left" wrapText="1"/>
      <protection locked="0"/>
    </xf>
    <xf numFmtId="0" fontId="9" fillId="0" borderId="19" xfId="0" applyNumberFormat="1" applyFont="1" applyBorder="1" applyAlignment="1" quotePrefix="1">
      <alignment horizontal="center"/>
    </xf>
    <xf numFmtId="5" fontId="9" fillId="0" borderId="19" xfId="0" applyNumberFormat="1" applyFont="1" applyBorder="1" applyAlignment="1" applyProtection="1" quotePrefix="1">
      <alignment horizontal="center"/>
      <protection locked="0"/>
    </xf>
    <xf numFmtId="0" fontId="9" fillId="0" borderId="0" xfId="0" applyNumberFormat="1" applyFont="1" applyBorder="1" applyAlignment="1" applyProtection="1">
      <alignment horizontal="right" wrapText="1"/>
      <protection locked="0"/>
    </xf>
    <xf numFmtId="5" fontId="9" fillId="0" borderId="19" xfId="0" applyNumberFormat="1" applyFont="1" applyBorder="1" applyAlignment="1" applyProtection="1">
      <alignment horizontal="center"/>
      <protection locked="0"/>
    </xf>
    <xf numFmtId="0" fontId="69" fillId="0" borderId="0" xfId="86" applyAlignment="1">
      <alignment/>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_Population" xfId="95"/>
    <cellStyle name="Note" xfId="96"/>
    <cellStyle name="Note 2" xfId="97"/>
    <cellStyle name="Output" xfId="98"/>
    <cellStyle name="Output 2" xfId="99"/>
    <cellStyle name="Percent" xfId="100"/>
    <cellStyle name="Percent 2" xfId="101"/>
    <cellStyle name="Title" xfId="102"/>
    <cellStyle name="Total" xfId="103"/>
    <cellStyle name="Total 2" xfId="104"/>
    <cellStyle name="Warning Text" xfId="105"/>
    <cellStyle name="Warning Text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data/datasets/time-series/demo/popest/2010s-national-total.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1"/>
  <sheetViews>
    <sheetView tabSelected="1" zoomScalePageLayoutView="0" workbookViewId="0" topLeftCell="A1">
      <selection activeCell="A1" sqref="A1"/>
    </sheetView>
  </sheetViews>
  <sheetFormatPr defaultColWidth="16.7109375" defaultRowHeight="15"/>
  <cols>
    <col min="1" max="1" width="23.7109375" style="0" customWidth="1"/>
    <col min="2" max="3" width="16.7109375" style="0" customWidth="1"/>
    <col min="4" max="4" width="1.7109375" style="0" customWidth="1"/>
    <col min="5" max="6" width="16.7109375" style="0" customWidth="1"/>
    <col min="7" max="7" width="1.7109375" style="0" customWidth="1"/>
  </cols>
  <sheetData>
    <row r="1" spans="1:10" ht="23.25">
      <c r="A1" s="9" t="s">
        <v>189</v>
      </c>
      <c r="B1" s="9"/>
      <c r="C1" s="9"/>
      <c r="D1" s="9"/>
      <c r="E1" s="9"/>
      <c r="F1" s="9"/>
      <c r="G1" s="9"/>
      <c r="H1" s="10"/>
      <c r="I1" s="11"/>
      <c r="J1" s="205"/>
    </row>
    <row r="2" spans="1:9" ht="23.25">
      <c r="A2" s="9" t="s">
        <v>187</v>
      </c>
      <c r="B2" s="9"/>
      <c r="C2" s="9"/>
      <c r="D2" s="9"/>
      <c r="E2" s="9"/>
      <c r="F2" s="9"/>
      <c r="G2" s="9"/>
      <c r="H2" s="10"/>
      <c r="I2" s="11"/>
    </row>
    <row r="3" spans="1:9" ht="15">
      <c r="A3" s="10"/>
      <c r="B3" s="10"/>
      <c r="C3" s="10"/>
      <c r="D3" s="10"/>
      <c r="E3" s="10"/>
      <c r="F3" s="10"/>
      <c r="G3" s="10"/>
      <c r="H3" s="10"/>
      <c r="I3" s="11"/>
    </row>
    <row r="4" spans="1:9" ht="15">
      <c r="A4" s="50"/>
      <c r="B4" s="212" t="s">
        <v>178</v>
      </c>
      <c r="C4" s="212"/>
      <c r="D4" s="198"/>
      <c r="E4" s="212" t="s">
        <v>180</v>
      </c>
      <c r="F4" s="212"/>
      <c r="G4" s="199"/>
      <c r="H4" s="213" t="s">
        <v>188</v>
      </c>
      <c r="I4" s="213"/>
    </row>
    <row r="5" spans="1:9" ht="15">
      <c r="A5" s="54" t="s">
        <v>54</v>
      </c>
      <c r="B5" s="197" t="s">
        <v>183</v>
      </c>
      <c r="C5" s="196" t="s">
        <v>179</v>
      </c>
      <c r="D5" s="196"/>
      <c r="E5" s="196" t="s">
        <v>181</v>
      </c>
      <c r="F5" s="196" t="s">
        <v>182</v>
      </c>
      <c r="G5" s="196"/>
      <c r="H5" s="196" t="s">
        <v>183</v>
      </c>
      <c r="I5" s="196" t="s">
        <v>179</v>
      </c>
    </row>
    <row r="6" spans="1:9" ht="15">
      <c r="A6" s="55"/>
      <c r="B6" s="19"/>
      <c r="C6" s="53"/>
      <c r="D6" s="53"/>
      <c r="E6" s="53"/>
      <c r="F6" s="55"/>
      <c r="G6" s="55"/>
      <c r="H6" s="19"/>
      <c r="I6" s="53"/>
    </row>
    <row r="7" spans="1:9" ht="15">
      <c r="A7" s="14" t="s">
        <v>0</v>
      </c>
      <c r="B7" s="206">
        <f>SUM(B8:B58)</f>
        <v>308758105</v>
      </c>
      <c r="C7" s="206">
        <f>SUM(C8:C58)</f>
        <v>327167434</v>
      </c>
      <c r="D7" s="207"/>
      <c r="E7" s="206">
        <f>SUM(E8:E58)</f>
        <v>18409329</v>
      </c>
      <c r="F7" s="204" t="s">
        <v>57</v>
      </c>
      <c r="H7" s="204" t="s">
        <v>57</v>
      </c>
      <c r="I7" s="204" t="s">
        <v>57</v>
      </c>
    </row>
    <row r="8" spans="1:9" ht="15">
      <c r="A8" s="41" t="s">
        <v>1</v>
      </c>
      <c r="B8" s="202">
        <v>4780138</v>
      </c>
      <c r="C8" s="202">
        <v>4887871</v>
      </c>
      <c r="D8" s="202"/>
      <c r="E8" s="202">
        <v>107733</v>
      </c>
      <c r="F8" s="205">
        <v>0.0225376338507382</v>
      </c>
      <c r="G8" s="203"/>
      <c r="H8" s="202">
        <v>23</v>
      </c>
      <c r="I8" s="202">
        <v>24</v>
      </c>
    </row>
    <row r="9" spans="1:9" ht="15">
      <c r="A9" s="41" t="s">
        <v>2</v>
      </c>
      <c r="B9" s="202">
        <v>710249</v>
      </c>
      <c r="C9" s="202">
        <v>737438</v>
      </c>
      <c r="D9" s="202"/>
      <c r="E9" s="202">
        <v>27189</v>
      </c>
      <c r="F9" s="205">
        <v>0.0382809409094557</v>
      </c>
      <c r="G9" s="203"/>
      <c r="H9" s="202">
        <v>47</v>
      </c>
      <c r="I9" s="202">
        <v>48</v>
      </c>
    </row>
    <row r="10" spans="1:9" ht="15">
      <c r="A10" s="41" t="s">
        <v>3</v>
      </c>
      <c r="B10" s="202">
        <v>6392288</v>
      </c>
      <c r="C10" s="202">
        <v>7171646</v>
      </c>
      <c r="D10" s="202"/>
      <c r="E10" s="202">
        <v>779358</v>
      </c>
      <c r="F10" s="205">
        <v>0.12192160303165314</v>
      </c>
      <c r="G10" s="203"/>
      <c r="H10" s="202">
        <v>16</v>
      </c>
      <c r="I10" s="202">
        <v>14</v>
      </c>
    </row>
    <row r="11" spans="1:9" ht="15">
      <c r="A11" s="41" t="s">
        <v>4</v>
      </c>
      <c r="B11" s="202">
        <v>2916028</v>
      </c>
      <c r="C11" s="202">
        <v>3013825</v>
      </c>
      <c r="D11" s="202"/>
      <c r="E11" s="202">
        <v>97797</v>
      </c>
      <c r="F11" s="205">
        <v>0.03353774380767263</v>
      </c>
      <c r="G11" s="203"/>
      <c r="H11" s="202">
        <v>32</v>
      </c>
      <c r="I11" s="202">
        <v>33</v>
      </c>
    </row>
    <row r="12" spans="1:9" ht="15">
      <c r="A12" s="41" t="s">
        <v>5</v>
      </c>
      <c r="B12" s="202">
        <v>37254523</v>
      </c>
      <c r="C12" s="202">
        <v>39557045</v>
      </c>
      <c r="D12" s="202"/>
      <c r="E12" s="202">
        <v>2302522</v>
      </c>
      <c r="F12" s="205">
        <v>0.061805166583397145</v>
      </c>
      <c r="G12" s="203"/>
      <c r="H12" s="202">
        <v>1</v>
      </c>
      <c r="I12" s="202">
        <v>1</v>
      </c>
    </row>
    <row r="13" spans="1:9" ht="15">
      <c r="A13" s="41" t="s">
        <v>6</v>
      </c>
      <c r="B13" s="202">
        <v>5029316</v>
      </c>
      <c r="C13" s="202">
        <v>5695564</v>
      </c>
      <c r="D13" s="202"/>
      <c r="E13" s="202">
        <v>666248</v>
      </c>
      <c r="F13" s="205">
        <v>0.1324728849807807</v>
      </c>
      <c r="G13" s="203"/>
      <c r="H13" s="202">
        <v>22</v>
      </c>
      <c r="I13" s="202">
        <v>21</v>
      </c>
    </row>
    <row r="14" spans="1:9" ht="15">
      <c r="A14" s="41" t="s">
        <v>7</v>
      </c>
      <c r="B14" s="202">
        <v>3574147</v>
      </c>
      <c r="C14" s="202">
        <v>3572665</v>
      </c>
      <c r="D14" s="202"/>
      <c r="E14" s="202">
        <v>-1482</v>
      </c>
      <c r="F14" s="205">
        <v>0</v>
      </c>
      <c r="G14" s="203"/>
      <c r="H14" s="202">
        <v>29</v>
      </c>
      <c r="I14" s="202">
        <v>29</v>
      </c>
    </row>
    <row r="15" spans="1:9" ht="15">
      <c r="A15" s="41" t="s">
        <v>8</v>
      </c>
      <c r="B15" s="202">
        <v>897934</v>
      </c>
      <c r="C15" s="202">
        <v>967171</v>
      </c>
      <c r="D15" s="202"/>
      <c r="E15" s="202">
        <v>69237</v>
      </c>
      <c r="F15" s="205">
        <v>0.07710700341005018</v>
      </c>
      <c r="G15" s="203"/>
      <c r="H15" s="202">
        <v>45</v>
      </c>
      <c r="I15" s="202">
        <v>45</v>
      </c>
    </row>
    <row r="16" spans="1:9" ht="15">
      <c r="A16" s="41" t="s">
        <v>9</v>
      </c>
      <c r="B16" s="202">
        <v>601766</v>
      </c>
      <c r="C16" s="202">
        <v>702455</v>
      </c>
      <c r="D16" s="202"/>
      <c r="E16" s="202">
        <v>100689</v>
      </c>
      <c r="F16" s="205">
        <v>0.16732251406692966</v>
      </c>
      <c r="G16" s="203"/>
      <c r="H16" s="202">
        <v>50</v>
      </c>
      <c r="I16" s="202">
        <v>49</v>
      </c>
    </row>
    <row r="17" spans="1:9" ht="15">
      <c r="A17" s="41" t="s">
        <v>10</v>
      </c>
      <c r="B17" s="202">
        <v>18804580</v>
      </c>
      <c r="C17" s="202">
        <v>21299325</v>
      </c>
      <c r="D17" s="202"/>
      <c r="E17" s="202">
        <v>2494745</v>
      </c>
      <c r="F17" s="205">
        <v>0.13266688221699183</v>
      </c>
      <c r="G17" s="203"/>
      <c r="H17" s="202">
        <v>4</v>
      </c>
      <c r="I17" s="202">
        <v>3</v>
      </c>
    </row>
    <row r="18" spans="1:9" ht="15">
      <c r="A18" s="41" t="s">
        <v>11</v>
      </c>
      <c r="B18" s="202">
        <v>9688709</v>
      </c>
      <c r="C18" s="202">
        <v>10519475</v>
      </c>
      <c r="D18" s="202"/>
      <c r="E18" s="202">
        <v>830766</v>
      </c>
      <c r="F18" s="205">
        <v>0.08574578924808249</v>
      </c>
      <c r="G18" s="203"/>
      <c r="H18" s="202">
        <v>9</v>
      </c>
      <c r="I18" s="202">
        <v>8</v>
      </c>
    </row>
    <row r="19" spans="1:9" ht="15">
      <c r="A19" s="41" t="s">
        <v>12</v>
      </c>
      <c r="B19" s="202">
        <v>1360307</v>
      </c>
      <c r="C19" s="202">
        <v>1420491</v>
      </c>
      <c r="D19" s="202"/>
      <c r="E19" s="202">
        <v>60184</v>
      </c>
      <c r="F19" s="205">
        <v>0.04424295398024122</v>
      </c>
      <c r="G19" s="203"/>
      <c r="H19" s="202">
        <v>40</v>
      </c>
      <c r="I19" s="202">
        <v>40</v>
      </c>
    </row>
    <row r="20" spans="1:9" ht="15">
      <c r="A20" s="41" t="s">
        <v>13</v>
      </c>
      <c r="B20" s="202">
        <v>1567657</v>
      </c>
      <c r="C20" s="202">
        <v>1754208</v>
      </c>
      <c r="D20" s="202"/>
      <c r="E20" s="202">
        <v>186551</v>
      </c>
      <c r="F20" s="205">
        <v>0.1189998832652806</v>
      </c>
      <c r="G20" s="203"/>
      <c r="H20" s="202">
        <v>39</v>
      </c>
      <c r="I20" s="202">
        <v>39</v>
      </c>
    </row>
    <row r="21" spans="1:9" ht="15">
      <c r="A21" s="41" t="s">
        <v>14</v>
      </c>
      <c r="B21" s="202">
        <v>12831572</v>
      </c>
      <c r="C21" s="202">
        <v>12741080</v>
      </c>
      <c r="D21" s="202"/>
      <c r="E21" s="202">
        <v>-90492</v>
      </c>
      <c r="F21" s="205">
        <v>-0.00705229257958417</v>
      </c>
      <c r="G21" s="203"/>
      <c r="H21" s="202">
        <v>5</v>
      </c>
      <c r="I21" s="202">
        <v>6</v>
      </c>
    </row>
    <row r="22" spans="1:9" ht="15">
      <c r="A22" s="41" t="s">
        <v>15</v>
      </c>
      <c r="B22" s="202">
        <v>6484061</v>
      </c>
      <c r="C22" s="202">
        <v>6691878</v>
      </c>
      <c r="D22" s="202"/>
      <c r="E22" s="202">
        <v>207817</v>
      </c>
      <c r="F22" s="205">
        <v>0.03205043876052369</v>
      </c>
      <c r="G22" s="203"/>
      <c r="H22" s="202">
        <v>15</v>
      </c>
      <c r="I22" s="202">
        <v>17</v>
      </c>
    </row>
    <row r="23" spans="1:9" ht="15">
      <c r="A23" s="41" t="s">
        <v>16</v>
      </c>
      <c r="B23" s="202">
        <v>3046872</v>
      </c>
      <c r="C23" s="202">
        <v>3156145</v>
      </c>
      <c r="D23" s="202"/>
      <c r="E23" s="202">
        <v>109273</v>
      </c>
      <c r="F23" s="205">
        <v>0.035863994286599504</v>
      </c>
      <c r="G23" s="203"/>
      <c r="H23" s="202">
        <v>30</v>
      </c>
      <c r="I23" s="202">
        <v>31</v>
      </c>
    </row>
    <row r="24" spans="1:9" ht="15">
      <c r="A24" s="41" t="s">
        <v>17</v>
      </c>
      <c r="B24" s="202">
        <v>2853126</v>
      </c>
      <c r="C24" s="202">
        <v>2911505</v>
      </c>
      <c r="D24" s="202"/>
      <c r="E24" s="202">
        <v>58379</v>
      </c>
      <c r="F24" s="205">
        <v>0.02046141670574661</v>
      </c>
      <c r="G24" s="203"/>
      <c r="H24" s="202">
        <v>33</v>
      </c>
      <c r="I24" s="202">
        <v>35</v>
      </c>
    </row>
    <row r="25" spans="1:9" ht="15">
      <c r="A25" s="41" t="s">
        <v>18</v>
      </c>
      <c r="B25" s="202">
        <v>4339333</v>
      </c>
      <c r="C25" s="202">
        <v>4468402</v>
      </c>
      <c r="D25" s="202"/>
      <c r="E25" s="202">
        <v>129069</v>
      </c>
      <c r="F25" s="205">
        <v>0.029743972172681838</v>
      </c>
      <c r="G25" s="203"/>
      <c r="H25" s="202">
        <v>26</v>
      </c>
      <c r="I25" s="202">
        <v>26</v>
      </c>
    </row>
    <row r="26" spans="1:9" ht="15">
      <c r="A26" s="41" t="s">
        <v>19</v>
      </c>
      <c r="B26" s="202">
        <v>4533485</v>
      </c>
      <c r="C26" s="202">
        <v>4659978</v>
      </c>
      <c r="D26" s="202"/>
      <c r="E26" s="202">
        <v>126493</v>
      </c>
      <c r="F26" s="205">
        <v>0.02790193416323204</v>
      </c>
      <c r="G26" s="203"/>
      <c r="H26" s="202">
        <v>25</v>
      </c>
      <c r="I26" s="202">
        <v>25</v>
      </c>
    </row>
    <row r="27" spans="1:9" ht="15">
      <c r="A27" s="41" t="s">
        <v>20</v>
      </c>
      <c r="B27" s="202">
        <v>1328369</v>
      </c>
      <c r="C27" s="202">
        <v>1338404</v>
      </c>
      <c r="D27" s="202"/>
      <c r="E27" s="202">
        <v>10035</v>
      </c>
      <c r="F27" s="205">
        <v>0.007554376833545498</v>
      </c>
      <c r="G27" s="203"/>
      <c r="H27" s="202">
        <v>41</v>
      </c>
      <c r="I27" s="202">
        <v>42</v>
      </c>
    </row>
    <row r="28" spans="1:9" ht="15">
      <c r="A28" s="41" t="s">
        <v>21</v>
      </c>
      <c r="B28" s="202">
        <v>5773798</v>
      </c>
      <c r="C28" s="202">
        <v>6042718</v>
      </c>
      <c r="D28" s="202"/>
      <c r="E28" s="202">
        <v>268920</v>
      </c>
      <c r="F28" s="205">
        <v>0.04657592801133673</v>
      </c>
      <c r="G28" s="203"/>
      <c r="H28" s="202">
        <v>19</v>
      </c>
      <c r="I28" s="202">
        <v>19</v>
      </c>
    </row>
    <row r="29" spans="1:9" ht="15">
      <c r="A29" s="41" t="s">
        <v>22</v>
      </c>
      <c r="B29" s="202">
        <v>6547790</v>
      </c>
      <c r="C29" s="202">
        <v>6902149</v>
      </c>
      <c r="D29" s="202"/>
      <c r="E29" s="202">
        <v>354359</v>
      </c>
      <c r="F29" s="205">
        <v>0.05411887064185015</v>
      </c>
      <c r="G29" s="203"/>
      <c r="H29" s="202">
        <v>14</v>
      </c>
      <c r="I29" s="202">
        <v>15</v>
      </c>
    </row>
    <row r="30" spans="1:9" ht="15">
      <c r="A30" s="41" t="s">
        <v>23</v>
      </c>
      <c r="B30" s="202">
        <v>9884117</v>
      </c>
      <c r="C30" s="202">
        <v>9995915</v>
      </c>
      <c r="D30" s="202"/>
      <c r="E30" s="202">
        <v>111798</v>
      </c>
      <c r="F30" s="205">
        <v>0.011310873798843133</v>
      </c>
      <c r="G30" s="203"/>
      <c r="H30" s="202">
        <v>8</v>
      </c>
      <c r="I30" s="202">
        <v>10</v>
      </c>
    </row>
    <row r="31" spans="1:9" ht="15">
      <c r="A31" s="41" t="s">
        <v>24</v>
      </c>
      <c r="B31" s="202">
        <v>5303925</v>
      </c>
      <c r="C31" s="202">
        <v>5611179</v>
      </c>
      <c r="D31" s="202"/>
      <c r="E31" s="202">
        <v>307254</v>
      </c>
      <c r="F31" s="205">
        <v>0.05792955217126939</v>
      </c>
      <c r="G31" s="203"/>
      <c r="H31" s="202">
        <v>21</v>
      </c>
      <c r="I31" s="202">
        <v>22</v>
      </c>
    </row>
    <row r="32" spans="1:9" ht="15">
      <c r="A32" s="41" t="s">
        <v>25</v>
      </c>
      <c r="B32" s="202">
        <v>2968118</v>
      </c>
      <c r="C32" s="202">
        <v>2986530</v>
      </c>
      <c r="D32" s="202"/>
      <c r="E32" s="202">
        <v>18412</v>
      </c>
      <c r="F32" s="205">
        <v>0.006203257417663314</v>
      </c>
      <c r="G32" s="203"/>
      <c r="H32" s="202">
        <v>31</v>
      </c>
      <c r="I32" s="202">
        <v>34</v>
      </c>
    </row>
    <row r="33" spans="1:9" ht="15">
      <c r="A33" s="41" t="s">
        <v>26</v>
      </c>
      <c r="B33" s="202">
        <v>5988952</v>
      </c>
      <c r="C33" s="202">
        <v>6126452</v>
      </c>
      <c r="D33" s="202"/>
      <c r="E33" s="202">
        <v>137500</v>
      </c>
      <c r="F33" s="205">
        <v>0.022958941731374704</v>
      </c>
      <c r="G33" s="203"/>
      <c r="H33" s="202">
        <v>18</v>
      </c>
      <c r="I33" s="202">
        <v>18</v>
      </c>
    </row>
    <row r="34" spans="1:9" ht="15">
      <c r="A34" s="41" t="s">
        <v>27</v>
      </c>
      <c r="B34" s="202">
        <v>989409</v>
      </c>
      <c r="C34" s="202">
        <v>1062305</v>
      </c>
      <c r="D34" s="202"/>
      <c r="E34" s="202">
        <v>72896</v>
      </c>
      <c r="F34" s="205">
        <v>0.0736763057542432</v>
      </c>
      <c r="G34" s="203"/>
      <c r="H34" s="202">
        <v>44</v>
      </c>
      <c r="I34" s="202">
        <v>43</v>
      </c>
    </row>
    <row r="35" spans="1:9" ht="15">
      <c r="A35" s="41" t="s">
        <v>28</v>
      </c>
      <c r="B35" s="202">
        <v>1826305</v>
      </c>
      <c r="C35" s="202">
        <v>1929268</v>
      </c>
      <c r="D35" s="202"/>
      <c r="E35" s="202">
        <v>102963</v>
      </c>
      <c r="F35" s="205">
        <v>0.05637776822600825</v>
      </c>
      <c r="G35" s="203"/>
      <c r="H35" s="202">
        <v>38</v>
      </c>
      <c r="I35" s="202">
        <v>37</v>
      </c>
    </row>
    <row r="36" spans="1:9" ht="15">
      <c r="A36" s="41" t="s">
        <v>29</v>
      </c>
      <c r="B36" s="202">
        <v>2700679</v>
      </c>
      <c r="C36" s="202">
        <v>3034392</v>
      </c>
      <c r="D36" s="202"/>
      <c r="E36" s="202">
        <v>333713</v>
      </c>
      <c r="F36" s="205">
        <v>0.12356633276298296</v>
      </c>
      <c r="G36" s="203"/>
      <c r="H36" s="202">
        <v>35</v>
      </c>
      <c r="I36" s="202">
        <v>32</v>
      </c>
    </row>
    <row r="37" spans="1:9" ht="15">
      <c r="A37" s="41" t="s">
        <v>30</v>
      </c>
      <c r="B37" s="202">
        <v>1316464</v>
      </c>
      <c r="C37" s="202">
        <v>1356458</v>
      </c>
      <c r="D37" s="202"/>
      <c r="E37" s="202">
        <v>39994</v>
      </c>
      <c r="F37" s="205">
        <v>0.0303798660654602</v>
      </c>
      <c r="G37" s="203"/>
      <c r="H37" s="202">
        <v>42</v>
      </c>
      <c r="I37" s="202">
        <v>41</v>
      </c>
    </row>
    <row r="38" spans="1:9" ht="15">
      <c r="A38" s="41" t="s">
        <v>31</v>
      </c>
      <c r="B38" s="202">
        <v>8791962</v>
      </c>
      <c r="C38" s="202">
        <v>8908520</v>
      </c>
      <c r="D38" s="202"/>
      <c r="E38" s="202">
        <v>116558</v>
      </c>
      <c r="F38" s="205">
        <v>0.013257336644539637</v>
      </c>
      <c r="G38" s="203"/>
      <c r="H38" s="202">
        <v>11</v>
      </c>
      <c r="I38" s="202">
        <v>11</v>
      </c>
    </row>
    <row r="39" spans="1:9" ht="15">
      <c r="A39" s="41" t="s">
        <v>32</v>
      </c>
      <c r="B39" s="202">
        <v>2059180</v>
      </c>
      <c r="C39" s="202">
        <v>2095428</v>
      </c>
      <c r="D39" s="202"/>
      <c r="E39" s="202">
        <v>36248</v>
      </c>
      <c r="F39" s="205">
        <v>0.01760312357346128</v>
      </c>
      <c r="G39" s="203"/>
      <c r="H39" s="202">
        <v>36</v>
      </c>
      <c r="I39" s="202">
        <v>36</v>
      </c>
    </row>
    <row r="40" spans="1:9" ht="15">
      <c r="A40" s="41" t="s">
        <v>33</v>
      </c>
      <c r="B40" s="202">
        <v>19378124</v>
      </c>
      <c r="C40" s="202">
        <v>19542209</v>
      </c>
      <c r="D40" s="202"/>
      <c r="E40" s="202">
        <v>164085</v>
      </c>
      <c r="F40" s="205">
        <v>0.008467537930916326</v>
      </c>
      <c r="G40" s="203"/>
      <c r="H40" s="202">
        <v>3</v>
      </c>
      <c r="I40" s="202">
        <v>4</v>
      </c>
    </row>
    <row r="41" spans="1:9" ht="15">
      <c r="A41" s="41" t="s">
        <v>34</v>
      </c>
      <c r="B41" s="202">
        <v>9535736</v>
      </c>
      <c r="C41" s="202">
        <v>10383620</v>
      </c>
      <c r="D41" s="202"/>
      <c r="E41" s="202">
        <v>847884</v>
      </c>
      <c r="F41" s="205">
        <v>0.08891647168084353</v>
      </c>
      <c r="G41" s="203"/>
      <c r="H41" s="202">
        <v>10</v>
      </c>
      <c r="I41" s="202">
        <v>9</v>
      </c>
    </row>
    <row r="42" spans="1:9" ht="15">
      <c r="A42" s="41" t="s">
        <v>35</v>
      </c>
      <c r="B42" s="202">
        <v>672576</v>
      </c>
      <c r="C42" s="202">
        <v>760077</v>
      </c>
      <c r="D42" s="202"/>
      <c r="E42" s="202">
        <v>87501</v>
      </c>
      <c r="F42" s="205">
        <v>0.13009830859263488</v>
      </c>
      <c r="G42" s="203"/>
      <c r="H42" s="202">
        <v>48</v>
      </c>
      <c r="I42" s="202">
        <v>47</v>
      </c>
    </row>
    <row r="43" spans="1:9" ht="15">
      <c r="A43" s="41" t="s">
        <v>36</v>
      </c>
      <c r="B43" s="202">
        <v>11536757</v>
      </c>
      <c r="C43" s="202">
        <v>11689442</v>
      </c>
      <c r="D43" s="202"/>
      <c r="E43" s="202">
        <v>152685</v>
      </c>
      <c r="F43" s="205">
        <v>0.013234655111484105</v>
      </c>
      <c r="G43" s="203"/>
      <c r="H43" s="202">
        <v>7</v>
      </c>
      <c r="I43" s="202">
        <v>7</v>
      </c>
    </row>
    <row r="44" spans="1:9" ht="15">
      <c r="A44" s="41" t="s">
        <v>37</v>
      </c>
      <c r="B44" s="202">
        <v>3751583</v>
      </c>
      <c r="C44" s="202">
        <v>3943079</v>
      </c>
      <c r="D44" s="202"/>
      <c r="E44" s="202">
        <v>191496</v>
      </c>
      <c r="F44" s="205">
        <v>0.05104405260392746</v>
      </c>
      <c r="G44" s="203"/>
      <c r="H44" s="202">
        <v>28</v>
      </c>
      <c r="I44" s="202">
        <v>28</v>
      </c>
    </row>
    <row r="45" spans="1:9" ht="15">
      <c r="A45" s="41" t="s">
        <v>38</v>
      </c>
      <c r="B45" s="202">
        <v>3831075</v>
      </c>
      <c r="C45" s="202">
        <v>4190713</v>
      </c>
      <c r="D45" s="202"/>
      <c r="E45" s="202">
        <v>359638</v>
      </c>
      <c r="F45" s="205">
        <v>0.09387391267464093</v>
      </c>
      <c r="G45" s="203"/>
      <c r="H45" s="202">
        <v>27</v>
      </c>
      <c r="I45" s="202">
        <v>27</v>
      </c>
    </row>
    <row r="46" spans="1:9" ht="15">
      <c r="A46" s="41" t="s">
        <v>39</v>
      </c>
      <c r="B46" s="202">
        <v>12702873</v>
      </c>
      <c r="C46" s="202">
        <v>12807060</v>
      </c>
      <c r="D46" s="202"/>
      <c r="E46" s="202">
        <v>104187</v>
      </c>
      <c r="F46" s="205">
        <v>0.00820184536206888</v>
      </c>
      <c r="G46" s="203"/>
      <c r="H46" s="202">
        <v>6</v>
      </c>
      <c r="I46" s="202">
        <v>5</v>
      </c>
    </row>
    <row r="47" spans="1:9" ht="15">
      <c r="A47" s="41" t="s">
        <v>40</v>
      </c>
      <c r="B47" s="202">
        <v>1052957</v>
      </c>
      <c r="C47" s="202">
        <v>1057315</v>
      </c>
      <c r="D47" s="202"/>
      <c r="E47" s="202">
        <v>4358</v>
      </c>
      <c r="F47" s="205">
        <v>0.00413882048364748</v>
      </c>
      <c r="G47" s="203"/>
      <c r="H47" s="202">
        <v>43</v>
      </c>
      <c r="I47" s="202">
        <v>44</v>
      </c>
    </row>
    <row r="48" spans="1:9" ht="15">
      <c r="A48" s="41" t="s">
        <v>41</v>
      </c>
      <c r="B48" s="202">
        <v>4625381</v>
      </c>
      <c r="C48" s="202">
        <v>5084127</v>
      </c>
      <c r="D48" s="202"/>
      <c r="E48" s="202">
        <v>458746</v>
      </c>
      <c r="F48" s="205">
        <v>0.0991801540240685</v>
      </c>
      <c r="G48" s="203"/>
      <c r="H48" s="202">
        <v>24</v>
      </c>
      <c r="I48" s="202">
        <v>23</v>
      </c>
    </row>
    <row r="49" spans="1:9" ht="15">
      <c r="A49" s="41" t="s">
        <v>42</v>
      </c>
      <c r="B49" s="202">
        <v>814198</v>
      </c>
      <c r="C49" s="202">
        <v>882235</v>
      </c>
      <c r="D49" s="202"/>
      <c r="E49" s="202">
        <v>68037</v>
      </c>
      <c r="F49" s="205">
        <v>0.08356321189686047</v>
      </c>
      <c r="G49" s="203"/>
      <c r="H49" s="202">
        <v>46</v>
      </c>
      <c r="I49" s="202">
        <v>46</v>
      </c>
    </row>
    <row r="50" spans="1:9" ht="15">
      <c r="A50" s="41" t="s">
        <v>43</v>
      </c>
      <c r="B50" s="202">
        <v>6346286</v>
      </c>
      <c r="C50" s="202">
        <v>6770010</v>
      </c>
      <c r="D50" s="202"/>
      <c r="E50" s="202">
        <v>423724</v>
      </c>
      <c r="F50" s="205">
        <v>0.06676723992584009</v>
      </c>
      <c r="G50" s="203"/>
      <c r="H50" s="202">
        <v>17</v>
      </c>
      <c r="I50" s="202">
        <v>16</v>
      </c>
    </row>
    <row r="51" spans="1:9" ht="15">
      <c r="A51" s="41" t="s">
        <v>44</v>
      </c>
      <c r="B51" s="202">
        <v>25146114</v>
      </c>
      <c r="C51" s="202">
        <v>28701845</v>
      </c>
      <c r="D51" s="202"/>
      <c r="E51" s="202">
        <v>3555731</v>
      </c>
      <c r="F51" s="205">
        <v>0.14140280283466464</v>
      </c>
      <c r="G51" s="203"/>
      <c r="H51" s="202">
        <v>2</v>
      </c>
      <c r="I51" s="202">
        <v>2</v>
      </c>
    </row>
    <row r="52" spans="1:9" ht="15">
      <c r="A52" s="41" t="s">
        <v>45</v>
      </c>
      <c r="B52" s="202">
        <v>2763891</v>
      </c>
      <c r="C52" s="202">
        <v>3161105</v>
      </c>
      <c r="D52" s="202"/>
      <c r="E52" s="202">
        <v>397214</v>
      </c>
      <c r="F52" s="205">
        <v>0.1437155083178027</v>
      </c>
      <c r="G52" s="203"/>
      <c r="H52" s="202">
        <v>34</v>
      </c>
      <c r="I52" s="202">
        <v>30</v>
      </c>
    </row>
    <row r="53" spans="1:9" ht="15">
      <c r="A53" s="41" t="s">
        <v>46</v>
      </c>
      <c r="B53" s="202">
        <v>625744</v>
      </c>
      <c r="C53" s="202">
        <v>626299</v>
      </c>
      <c r="D53" s="202"/>
      <c r="E53" s="202">
        <v>555</v>
      </c>
      <c r="F53" s="205">
        <v>0.0008869441816461685</v>
      </c>
      <c r="G53" s="203"/>
      <c r="H53" s="202">
        <v>49</v>
      </c>
      <c r="I53" s="202">
        <v>50</v>
      </c>
    </row>
    <row r="54" spans="1:9" ht="15">
      <c r="A54" s="41" t="s">
        <v>47</v>
      </c>
      <c r="B54" s="202">
        <v>8001055</v>
      </c>
      <c r="C54" s="202">
        <v>8517685</v>
      </c>
      <c r="D54" s="202"/>
      <c r="E54" s="202">
        <v>516630</v>
      </c>
      <c r="F54" s="205">
        <v>0.06457023480028572</v>
      </c>
      <c r="G54" s="203"/>
      <c r="H54" s="202">
        <v>12</v>
      </c>
      <c r="I54" s="202">
        <v>12</v>
      </c>
    </row>
    <row r="55" spans="1:9" ht="15">
      <c r="A55" s="41" t="s">
        <v>48</v>
      </c>
      <c r="B55" s="202">
        <v>6724540</v>
      </c>
      <c r="C55" s="202">
        <v>7535591</v>
      </c>
      <c r="D55" s="202"/>
      <c r="E55" s="202">
        <v>811051</v>
      </c>
      <c r="F55" s="205">
        <v>0.1206106291285352</v>
      </c>
      <c r="G55" s="203"/>
      <c r="H55" s="202">
        <v>13</v>
      </c>
      <c r="I55" s="202">
        <v>13</v>
      </c>
    </row>
    <row r="56" spans="1:9" ht="15">
      <c r="A56" s="41" t="s">
        <v>49</v>
      </c>
      <c r="B56" s="202">
        <v>1853001</v>
      </c>
      <c r="C56" s="202">
        <v>1805832</v>
      </c>
      <c r="D56" s="202"/>
      <c r="E56" s="202">
        <v>-47169</v>
      </c>
      <c r="F56" s="205">
        <v>-0.025455463866452314</v>
      </c>
      <c r="G56" s="203"/>
      <c r="H56" s="202">
        <v>37</v>
      </c>
      <c r="I56" s="202">
        <v>38</v>
      </c>
    </row>
    <row r="57" spans="1:9" ht="15">
      <c r="A57" s="41" t="s">
        <v>50</v>
      </c>
      <c r="B57" s="202">
        <v>5687282</v>
      </c>
      <c r="C57" s="202">
        <v>5813568</v>
      </c>
      <c r="D57" s="202"/>
      <c r="E57" s="202">
        <v>126286</v>
      </c>
      <c r="F57" s="205">
        <v>0.022204982977809082</v>
      </c>
      <c r="G57" s="203"/>
      <c r="H57" s="202">
        <v>20</v>
      </c>
      <c r="I57" s="202">
        <v>20</v>
      </c>
    </row>
    <row r="58" spans="1:9" ht="15">
      <c r="A58" s="42" t="s">
        <v>51</v>
      </c>
      <c r="B58" s="202">
        <v>563773</v>
      </c>
      <c r="C58" s="202">
        <v>577737</v>
      </c>
      <c r="D58" s="202"/>
      <c r="E58" s="202">
        <v>13964</v>
      </c>
      <c r="F58" s="205">
        <v>0.024768834264854826</v>
      </c>
      <c r="G58" s="203"/>
      <c r="H58" s="202">
        <v>51</v>
      </c>
      <c r="I58" s="202">
        <v>51</v>
      </c>
    </row>
    <row r="59" spans="1:9" ht="15">
      <c r="A59" s="14"/>
      <c r="B59" s="201"/>
      <c r="C59" s="201"/>
      <c r="D59" s="201"/>
      <c r="E59" s="201"/>
      <c r="F59" s="201"/>
      <c r="G59" s="201"/>
      <c r="H59" s="201"/>
      <c r="I59" s="201"/>
    </row>
    <row r="60" spans="1:11" ht="54.75" customHeight="1">
      <c r="A60" s="210" t="s">
        <v>190</v>
      </c>
      <c r="B60" s="210"/>
      <c r="C60" s="210"/>
      <c r="D60" s="210"/>
      <c r="E60" s="210"/>
      <c r="F60" s="210"/>
      <c r="G60" s="210"/>
      <c r="H60" s="210"/>
      <c r="I60" s="210"/>
      <c r="J60" s="209"/>
      <c r="K60" s="209"/>
    </row>
    <row r="61" spans="1:9" ht="15">
      <c r="A61" s="14"/>
      <c r="B61" s="200"/>
      <c r="C61" s="200"/>
      <c r="D61" s="200"/>
      <c r="E61" s="200"/>
      <c r="F61" s="200"/>
      <c r="G61" s="200"/>
      <c r="H61" s="200"/>
      <c r="I61" s="200"/>
    </row>
    <row r="62" ht="15">
      <c r="A62" s="31" t="s">
        <v>184</v>
      </c>
    </row>
    <row r="63" ht="15">
      <c r="A63" s="31" t="s">
        <v>185</v>
      </c>
    </row>
    <row r="64" ht="15">
      <c r="A64" s="208" t="s">
        <v>186</v>
      </c>
    </row>
    <row r="65" ht="15">
      <c r="A65" s="24"/>
    </row>
    <row r="66" spans="1:9" ht="47.25" customHeight="1">
      <c r="A66" s="211" t="s">
        <v>191</v>
      </c>
      <c r="B66" s="211"/>
      <c r="C66" s="211"/>
      <c r="D66" s="211"/>
      <c r="E66" s="211"/>
      <c r="F66" s="211"/>
      <c r="G66" s="211"/>
      <c r="H66" s="211"/>
      <c r="I66" s="211"/>
    </row>
    <row r="67" ht="15">
      <c r="A67" s="236" t="s">
        <v>192</v>
      </c>
    </row>
    <row r="68" ht="15">
      <c r="A68" s="24"/>
    </row>
    <row r="69" ht="15">
      <c r="A69" s="24"/>
    </row>
    <row r="70" ht="15">
      <c r="A70" s="24"/>
    </row>
    <row r="71" ht="15">
      <c r="A71" s="24"/>
    </row>
  </sheetData>
  <sheetProtection/>
  <mergeCells count="5">
    <mergeCell ref="A60:I60"/>
    <mergeCell ref="A66:I66"/>
    <mergeCell ref="B4:C4"/>
    <mergeCell ref="E4:F4"/>
    <mergeCell ref="H4:I4"/>
  </mergeCells>
  <hyperlinks>
    <hyperlink ref="A67" r:id="rId1" display="https://www.census.gov/data/datasets/time-series/demo/popest/2010s-national-total.html"/>
  </hyperlinks>
  <printOptions/>
  <pageMargins left="0.7" right="0.7" top="0.75" bottom="0.75" header="0.3" footer="0.3"/>
  <pageSetup fitToHeight="2" fitToWidth="1" horizontalDpi="600" verticalDpi="600" orientation="landscape" scale="95" r:id="rId2"/>
</worksheet>
</file>

<file path=xl/worksheets/sheet10.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D7" sqref="D7"/>
    </sheetView>
  </sheetViews>
  <sheetFormatPr defaultColWidth="9.140625" defaultRowHeight="15"/>
  <cols>
    <col min="1" max="1" width="23.7109375" style="0" customWidth="1"/>
    <col min="2" max="4" width="15.7109375" style="0" customWidth="1"/>
    <col min="5" max="5" width="1.7109375" style="0" customWidth="1"/>
    <col min="6" max="6" width="16.28125" style="0" customWidth="1"/>
    <col min="7" max="15" width="14.7109375" style="0" customWidth="1"/>
  </cols>
  <sheetData>
    <row r="1" spans="1:13" ht="23.25">
      <c r="A1" s="73" t="s">
        <v>143</v>
      </c>
      <c r="B1" s="73"/>
      <c r="C1" s="73"/>
      <c r="D1" s="73"/>
      <c r="E1" s="73"/>
      <c r="F1" s="74"/>
      <c r="G1" s="74"/>
      <c r="H1" s="74"/>
      <c r="I1" s="74"/>
      <c r="J1" s="75"/>
      <c r="K1" s="75"/>
      <c r="L1" s="80"/>
      <c r="M1" s="75"/>
    </row>
    <row r="2" spans="1:13" ht="23.25">
      <c r="A2" s="73" t="s">
        <v>148</v>
      </c>
      <c r="B2" s="73"/>
      <c r="C2" s="73"/>
      <c r="D2" s="73"/>
      <c r="E2" s="73"/>
      <c r="F2" s="74"/>
      <c r="G2" s="74"/>
      <c r="H2" s="74"/>
      <c r="I2" s="74"/>
      <c r="J2" s="75"/>
      <c r="K2" s="75"/>
      <c r="L2" s="80"/>
      <c r="M2" s="75"/>
    </row>
    <row r="3" spans="1:13" ht="15.75">
      <c r="A3" s="75"/>
      <c r="B3" s="75"/>
      <c r="C3" s="75"/>
      <c r="D3" s="75"/>
      <c r="E3" s="75"/>
      <c r="F3" s="75"/>
      <c r="G3" s="75"/>
      <c r="H3" s="75"/>
      <c r="I3" s="75"/>
      <c r="J3" s="75"/>
      <c r="K3" s="75"/>
      <c r="L3" s="80"/>
      <c r="M3" s="75"/>
    </row>
    <row r="4" spans="1:13" ht="15">
      <c r="A4" s="95"/>
      <c r="B4" s="227" t="s">
        <v>149</v>
      </c>
      <c r="C4" s="226"/>
      <c r="D4" s="226"/>
      <c r="E4" s="95"/>
      <c r="F4" s="225" t="s">
        <v>74</v>
      </c>
      <c r="G4" s="226"/>
      <c r="H4" s="226"/>
      <c r="I4" s="226"/>
      <c r="J4" s="220" t="s">
        <v>151</v>
      </c>
      <c r="K4" s="96"/>
      <c r="L4" s="96"/>
      <c r="M4" s="96"/>
    </row>
    <row r="5" spans="1:13" ht="15">
      <c r="A5" s="96"/>
      <c r="B5" s="223" t="s">
        <v>155</v>
      </c>
      <c r="C5" s="97"/>
      <c r="D5" s="223" t="s">
        <v>52</v>
      </c>
      <c r="E5" s="96"/>
      <c r="F5" s="223" t="s">
        <v>155</v>
      </c>
      <c r="G5" s="97"/>
      <c r="H5" s="223" t="s">
        <v>156</v>
      </c>
      <c r="I5" s="97"/>
      <c r="J5" s="221"/>
      <c r="K5" s="96"/>
      <c r="L5" s="96"/>
      <c r="M5" s="96"/>
    </row>
    <row r="6" spans="1:13" ht="17.25">
      <c r="A6" s="99" t="s">
        <v>54</v>
      </c>
      <c r="B6" s="224"/>
      <c r="C6" s="100" t="s">
        <v>131</v>
      </c>
      <c r="D6" s="224"/>
      <c r="E6" s="99"/>
      <c r="F6" s="224"/>
      <c r="G6" s="100" t="s">
        <v>131</v>
      </c>
      <c r="H6" s="224"/>
      <c r="I6" s="100" t="s">
        <v>76</v>
      </c>
      <c r="J6" s="222"/>
      <c r="K6" s="96"/>
      <c r="L6" s="96"/>
      <c r="M6" s="96"/>
    </row>
    <row r="7" spans="1:13" ht="15">
      <c r="A7" s="96"/>
      <c r="B7" s="96"/>
      <c r="C7" s="96"/>
      <c r="D7" s="96"/>
      <c r="E7" s="96"/>
      <c r="F7" s="96"/>
      <c r="G7" s="96"/>
      <c r="H7" s="96"/>
      <c r="I7" s="96"/>
      <c r="J7" s="96"/>
      <c r="K7" s="96"/>
      <c r="L7" s="96"/>
      <c r="M7" s="96"/>
    </row>
    <row r="8" spans="1:13" ht="15">
      <c r="A8" s="101" t="s">
        <v>0</v>
      </c>
      <c r="B8" s="136">
        <f>SUM(B9:B59)</f>
        <v>290809777</v>
      </c>
      <c r="C8" s="103" t="s">
        <v>140</v>
      </c>
      <c r="D8" s="105">
        <f aca="true" t="shared" si="0" ref="D8:D39">B8/H8</f>
        <v>82.20914003169241</v>
      </c>
      <c r="E8" s="101"/>
      <c r="F8" s="136">
        <f>SUM(F9:F59)</f>
        <v>281421906</v>
      </c>
      <c r="G8" s="103" t="s">
        <v>140</v>
      </c>
      <c r="H8" s="136">
        <f>SUM(H9:H59)</f>
        <v>3537438.5000000005</v>
      </c>
      <c r="I8" s="105">
        <v>79.55527877021748</v>
      </c>
      <c r="J8" s="131">
        <v>0.0334</v>
      </c>
      <c r="K8" s="131"/>
      <c r="L8" s="96"/>
      <c r="M8" s="96"/>
    </row>
    <row r="9" spans="1:13" ht="15">
      <c r="A9" s="101" t="s">
        <v>78</v>
      </c>
      <c r="B9" s="144">
        <v>4500752</v>
      </c>
      <c r="C9" s="96">
        <v>23</v>
      </c>
      <c r="D9" s="105">
        <f t="shared" si="0"/>
        <v>88.69525461138262</v>
      </c>
      <c r="E9" s="101"/>
      <c r="F9" s="116">
        <v>4447100</v>
      </c>
      <c r="G9" s="106">
        <v>23</v>
      </c>
      <c r="H9" s="136">
        <v>50744</v>
      </c>
      <c r="I9" s="105">
        <v>87.6379473435283</v>
      </c>
      <c r="J9" s="131">
        <f aca="true" t="shared" si="1" ref="J9:J40">((B9-F9)/F9*100)*0.01</f>
        <v>0.012064491466348857</v>
      </c>
      <c r="K9" s="111"/>
      <c r="L9" s="101"/>
      <c r="M9" s="145"/>
    </row>
    <row r="10" spans="1:13" ht="15">
      <c r="A10" s="101" t="s">
        <v>79</v>
      </c>
      <c r="B10" s="146">
        <v>648818</v>
      </c>
      <c r="C10" s="96">
        <v>47</v>
      </c>
      <c r="D10" s="105">
        <f t="shared" si="0"/>
        <v>1.1343937849253949</v>
      </c>
      <c r="E10" s="101"/>
      <c r="F10" s="116">
        <v>626932</v>
      </c>
      <c r="G10" s="106">
        <v>48</v>
      </c>
      <c r="H10" s="136">
        <v>571951.3</v>
      </c>
      <c r="I10" s="105">
        <v>1.0961282892442066</v>
      </c>
      <c r="J10" s="131">
        <f t="shared" si="1"/>
        <v>0.034909687175004624</v>
      </c>
      <c r="K10" s="111"/>
      <c r="L10" s="101"/>
      <c r="M10" s="146"/>
    </row>
    <row r="11" spans="1:13" ht="15">
      <c r="A11" s="101" t="s">
        <v>80</v>
      </c>
      <c r="B11" s="116">
        <v>5580811</v>
      </c>
      <c r="C11" s="96">
        <v>18</v>
      </c>
      <c r="D11" s="105">
        <f t="shared" si="0"/>
        <v>49.11189901667274</v>
      </c>
      <c r="E11" s="101"/>
      <c r="F11" s="116">
        <v>5130632</v>
      </c>
      <c r="G11" s="106">
        <v>20</v>
      </c>
      <c r="H11" s="136">
        <v>113634.6</v>
      </c>
      <c r="I11" s="105">
        <v>45.15026233207139</v>
      </c>
      <c r="J11" s="131">
        <f t="shared" si="1"/>
        <v>0.08774338132222308</v>
      </c>
      <c r="K11" s="111"/>
      <c r="L11" s="101"/>
      <c r="M11" s="116"/>
    </row>
    <row r="12" spans="1:13" ht="15">
      <c r="A12" s="101" t="s">
        <v>81</v>
      </c>
      <c r="B12" s="116">
        <v>2725714</v>
      </c>
      <c r="C12" s="96">
        <v>32</v>
      </c>
      <c r="D12" s="105">
        <f t="shared" si="0"/>
        <v>52.34891930199239</v>
      </c>
      <c r="E12" s="101"/>
      <c r="F12" s="116">
        <v>2673400</v>
      </c>
      <c r="G12" s="106">
        <v>33</v>
      </c>
      <c r="H12" s="136">
        <v>52068.2</v>
      </c>
      <c r="I12" s="105">
        <v>51.3441985703366</v>
      </c>
      <c r="J12" s="131">
        <f t="shared" si="1"/>
        <v>0.01956833994164734</v>
      </c>
      <c r="K12" s="111"/>
      <c r="L12" s="101"/>
      <c r="M12" s="116"/>
    </row>
    <row r="13" spans="1:13" ht="15">
      <c r="A13" s="101" t="s">
        <v>82</v>
      </c>
      <c r="B13" s="116">
        <v>35484453</v>
      </c>
      <c r="C13" s="96">
        <v>1</v>
      </c>
      <c r="D13" s="105">
        <f t="shared" si="0"/>
        <v>227.5238026844183</v>
      </c>
      <c r="E13" s="101"/>
      <c r="F13" s="116">
        <v>33871648</v>
      </c>
      <c r="G13" s="106">
        <v>1</v>
      </c>
      <c r="H13" s="136">
        <v>155959.3</v>
      </c>
      <c r="I13" s="105">
        <v>217.18261110430737</v>
      </c>
      <c r="J13" s="131">
        <f t="shared" si="1"/>
        <v>0.047615191324614614</v>
      </c>
      <c r="K13" s="111"/>
      <c r="L13" s="101"/>
      <c r="M13" s="116"/>
    </row>
    <row r="14" spans="1:13" ht="15">
      <c r="A14" s="101" t="s">
        <v>83</v>
      </c>
      <c r="B14" s="116">
        <v>4550688</v>
      </c>
      <c r="C14" s="96">
        <v>22</v>
      </c>
      <c r="D14" s="105">
        <f t="shared" si="0"/>
        <v>43.875797237688914</v>
      </c>
      <c r="E14" s="101"/>
      <c r="F14" s="116">
        <v>4301261</v>
      </c>
      <c r="G14" s="106">
        <v>24</v>
      </c>
      <c r="H14" s="136">
        <v>103717.5</v>
      </c>
      <c r="I14" s="105">
        <v>41.47092824258201</v>
      </c>
      <c r="J14" s="131">
        <f t="shared" si="1"/>
        <v>0.05798927337820235</v>
      </c>
      <c r="K14" s="111"/>
      <c r="L14" s="101"/>
      <c r="M14" s="116"/>
    </row>
    <row r="15" spans="1:13" ht="15">
      <c r="A15" s="101" t="s">
        <v>84</v>
      </c>
      <c r="B15" s="116">
        <v>3483372</v>
      </c>
      <c r="C15" s="96">
        <v>29</v>
      </c>
      <c r="D15" s="105">
        <f t="shared" si="0"/>
        <v>718.9919088507265</v>
      </c>
      <c r="E15" s="101"/>
      <c r="F15" s="116">
        <v>3405565</v>
      </c>
      <c r="G15" s="106">
        <v>29</v>
      </c>
      <c r="H15" s="136">
        <v>4844.8</v>
      </c>
      <c r="I15" s="105">
        <v>702.9320095772787</v>
      </c>
      <c r="J15" s="131">
        <f t="shared" si="1"/>
        <v>0.02284701657434229</v>
      </c>
      <c r="K15" s="111"/>
      <c r="L15" s="101"/>
      <c r="M15" s="116"/>
    </row>
    <row r="16" spans="1:13" ht="15">
      <c r="A16" s="101" t="s">
        <v>85</v>
      </c>
      <c r="B16" s="116">
        <v>817491</v>
      </c>
      <c r="C16" s="96">
        <v>45</v>
      </c>
      <c r="D16" s="105">
        <f t="shared" si="0"/>
        <v>418.4536240786241</v>
      </c>
      <c r="E16" s="101"/>
      <c r="F16" s="116">
        <v>783600</v>
      </c>
      <c r="G16" s="106">
        <v>45</v>
      </c>
      <c r="H16" s="136">
        <v>1953.6</v>
      </c>
      <c r="I16" s="105">
        <v>401.10565110565113</v>
      </c>
      <c r="J16" s="131">
        <f t="shared" si="1"/>
        <v>0.043250382848392034</v>
      </c>
      <c r="K16" s="111"/>
      <c r="L16" s="101"/>
      <c r="M16" s="116"/>
    </row>
    <row r="17" spans="1:13" ht="15">
      <c r="A17" s="101" t="s">
        <v>86</v>
      </c>
      <c r="B17" s="116">
        <v>563384</v>
      </c>
      <c r="C17" s="96">
        <v>50</v>
      </c>
      <c r="D17" s="105">
        <f t="shared" si="0"/>
        <v>9175.635179153094</v>
      </c>
      <c r="E17" s="101"/>
      <c r="F17" s="116">
        <v>572059</v>
      </c>
      <c r="G17" s="106">
        <v>50</v>
      </c>
      <c r="H17" s="136">
        <v>61.4</v>
      </c>
      <c r="I17" s="105">
        <v>9316.921824104234</v>
      </c>
      <c r="J17" s="131">
        <f t="shared" si="1"/>
        <v>-0.015164519743592881</v>
      </c>
      <c r="K17" s="111"/>
      <c r="L17" s="101"/>
      <c r="M17" s="116"/>
    </row>
    <row r="18" spans="1:13" ht="15">
      <c r="A18" s="101" t="s">
        <v>87</v>
      </c>
      <c r="B18" s="116">
        <v>17019068</v>
      </c>
      <c r="C18" s="96">
        <v>4</v>
      </c>
      <c r="D18" s="105">
        <f t="shared" si="0"/>
        <v>315.5957334757486</v>
      </c>
      <c r="E18" s="101"/>
      <c r="F18" s="116">
        <v>15982378</v>
      </c>
      <c r="G18" s="106">
        <v>4</v>
      </c>
      <c r="H18" s="136">
        <v>53926.8</v>
      </c>
      <c r="I18" s="105">
        <v>296.3717112827017</v>
      </c>
      <c r="J18" s="131">
        <f t="shared" si="1"/>
        <v>0.06486456521050872</v>
      </c>
      <c r="K18" s="111"/>
      <c r="L18" s="101"/>
      <c r="M18" s="116"/>
    </row>
    <row r="19" spans="1:13" ht="15">
      <c r="A19" s="101" t="s">
        <v>88</v>
      </c>
      <c r="B19" s="116">
        <v>8684715</v>
      </c>
      <c r="C19" s="96">
        <v>9</v>
      </c>
      <c r="D19" s="105">
        <f t="shared" si="0"/>
        <v>149.97927679467276</v>
      </c>
      <c r="E19" s="101"/>
      <c r="F19" s="116">
        <v>8186453</v>
      </c>
      <c r="G19" s="106">
        <v>10</v>
      </c>
      <c r="H19" s="136">
        <v>57906.1</v>
      </c>
      <c r="I19" s="105">
        <v>141.3746220173695</v>
      </c>
      <c r="J19" s="131">
        <f t="shared" si="1"/>
        <v>0.060864210666084564</v>
      </c>
      <c r="K19" s="111"/>
      <c r="L19" s="101"/>
      <c r="M19" s="116"/>
    </row>
    <row r="20" spans="1:13" ht="15">
      <c r="A20" s="101" t="s">
        <v>89</v>
      </c>
      <c r="B20" s="116">
        <v>1257608</v>
      </c>
      <c r="C20" s="96">
        <v>42</v>
      </c>
      <c r="D20" s="105">
        <f t="shared" si="0"/>
        <v>195.80979665556004</v>
      </c>
      <c r="E20" s="101"/>
      <c r="F20" s="116">
        <v>1211537</v>
      </c>
      <c r="G20" s="106">
        <v>42</v>
      </c>
      <c r="H20" s="136">
        <v>6422.6</v>
      </c>
      <c r="I20" s="105">
        <v>188.6365334911095</v>
      </c>
      <c r="J20" s="131">
        <f t="shared" si="1"/>
        <v>0.03802690301658142</v>
      </c>
      <c r="K20" s="111"/>
      <c r="L20" s="101"/>
      <c r="M20" s="116"/>
    </row>
    <row r="21" spans="1:13" ht="15">
      <c r="A21" s="101" t="s">
        <v>90</v>
      </c>
      <c r="B21" s="116">
        <v>1366332</v>
      </c>
      <c r="C21" s="96">
        <v>39</v>
      </c>
      <c r="D21" s="105">
        <f t="shared" si="0"/>
        <v>16.512123673066885</v>
      </c>
      <c r="E21" s="101"/>
      <c r="F21" s="116">
        <v>1293953</v>
      </c>
      <c r="G21" s="106">
        <v>39</v>
      </c>
      <c r="H21" s="136">
        <v>82747.2</v>
      </c>
      <c r="I21" s="105">
        <v>15.637423381093258</v>
      </c>
      <c r="J21" s="131">
        <f t="shared" si="1"/>
        <v>0.055936343901208156</v>
      </c>
      <c r="K21" s="111"/>
      <c r="L21" s="101"/>
      <c r="M21" s="116"/>
    </row>
    <row r="22" spans="1:13" ht="15">
      <c r="A22" s="101" t="s">
        <v>91</v>
      </c>
      <c r="B22" s="116">
        <v>12653544</v>
      </c>
      <c r="C22" s="96">
        <v>5</v>
      </c>
      <c r="D22" s="105">
        <f t="shared" si="0"/>
        <v>227.64887484797674</v>
      </c>
      <c r="E22" s="101"/>
      <c r="F22" s="116">
        <v>12419293</v>
      </c>
      <c r="G22" s="106">
        <v>5</v>
      </c>
      <c r="H22" s="136">
        <v>55583.6</v>
      </c>
      <c r="I22" s="105">
        <v>223.43448427233932</v>
      </c>
      <c r="J22" s="131">
        <f t="shared" si="1"/>
        <v>0.018861862748547762</v>
      </c>
      <c r="K22" s="111"/>
      <c r="L22" s="101"/>
      <c r="M22" s="116"/>
    </row>
    <row r="23" spans="1:13" ht="15">
      <c r="A23" s="101" t="s">
        <v>92</v>
      </c>
      <c r="B23" s="116">
        <v>6195643</v>
      </c>
      <c r="C23" s="96">
        <v>14</v>
      </c>
      <c r="D23" s="105">
        <f t="shared" si="0"/>
        <v>172.73985206415944</v>
      </c>
      <c r="E23" s="101"/>
      <c r="F23" s="116">
        <v>6080485</v>
      </c>
      <c r="G23" s="106">
        <v>14</v>
      </c>
      <c r="H23" s="136">
        <v>35866.9</v>
      </c>
      <c r="I23" s="105">
        <v>169.52914804457592</v>
      </c>
      <c r="J23" s="131">
        <f t="shared" si="1"/>
        <v>0.01893894977127647</v>
      </c>
      <c r="K23" s="111"/>
      <c r="L23" s="101"/>
      <c r="M23" s="116"/>
    </row>
    <row r="24" spans="1:13" ht="15">
      <c r="A24" s="101" t="s">
        <v>93</v>
      </c>
      <c r="B24" s="116">
        <v>2944062</v>
      </c>
      <c r="C24" s="96">
        <v>30</v>
      </c>
      <c r="D24" s="105">
        <f t="shared" si="0"/>
        <v>52.695428982591544</v>
      </c>
      <c r="E24" s="101"/>
      <c r="F24" s="116">
        <v>2926324</v>
      </c>
      <c r="G24" s="106">
        <v>30</v>
      </c>
      <c r="H24" s="136">
        <v>55869.4</v>
      </c>
      <c r="I24" s="105">
        <v>52.3779385495459</v>
      </c>
      <c r="J24" s="131">
        <f t="shared" si="1"/>
        <v>0.006061529755420111</v>
      </c>
      <c r="K24" s="111"/>
      <c r="L24" s="101"/>
      <c r="M24" s="116"/>
    </row>
    <row r="25" spans="1:13" ht="15">
      <c r="A25" s="101" t="s">
        <v>94</v>
      </c>
      <c r="B25" s="116">
        <v>2723507</v>
      </c>
      <c r="C25" s="96">
        <v>33</v>
      </c>
      <c r="D25" s="105">
        <f t="shared" si="0"/>
        <v>33.28864302223678</v>
      </c>
      <c r="E25" s="101"/>
      <c r="F25" s="116">
        <v>2688418</v>
      </c>
      <c r="G25" s="106">
        <v>32</v>
      </c>
      <c r="H25" s="136">
        <v>81814.9</v>
      </c>
      <c r="I25" s="105">
        <v>32.85976026371725</v>
      </c>
      <c r="J25" s="131">
        <f t="shared" si="1"/>
        <v>0.013051913802094764</v>
      </c>
      <c r="K25" s="111"/>
      <c r="L25" s="101"/>
      <c r="M25" s="116"/>
    </row>
    <row r="26" spans="1:13" ht="15">
      <c r="A26" s="101" t="s">
        <v>95</v>
      </c>
      <c r="B26" s="116">
        <v>4117827</v>
      </c>
      <c r="C26" s="96">
        <v>26</v>
      </c>
      <c r="D26" s="105">
        <f t="shared" si="0"/>
        <v>103.64997659093541</v>
      </c>
      <c r="E26" s="101"/>
      <c r="F26" s="116">
        <v>4041769</v>
      </c>
      <c r="G26" s="106">
        <v>25</v>
      </c>
      <c r="H26" s="136">
        <v>39728.2</v>
      </c>
      <c r="I26" s="105">
        <v>101.73551784374828</v>
      </c>
      <c r="J26" s="131">
        <f t="shared" si="1"/>
        <v>0.018817997762860767</v>
      </c>
      <c r="K26" s="111"/>
      <c r="L26" s="101"/>
      <c r="M26" s="116"/>
    </row>
    <row r="27" spans="1:13" ht="15">
      <c r="A27" s="101" t="s">
        <v>96</v>
      </c>
      <c r="B27" s="116">
        <v>4496334</v>
      </c>
      <c r="C27" s="96">
        <v>24</v>
      </c>
      <c r="D27" s="105">
        <f t="shared" si="0"/>
        <v>103.21736016418053</v>
      </c>
      <c r="E27" s="101"/>
      <c r="F27" s="116">
        <v>4468976</v>
      </c>
      <c r="G27" s="106">
        <v>22</v>
      </c>
      <c r="H27" s="136">
        <v>43561.8</v>
      </c>
      <c r="I27" s="105">
        <v>102.58933285585076</v>
      </c>
      <c r="J27" s="131">
        <f t="shared" si="1"/>
        <v>0.006121760331673296</v>
      </c>
      <c r="K27" s="111"/>
      <c r="L27" s="101"/>
      <c r="M27" s="116"/>
    </row>
    <row r="28" spans="1:13" ht="15">
      <c r="A28" s="101" t="s">
        <v>97</v>
      </c>
      <c r="B28" s="116">
        <v>1305728</v>
      </c>
      <c r="C28" s="96">
        <v>40</v>
      </c>
      <c r="D28" s="105">
        <f t="shared" si="0"/>
        <v>42.30914793789046</v>
      </c>
      <c r="E28" s="101"/>
      <c r="F28" s="116">
        <v>1274923</v>
      </c>
      <c r="G28" s="106">
        <v>40</v>
      </c>
      <c r="H28" s="136">
        <v>30861.6</v>
      </c>
      <c r="I28" s="105">
        <v>41.31098193223942</v>
      </c>
      <c r="J28" s="131">
        <f t="shared" si="1"/>
        <v>0.02416224352372653</v>
      </c>
      <c r="K28" s="111"/>
      <c r="L28" s="101"/>
      <c r="M28" s="116"/>
    </row>
    <row r="29" spans="1:13" ht="15">
      <c r="A29" s="101" t="s">
        <v>98</v>
      </c>
      <c r="B29" s="116">
        <v>5508909</v>
      </c>
      <c r="C29" s="96">
        <v>19</v>
      </c>
      <c r="D29" s="105">
        <f t="shared" si="0"/>
        <v>563.6404469090835</v>
      </c>
      <c r="E29" s="101"/>
      <c r="F29" s="116">
        <v>5296486</v>
      </c>
      <c r="G29" s="106">
        <v>19</v>
      </c>
      <c r="H29" s="136">
        <v>9773.8</v>
      </c>
      <c r="I29" s="105">
        <v>541.906525609282</v>
      </c>
      <c r="J29" s="131">
        <f t="shared" si="1"/>
        <v>0.04010640262241796</v>
      </c>
      <c r="K29" s="111"/>
      <c r="L29" s="101"/>
      <c r="M29" s="116"/>
    </row>
    <row r="30" spans="1:13" ht="15">
      <c r="A30" s="101" t="s">
        <v>99</v>
      </c>
      <c r="B30" s="116">
        <v>6433422</v>
      </c>
      <c r="C30" s="96">
        <v>13</v>
      </c>
      <c r="D30" s="105">
        <f t="shared" si="0"/>
        <v>820.5895408163266</v>
      </c>
      <c r="E30" s="101"/>
      <c r="F30" s="116">
        <v>6349097</v>
      </c>
      <c r="G30" s="106">
        <v>13</v>
      </c>
      <c r="H30" s="136">
        <v>7840</v>
      </c>
      <c r="I30" s="105">
        <v>809.8338010204081</v>
      </c>
      <c r="J30" s="131">
        <f t="shared" si="1"/>
        <v>0.01328141623919118</v>
      </c>
      <c r="K30" s="111"/>
      <c r="L30" s="101"/>
      <c r="M30" s="116"/>
    </row>
    <row r="31" spans="1:13" ht="15">
      <c r="A31" s="101" t="s">
        <v>100</v>
      </c>
      <c r="B31" s="116">
        <v>10079985</v>
      </c>
      <c r="C31" s="96">
        <v>8</v>
      </c>
      <c r="D31" s="105">
        <f t="shared" si="0"/>
        <v>177.45265281548063</v>
      </c>
      <c r="E31" s="101"/>
      <c r="F31" s="116">
        <v>9938444</v>
      </c>
      <c r="G31" s="106">
        <v>8</v>
      </c>
      <c r="H31" s="136">
        <v>56803.8</v>
      </c>
      <c r="I31" s="105">
        <v>174.96090050313535</v>
      </c>
      <c r="J31" s="131">
        <f t="shared" si="1"/>
        <v>0.014241766618597438</v>
      </c>
      <c r="K31" s="111"/>
      <c r="L31" s="101"/>
      <c r="M31" s="116"/>
    </row>
    <row r="32" spans="1:13" ht="15">
      <c r="A32" s="101" t="s">
        <v>101</v>
      </c>
      <c r="B32" s="116">
        <v>5059375</v>
      </c>
      <c r="C32" s="96">
        <v>21</v>
      </c>
      <c r="D32" s="105">
        <f t="shared" si="0"/>
        <v>63.55192368807475</v>
      </c>
      <c r="E32" s="101"/>
      <c r="F32" s="116">
        <v>4919479</v>
      </c>
      <c r="G32" s="106">
        <v>21</v>
      </c>
      <c r="H32" s="136">
        <v>79610.1</v>
      </c>
      <c r="I32" s="105">
        <v>61.7946592203753</v>
      </c>
      <c r="J32" s="131">
        <f t="shared" si="1"/>
        <v>0.028437157674623674</v>
      </c>
      <c r="K32" s="111"/>
      <c r="L32" s="101"/>
      <c r="M32" s="116"/>
    </row>
    <row r="33" spans="1:13" ht="15">
      <c r="A33" s="101" t="s">
        <v>102</v>
      </c>
      <c r="B33" s="116">
        <v>2881281</v>
      </c>
      <c r="C33" s="96">
        <v>31</v>
      </c>
      <c r="D33" s="105">
        <f t="shared" si="0"/>
        <v>61.425394930394184</v>
      </c>
      <c r="E33" s="101"/>
      <c r="F33" s="116">
        <v>2844658</v>
      </c>
      <c r="G33" s="106">
        <v>31</v>
      </c>
      <c r="H33" s="136">
        <v>46907</v>
      </c>
      <c r="I33" s="105">
        <v>60.64463726096318</v>
      </c>
      <c r="J33" s="131">
        <f t="shared" si="1"/>
        <v>0.012874306858680375</v>
      </c>
      <c r="K33" s="111"/>
      <c r="L33" s="101"/>
      <c r="M33" s="116"/>
    </row>
    <row r="34" spans="1:13" ht="15">
      <c r="A34" s="101" t="s">
        <v>103</v>
      </c>
      <c r="B34" s="116">
        <v>5704484</v>
      </c>
      <c r="C34" s="96">
        <v>17</v>
      </c>
      <c r="D34" s="105">
        <f t="shared" si="0"/>
        <v>82.8106187187799</v>
      </c>
      <c r="E34" s="101"/>
      <c r="F34" s="116">
        <v>5595211</v>
      </c>
      <c r="G34" s="106">
        <v>17</v>
      </c>
      <c r="H34" s="136">
        <v>68885.9</v>
      </c>
      <c r="I34" s="105">
        <v>81.22432892652924</v>
      </c>
      <c r="J34" s="131">
        <f t="shared" si="1"/>
        <v>0.019529737126982343</v>
      </c>
      <c r="K34" s="111"/>
      <c r="L34" s="101"/>
      <c r="M34" s="116"/>
    </row>
    <row r="35" spans="1:13" ht="15">
      <c r="A35" s="101" t="s">
        <v>104</v>
      </c>
      <c r="B35" s="116">
        <v>917621</v>
      </c>
      <c r="C35" s="96">
        <v>44</v>
      </c>
      <c r="D35" s="105">
        <f t="shared" si="0"/>
        <v>6.304403087822667</v>
      </c>
      <c r="E35" s="101"/>
      <c r="F35" s="116">
        <v>902195</v>
      </c>
      <c r="G35" s="106">
        <v>44</v>
      </c>
      <c r="H35" s="136">
        <v>145552.4</v>
      </c>
      <c r="I35" s="105">
        <v>6.1984206375161115</v>
      </c>
      <c r="J35" s="131">
        <f t="shared" si="1"/>
        <v>0.017098299148188584</v>
      </c>
      <c r="K35" s="111"/>
      <c r="L35" s="101"/>
      <c r="M35" s="116"/>
    </row>
    <row r="36" spans="1:13" ht="15">
      <c r="A36" s="101" t="s">
        <v>105</v>
      </c>
      <c r="B36" s="116">
        <v>1739291</v>
      </c>
      <c r="C36" s="96">
        <v>38</v>
      </c>
      <c r="D36" s="105">
        <f t="shared" si="0"/>
        <v>22.625688803783934</v>
      </c>
      <c r="E36" s="101"/>
      <c r="F36" s="116">
        <v>1711263</v>
      </c>
      <c r="G36" s="106">
        <v>38</v>
      </c>
      <c r="H36" s="136">
        <v>76872.4</v>
      </c>
      <c r="I36" s="105">
        <v>22.26108460253615</v>
      </c>
      <c r="J36" s="131">
        <f t="shared" si="1"/>
        <v>0.01637854613814475</v>
      </c>
      <c r="K36" s="111"/>
      <c r="L36" s="101"/>
      <c r="M36" s="116"/>
    </row>
    <row r="37" spans="1:13" ht="15">
      <c r="A37" s="101" t="s">
        <v>106</v>
      </c>
      <c r="B37" s="116">
        <v>2241154</v>
      </c>
      <c r="C37" s="96">
        <v>35</v>
      </c>
      <c r="D37" s="105">
        <f t="shared" si="0"/>
        <v>20.40640649755067</v>
      </c>
      <c r="E37" s="101"/>
      <c r="F37" s="116">
        <v>1998257</v>
      </c>
      <c r="G37" s="106">
        <v>35</v>
      </c>
      <c r="H37" s="136">
        <v>109826</v>
      </c>
      <c r="I37" s="105">
        <v>18.194753519203104</v>
      </c>
      <c r="J37" s="131">
        <f t="shared" si="1"/>
        <v>0.12155443468983221</v>
      </c>
      <c r="K37" s="111"/>
      <c r="L37" s="101"/>
      <c r="M37" s="116"/>
    </row>
    <row r="38" spans="1:13" ht="15">
      <c r="A38" s="101" t="s">
        <v>107</v>
      </c>
      <c r="B38" s="116">
        <v>1287687</v>
      </c>
      <c r="C38" s="96">
        <v>41</v>
      </c>
      <c r="D38" s="105">
        <f t="shared" si="0"/>
        <v>143.58526332221987</v>
      </c>
      <c r="E38" s="101"/>
      <c r="F38" s="116">
        <v>1235786</v>
      </c>
      <c r="G38" s="106">
        <v>41</v>
      </c>
      <c r="H38" s="136">
        <v>8968.1</v>
      </c>
      <c r="I38" s="105">
        <v>137.7979728147545</v>
      </c>
      <c r="J38" s="131">
        <f t="shared" si="1"/>
        <v>0.04199837188639457</v>
      </c>
      <c r="K38" s="111"/>
      <c r="L38" s="101"/>
      <c r="M38" s="116"/>
    </row>
    <row r="39" spans="1:13" ht="15">
      <c r="A39" s="101" t="s">
        <v>108</v>
      </c>
      <c r="B39" s="116">
        <v>8638396</v>
      </c>
      <c r="C39" s="96">
        <v>10</v>
      </c>
      <c r="D39" s="105">
        <f t="shared" si="0"/>
        <v>1164.6280991735537</v>
      </c>
      <c r="E39" s="101"/>
      <c r="F39" s="116">
        <v>8414350</v>
      </c>
      <c r="G39" s="106">
        <v>9</v>
      </c>
      <c r="H39" s="136">
        <v>7417.3</v>
      </c>
      <c r="I39" s="105">
        <v>1134.4222291130195</v>
      </c>
      <c r="J39" s="131">
        <f t="shared" si="1"/>
        <v>0.0266266556537344</v>
      </c>
      <c r="K39" s="111"/>
      <c r="L39" s="101"/>
      <c r="M39" s="116"/>
    </row>
    <row r="40" spans="1:13" ht="15">
      <c r="A40" s="101" t="s">
        <v>109</v>
      </c>
      <c r="B40" s="116">
        <v>1874614</v>
      </c>
      <c r="C40" s="96">
        <v>36</v>
      </c>
      <c r="D40" s="105">
        <f aca="true" t="shared" si="2" ref="D40:D59">B40/H40</f>
        <v>15.44729328295792</v>
      </c>
      <c r="E40" s="101"/>
      <c r="F40" s="116">
        <v>1819046</v>
      </c>
      <c r="G40" s="106">
        <v>36</v>
      </c>
      <c r="H40" s="136">
        <v>121355.5</v>
      </c>
      <c r="I40" s="105">
        <v>14.989398914758706</v>
      </c>
      <c r="J40" s="131">
        <f t="shared" si="1"/>
        <v>0.030547880592354453</v>
      </c>
      <c r="K40" s="111"/>
      <c r="L40" s="101"/>
      <c r="M40" s="116"/>
    </row>
    <row r="41" spans="1:13" ht="15">
      <c r="A41" s="101" t="s">
        <v>110</v>
      </c>
      <c r="B41" s="116">
        <v>19190115</v>
      </c>
      <c r="C41" s="96">
        <v>3</v>
      </c>
      <c r="D41" s="105">
        <f t="shared" si="2"/>
        <v>406.4513976845752</v>
      </c>
      <c r="E41" s="101"/>
      <c r="F41" s="116">
        <v>18976457</v>
      </c>
      <c r="G41" s="106">
        <v>3</v>
      </c>
      <c r="H41" s="136">
        <v>47213.8</v>
      </c>
      <c r="I41" s="105">
        <v>401.9260682258153</v>
      </c>
      <c r="J41" s="131">
        <f aca="true" t="shared" si="3" ref="J41:J59">((B41-F41)/F41*100)*0.01</f>
        <v>0.011259109116101071</v>
      </c>
      <c r="K41" s="111"/>
      <c r="L41" s="101"/>
      <c r="M41" s="116"/>
    </row>
    <row r="42" spans="1:13" ht="15">
      <c r="A42" s="101" t="s">
        <v>111</v>
      </c>
      <c r="B42" s="116">
        <v>8407248</v>
      </c>
      <c r="C42" s="96">
        <v>11</v>
      </c>
      <c r="D42" s="105">
        <f t="shared" si="2"/>
        <v>172.59479911067132</v>
      </c>
      <c r="E42" s="101"/>
      <c r="F42" s="116">
        <v>8049313</v>
      </c>
      <c r="G42" s="106">
        <v>11</v>
      </c>
      <c r="H42" s="136">
        <v>48710.9</v>
      </c>
      <c r="I42" s="105">
        <v>165.246649107284</v>
      </c>
      <c r="J42" s="131">
        <f t="shared" si="3"/>
        <v>0.044467770106591704</v>
      </c>
      <c r="K42" s="111"/>
      <c r="L42" s="101"/>
      <c r="M42" s="116"/>
    </row>
    <row r="43" spans="1:13" ht="15">
      <c r="A43" s="101" t="s">
        <v>112</v>
      </c>
      <c r="B43" s="116">
        <v>633837</v>
      </c>
      <c r="C43" s="96">
        <v>48</v>
      </c>
      <c r="D43" s="105">
        <f t="shared" si="2"/>
        <v>9.189253057952126</v>
      </c>
      <c r="E43" s="101"/>
      <c r="F43" s="116">
        <v>642200</v>
      </c>
      <c r="G43" s="106">
        <v>47</v>
      </c>
      <c r="H43" s="136">
        <v>68975.9</v>
      </c>
      <c r="I43" s="105">
        <v>9.31049830448026</v>
      </c>
      <c r="J43" s="131">
        <f t="shared" si="3"/>
        <v>-0.013022422921208346</v>
      </c>
      <c r="K43" s="111"/>
      <c r="L43" s="101"/>
      <c r="M43" s="116"/>
    </row>
    <row r="44" spans="1:13" ht="15">
      <c r="A44" s="101" t="s">
        <v>113</v>
      </c>
      <c r="B44" s="116">
        <v>11435798</v>
      </c>
      <c r="C44" s="96">
        <v>7</v>
      </c>
      <c r="D44" s="105">
        <f t="shared" si="2"/>
        <v>279.27337820281133</v>
      </c>
      <c r="E44" s="101"/>
      <c r="F44" s="116">
        <v>11353140</v>
      </c>
      <c r="G44" s="106">
        <v>7</v>
      </c>
      <c r="H44" s="136">
        <v>40948.4</v>
      </c>
      <c r="I44" s="105">
        <v>277.25478895390296</v>
      </c>
      <c r="J44" s="131">
        <f t="shared" si="3"/>
        <v>0.007280628971368273</v>
      </c>
      <c r="K44" s="111"/>
      <c r="L44" s="101"/>
      <c r="M44" s="116"/>
    </row>
    <row r="45" spans="1:13" ht="15">
      <c r="A45" s="101" t="s">
        <v>114</v>
      </c>
      <c r="B45" s="116">
        <v>3511532</v>
      </c>
      <c r="C45" s="96">
        <v>28</v>
      </c>
      <c r="D45" s="105">
        <f t="shared" si="2"/>
        <v>51.1384928153366</v>
      </c>
      <c r="E45" s="101"/>
      <c r="F45" s="116">
        <v>3450654</v>
      </c>
      <c r="G45" s="106">
        <v>27</v>
      </c>
      <c r="H45" s="136">
        <v>68667.1</v>
      </c>
      <c r="I45" s="105">
        <v>50.2519255946443</v>
      </c>
      <c r="J45" s="131">
        <f t="shared" si="3"/>
        <v>0.017642452706066732</v>
      </c>
      <c r="K45" s="111"/>
      <c r="L45" s="101"/>
      <c r="M45" s="116"/>
    </row>
    <row r="46" spans="1:13" ht="15">
      <c r="A46" s="101" t="s">
        <v>115</v>
      </c>
      <c r="B46" s="116">
        <v>3559596</v>
      </c>
      <c r="C46" s="96">
        <v>27</v>
      </c>
      <c r="D46" s="105">
        <f t="shared" si="2"/>
        <v>37.080361012033734</v>
      </c>
      <c r="E46" s="101"/>
      <c r="F46" s="116">
        <v>3421399</v>
      </c>
      <c r="G46" s="106">
        <v>28</v>
      </c>
      <c r="H46" s="136">
        <v>95996.8</v>
      </c>
      <c r="I46" s="105">
        <v>35.6407609420314</v>
      </c>
      <c r="J46" s="131">
        <f t="shared" si="3"/>
        <v>0.0403919566235917</v>
      </c>
      <c r="K46" s="111"/>
      <c r="L46" s="101"/>
      <c r="M46" s="116"/>
    </row>
    <row r="47" spans="1:13" ht="15">
      <c r="A47" s="101" t="s">
        <v>116</v>
      </c>
      <c r="B47" s="116">
        <v>12365455</v>
      </c>
      <c r="C47" s="96">
        <v>6</v>
      </c>
      <c r="D47" s="105">
        <f t="shared" si="2"/>
        <v>275.91238514300505</v>
      </c>
      <c r="E47" s="101"/>
      <c r="F47" s="116">
        <v>12281054</v>
      </c>
      <c r="G47" s="106">
        <v>6</v>
      </c>
      <c r="H47" s="136">
        <v>44816.6</v>
      </c>
      <c r="I47" s="105">
        <v>274.0291320626732</v>
      </c>
      <c r="J47" s="131">
        <f t="shared" si="3"/>
        <v>0.006872455735476777</v>
      </c>
      <c r="K47" s="111"/>
      <c r="L47" s="101"/>
      <c r="M47" s="116"/>
    </row>
    <row r="48" spans="1:13" ht="15">
      <c r="A48" s="101" t="s">
        <v>117</v>
      </c>
      <c r="B48" s="116">
        <v>1076164</v>
      </c>
      <c r="C48" s="96">
        <v>43</v>
      </c>
      <c r="D48" s="105">
        <f t="shared" si="2"/>
        <v>1029.9205665613933</v>
      </c>
      <c r="E48" s="101"/>
      <c r="F48" s="116">
        <v>1048319</v>
      </c>
      <c r="G48" s="106">
        <v>43</v>
      </c>
      <c r="H48" s="136">
        <v>1044.9</v>
      </c>
      <c r="I48" s="105">
        <v>1003.272083452962</v>
      </c>
      <c r="J48" s="131">
        <f t="shared" si="3"/>
        <v>0.026561571430070426</v>
      </c>
      <c r="K48" s="111"/>
      <c r="L48" s="101"/>
      <c r="M48" s="116"/>
    </row>
    <row r="49" spans="1:13" ht="15">
      <c r="A49" s="101" t="s">
        <v>118</v>
      </c>
      <c r="B49" s="116">
        <v>4147152</v>
      </c>
      <c r="C49" s="96">
        <v>25</v>
      </c>
      <c r="D49" s="105">
        <f t="shared" si="2"/>
        <v>137.73566482339461</v>
      </c>
      <c r="E49" s="101"/>
      <c r="F49" s="116">
        <v>4012012</v>
      </c>
      <c r="G49" s="106">
        <v>26</v>
      </c>
      <c r="H49" s="136">
        <v>30109.5</v>
      </c>
      <c r="I49" s="105">
        <v>133.247380394892</v>
      </c>
      <c r="J49" s="131">
        <f t="shared" si="3"/>
        <v>0.033683847406239066</v>
      </c>
      <c r="K49" s="111"/>
      <c r="L49" s="101"/>
      <c r="M49" s="116"/>
    </row>
    <row r="50" spans="1:13" ht="15">
      <c r="A50" s="101" t="s">
        <v>119</v>
      </c>
      <c r="B50" s="116">
        <v>764309</v>
      </c>
      <c r="C50" s="96">
        <v>46</v>
      </c>
      <c r="D50" s="105">
        <f t="shared" si="2"/>
        <v>10.071990891432517</v>
      </c>
      <c r="E50" s="101"/>
      <c r="F50" s="116">
        <v>754844</v>
      </c>
      <c r="G50" s="106">
        <v>46</v>
      </c>
      <c r="H50" s="136">
        <v>75884.6</v>
      </c>
      <c r="I50" s="105">
        <v>9.9472620268144</v>
      </c>
      <c r="J50" s="131">
        <f t="shared" si="3"/>
        <v>0.012539014683828712</v>
      </c>
      <c r="K50" s="111"/>
      <c r="L50" s="101"/>
      <c r="M50" s="116"/>
    </row>
    <row r="51" spans="1:13" ht="15">
      <c r="A51" s="101" t="s">
        <v>120</v>
      </c>
      <c r="B51" s="116">
        <v>5841748</v>
      </c>
      <c r="C51" s="96">
        <v>16</v>
      </c>
      <c r="D51" s="105">
        <f t="shared" si="2"/>
        <v>141.73117468235273</v>
      </c>
      <c r="E51" s="101"/>
      <c r="F51" s="116">
        <v>5689283</v>
      </c>
      <c r="G51" s="106">
        <v>16</v>
      </c>
      <c r="H51" s="136">
        <v>41217.1</v>
      </c>
      <c r="I51" s="105">
        <v>138.03210318047607</v>
      </c>
      <c r="J51" s="131">
        <f t="shared" si="3"/>
        <v>0.0267986317432267</v>
      </c>
      <c r="K51" s="111"/>
      <c r="L51" s="101"/>
      <c r="M51" s="116"/>
    </row>
    <row r="52" spans="1:13" ht="15">
      <c r="A52" s="101" t="s">
        <v>121</v>
      </c>
      <c r="B52" s="116">
        <v>22118509</v>
      </c>
      <c r="C52" s="96">
        <v>2</v>
      </c>
      <c r="D52" s="105">
        <f t="shared" si="2"/>
        <v>84.48721930074855</v>
      </c>
      <c r="E52" s="101"/>
      <c r="F52" s="116">
        <v>20851820</v>
      </c>
      <c r="G52" s="106">
        <v>2</v>
      </c>
      <c r="H52" s="136">
        <v>261797.1</v>
      </c>
      <c r="I52" s="105">
        <v>79.64878144181124</v>
      </c>
      <c r="J52" s="131">
        <f t="shared" si="3"/>
        <v>0.06074716739354167</v>
      </c>
      <c r="K52" s="111"/>
      <c r="L52" s="101"/>
      <c r="M52" s="116"/>
    </row>
    <row r="53" spans="1:13" ht="15">
      <c r="A53" s="101" t="s">
        <v>122</v>
      </c>
      <c r="B53" s="116">
        <v>2351467</v>
      </c>
      <c r="C53" s="96">
        <v>34</v>
      </c>
      <c r="D53" s="105">
        <f t="shared" si="2"/>
        <v>28.6262610522779</v>
      </c>
      <c r="E53" s="101"/>
      <c r="F53" s="116">
        <v>2233169</v>
      </c>
      <c r="G53" s="106">
        <v>34</v>
      </c>
      <c r="H53" s="136">
        <v>82143.7</v>
      </c>
      <c r="I53" s="105">
        <v>27.186126264095726</v>
      </c>
      <c r="J53" s="131">
        <f t="shared" si="3"/>
        <v>0.05297315160652866</v>
      </c>
      <c r="K53" s="111"/>
      <c r="L53" s="101"/>
      <c r="M53" s="116"/>
    </row>
    <row r="54" spans="1:13" ht="15">
      <c r="A54" s="101" t="s">
        <v>123</v>
      </c>
      <c r="B54" s="116">
        <v>619107</v>
      </c>
      <c r="C54" s="96">
        <v>49</v>
      </c>
      <c r="D54" s="105">
        <f t="shared" si="2"/>
        <v>66.93338090295796</v>
      </c>
      <c r="E54" s="101"/>
      <c r="F54" s="116">
        <v>608827</v>
      </c>
      <c r="G54" s="106">
        <v>49</v>
      </c>
      <c r="H54" s="136">
        <v>9249.6</v>
      </c>
      <c r="I54" s="105">
        <v>65.8219814910915</v>
      </c>
      <c r="J54" s="131">
        <f t="shared" si="3"/>
        <v>0.016884927902343357</v>
      </c>
      <c r="K54" s="111"/>
      <c r="L54" s="101"/>
      <c r="M54" s="116"/>
    </row>
    <row r="55" spans="1:13" ht="15">
      <c r="A55" s="101" t="s">
        <v>124</v>
      </c>
      <c r="B55" s="116">
        <v>7386330</v>
      </c>
      <c r="C55" s="96">
        <v>12</v>
      </c>
      <c r="D55" s="105">
        <f t="shared" si="2"/>
        <v>186.5512791047151</v>
      </c>
      <c r="E55" s="101"/>
      <c r="F55" s="116">
        <v>7078515</v>
      </c>
      <c r="G55" s="106">
        <v>12</v>
      </c>
      <c r="H55" s="136">
        <v>39594.1</v>
      </c>
      <c r="I55" s="105">
        <v>178.7770147572492</v>
      </c>
      <c r="J55" s="131">
        <f t="shared" si="3"/>
        <v>0.04348581588087332</v>
      </c>
      <c r="K55" s="111"/>
      <c r="L55" s="101"/>
      <c r="M55" s="116"/>
    </row>
    <row r="56" spans="1:13" ht="15">
      <c r="A56" s="101" t="s">
        <v>125</v>
      </c>
      <c r="B56" s="116">
        <v>6131445</v>
      </c>
      <c r="C56" s="96">
        <v>15</v>
      </c>
      <c r="D56" s="105">
        <f t="shared" si="2"/>
        <v>92.14107636890422</v>
      </c>
      <c r="E56" s="101"/>
      <c r="F56" s="116">
        <v>5894121</v>
      </c>
      <c r="G56" s="106">
        <v>15</v>
      </c>
      <c r="H56" s="136">
        <v>66544.1</v>
      </c>
      <c r="I56" s="105">
        <v>88.57465951151191</v>
      </c>
      <c r="J56" s="131">
        <f t="shared" si="3"/>
        <v>0.04026452799323258</v>
      </c>
      <c r="K56" s="111"/>
      <c r="L56" s="101"/>
      <c r="M56" s="116"/>
    </row>
    <row r="57" spans="1:13" ht="15">
      <c r="A57" s="101" t="s">
        <v>126</v>
      </c>
      <c r="B57" s="116">
        <v>1810354</v>
      </c>
      <c r="C57" s="96">
        <v>37</v>
      </c>
      <c r="D57" s="105">
        <f t="shared" si="2"/>
        <v>75.18799553113462</v>
      </c>
      <c r="E57" s="101"/>
      <c r="F57" s="116">
        <v>1808344</v>
      </c>
      <c r="G57" s="106">
        <v>37</v>
      </c>
      <c r="H57" s="136">
        <v>24077.7</v>
      </c>
      <c r="I57" s="105">
        <v>75.1045157967746</v>
      </c>
      <c r="J57" s="131">
        <f t="shared" si="3"/>
        <v>0.001111514180930177</v>
      </c>
      <c r="K57" s="111"/>
      <c r="L57" s="101"/>
      <c r="M57" s="116"/>
    </row>
    <row r="58" spans="1:13" ht="15">
      <c r="A58" s="101" t="s">
        <v>127</v>
      </c>
      <c r="B58" s="116">
        <v>5472299</v>
      </c>
      <c r="C58" s="96">
        <v>20</v>
      </c>
      <c r="D58" s="105">
        <f t="shared" si="2"/>
        <v>100.7602453318996</v>
      </c>
      <c r="E58" s="101"/>
      <c r="F58" s="116">
        <v>5363675</v>
      </c>
      <c r="G58" s="106">
        <v>18</v>
      </c>
      <c r="H58" s="136">
        <v>54310.1</v>
      </c>
      <c r="I58" s="105">
        <v>98.7601753633302</v>
      </c>
      <c r="J58" s="131">
        <f t="shared" si="3"/>
        <v>0.020251786321878195</v>
      </c>
      <c r="K58" s="111"/>
      <c r="L58" s="101"/>
      <c r="M58" s="116"/>
    </row>
    <row r="59" spans="1:13" ht="15">
      <c r="A59" s="101" t="s">
        <v>128</v>
      </c>
      <c r="B59" s="116">
        <v>501242</v>
      </c>
      <c r="C59" s="139">
        <v>51</v>
      </c>
      <c r="D59" s="105">
        <f t="shared" si="2"/>
        <v>5.162100259113248</v>
      </c>
      <c r="E59" s="101"/>
      <c r="F59" s="116">
        <v>493782</v>
      </c>
      <c r="G59" s="106">
        <v>51</v>
      </c>
      <c r="H59" s="136">
        <v>97100.4</v>
      </c>
      <c r="I59" s="105">
        <v>5.085272563243818</v>
      </c>
      <c r="J59" s="131">
        <f t="shared" si="3"/>
        <v>0.015107881615773762</v>
      </c>
      <c r="K59" s="111"/>
      <c r="L59" s="101"/>
      <c r="M59" s="116"/>
    </row>
    <row r="60" spans="1:13" ht="15">
      <c r="A60" s="95"/>
      <c r="B60" s="95"/>
      <c r="C60" s="95"/>
      <c r="D60" s="95"/>
      <c r="E60" s="95"/>
      <c r="F60" s="117"/>
      <c r="G60" s="117"/>
      <c r="H60" s="117"/>
      <c r="I60" s="118"/>
      <c r="J60" s="121"/>
      <c r="K60" s="96"/>
      <c r="L60" s="116"/>
      <c r="M60" s="142"/>
    </row>
    <row r="61" spans="1:13" ht="15">
      <c r="A61" s="124" t="s">
        <v>58</v>
      </c>
      <c r="B61" s="124"/>
      <c r="C61" s="124"/>
      <c r="D61" s="124"/>
      <c r="E61" s="124"/>
      <c r="F61" s="102"/>
      <c r="G61" s="102"/>
      <c r="H61" s="102"/>
      <c r="I61" s="104"/>
      <c r="J61" s="125"/>
      <c r="K61" s="96"/>
      <c r="L61" s="116"/>
      <c r="M61" s="142"/>
    </row>
    <row r="62" spans="1:13" ht="15">
      <c r="A62" s="127" t="s">
        <v>150</v>
      </c>
      <c r="B62" s="127"/>
      <c r="C62" s="127"/>
      <c r="D62" s="127"/>
      <c r="E62" s="127"/>
      <c r="F62" s="126"/>
      <c r="G62" s="126"/>
      <c r="H62" s="102"/>
      <c r="I62" s="104"/>
      <c r="J62" s="96"/>
      <c r="K62" s="96"/>
      <c r="L62" s="116"/>
      <c r="M62" s="142"/>
    </row>
    <row r="63" spans="1:13" ht="15">
      <c r="A63" s="127" t="s">
        <v>59</v>
      </c>
      <c r="B63" s="127"/>
      <c r="C63" s="127"/>
      <c r="D63" s="127"/>
      <c r="E63" s="127"/>
      <c r="F63" s="126"/>
      <c r="G63" s="126"/>
      <c r="H63" s="102"/>
      <c r="I63" s="104"/>
      <c r="J63" s="96"/>
      <c r="K63" s="96"/>
      <c r="L63" s="116"/>
      <c r="M63" s="142"/>
    </row>
    <row r="64" spans="1:13" ht="29.25" customHeight="1">
      <c r="A64" s="228" t="s">
        <v>147</v>
      </c>
      <c r="B64" s="228"/>
      <c r="C64" s="228"/>
      <c r="D64" s="228"/>
      <c r="E64" s="228"/>
      <c r="F64" s="228"/>
      <c r="G64" s="228"/>
      <c r="H64" s="228"/>
      <c r="I64" s="228"/>
      <c r="J64" s="228"/>
      <c r="K64" s="96"/>
      <c r="L64" s="116"/>
      <c r="M64" s="142"/>
    </row>
    <row r="65" spans="1:13" ht="15">
      <c r="A65" s="127"/>
      <c r="B65" s="127"/>
      <c r="C65" s="127"/>
      <c r="D65" s="127"/>
      <c r="E65" s="127"/>
      <c r="F65" s="126"/>
      <c r="G65" s="126"/>
      <c r="H65" s="102"/>
      <c r="I65" s="104"/>
      <c r="J65" s="96"/>
      <c r="K65" s="96"/>
      <c r="L65" s="116"/>
      <c r="M65" s="142"/>
    </row>
    <row r="66" spans="1:13" ht="29.25" customHeight="1">
      <c r="A66" s="228" t="s">
        <v>137</v>
      </c>
      <c r="B66" s="228"/>
      <c r="C66" s="228"/>
      <c r="D66" s="228"/>
      <c r="E66" s="228"/>
      <c r="F66" s="228"/>
      <c r="G66" s="228"/>
      <c r="H66" s="228"/>
      <c r="I66" s="228"/>
      <c r="J66" s="228"/>
      <c r="K66" s="96"/>
      <c r="L66" s="116"/>
      <c r="M66" s="142"/>
    </row>
    <row r="67" spans="1:13" ht="15">
      <c r="A67" s="127" t="s">
        <v>133</v>
      </c>
      <c r="B67" s="127"/>
      <c r="C67" s="127"/>
      <c r="D67" s="127"/>
      <c r="E67" s="127"/>
      <c r="F67" s="126"/>
      <c r="G67" s="126"/>
      <c r="H67" s="126"/>
      <c r="I67" s="128"/>
      <c r="J67" s="96"/>
      <c r="K67" s="96"/>
      <c r="L67" s="116"/>
      <c r="M67" s="142"/>
    </row>
    <row r="68" spans="1:13" ht="15">
      <c r="A68" s="127" t="s">
        <v>133</v>
      </c>
      <c r="B68" s="127"/>
      <c r="C68" s="127"/>
      <c r="D68" s="127"/>
      <c r="E68" s="127"/>
      <c r="F68" s="126"/>
      <c r="G68" s="126"/>
      <c r="H68" s="126"/>
      <c r="I68" s="128"/>
      <c r="J68" s="96"/>
      <c r="K68" s="96"/>
      <c r="L68" s="101"/>
      <c r="M68" s="116"/>
    </row>
    <row r="69" spans="1:13" ht="15">
      <c r="A69" s="127"/>
      <c r="B69" s="127"/>
      <c r="C69" s="127"/>
      <c r="D69" s="127"/>
      <c r="E69" s="127"/>
      <c r="F69" s="126"/>
      <c r="G69" s="126"/>
      <c r="H69" s="102"/>
      <c r="I69" s="104"/>
      <c r="J69" s="96"/>
      <c r="K69" s="96"/>
      <c r="L69" s="101"/>
      <c r="M69" s="116"/>
    </row>
    <row r="70" spans="1:13" ht="15">
      <c r="A70" s="96"/>
      <c r="B70" s="96"/>
      <c r="C70" s="96"/>
      <c r="D70" s="96"/>
      <c r="E70" s="96"/>
      <c r="F70" s="102"/>
      <c r="G70" s="102"/>
      <c r="H70" s="102"/>
      <c r="I70" s="104"/>
      <c r="J70" s="96"/>
      <c r="K70" s="96"/>
      <c r="L70" s="101"/>
      <c r="M70" s="116"/>
    </row>
    <row r="71" spans="1:13" ht="15">
      <c r="A71" s="96"/>
      <c r="B71" s="96"/>
      <c r="C71" s="96"/>
      <c r="D71" s="96"/>
      <c r="E71" s="96"/>
      <c r="F71" s="102"/>
      <c r="G71" s="102"/>
      <c r="H71" s="102"/>
      <c r="I71" s="104"/>
      <c r="J71" s="96"/>
      <c r="K71" s="96"/>
      <c r="L71" s="101"/>
      <c r="M71" s="116"/>
    </row>
    <row r="72" spans="1:13" ht="15">
      <c r="A72" s="96"/>
      <c r="B72" s="96"/>
      <c r="C72" s="96"/>
      <c r="D72" s="96"/>
      <c r="E72" s="96"/>
      <c r="F72" s="102"/>
      <c r="G72" s="102"/>
      <c r="H72" s="102"/>
      <c r="I72" s="104"/>
      <c r="J72" s="96"/>
      <c r="K72" s="96"/>
      <c r="L72" s="101"/>
      <c r="M72" s="116"/>
    </row>
    <row r="73" spans="1:13" ht="15">
      <c r="A73" s="96"/>
      <c r="B73" s="96"/>
      <c r="C73" s="96"/>
      <c r="D73" s="96"/>
      <c r="E73" s="96"/>
      <c r="F73" s="102"/>
      <c r="G73" s="102"/>
      <c r="H73" s="102"/>
      <c r="I73" s="104"/>
      <c r="J73" s="96"/>
      <c r="K73" s="96"/>
      <c r="L73" s="101"/>
      <c r="M73" s="116"/>
    </row>
    <row r="74" spans="1:13" ht="15">
      <c r="A74" s="96"/>
      <c r="B74" s="96"/>
      <c r="C74" s="96"/>
      <c r="D74" s="96"/>
      <c r="E74" s="96"/>
      <c r="F74" s="102"/>
      <c r="G74" s="102"/>
      <c r="H74" s="102"/>
      <c r="I74" s="104"/>
      <c r="J74" s="96"/>
      <c r="K74" s="96"/>
      <c r="L74" s="101"/>
      <c r="M74" s="116"/>
    </row>
    <row r="75" spans="1:13" ht="15">
      <c r="A75" s="96"/>
      <c r="B75" s="96"/>
      <c r="C75" s="96"/>
      <c r="D75" s="96"/>
      <c r="E75" s="96"/>
      <c r="F75" s="102"/>
      <c r="G75" s="102"/>
      <c r="H75" s="102"/>
      <c r="I75" s="104"/>
      <c r="J75" s="96"/>
      <c r="K75" s="96"/>
      <c r="L75" s="101"/>
      <c r="M75" s="116"/>
    </row>
    <row r="76" spans="1:13" ht="15">
      <c r="A76" s="129"/>
      <c r="B76" s="129"/>
      <c r="C76" s="129"/>
      <c r="D76" s="129"/>
      <c r="E76" s="129"/>
      <c r="F76" s="129"/>
      <c r="G76" s="129"/>
      <c r="H76" s="129"/>
      <c r="I76" s="129"/>
      <c r="J76" s="129"/>
      <c r="K76" s="129"/>
      <c r="L76" s="129"/>
      <c r="M76" s="129"/>
    </row>
  </sheetData>
  <sheetProtection/>
  <mergeCells count="9">
    <mergeCell ref="F4:I4"/>
    <mergeCell ref="B4:D4"/>
    <mergeCell ref="A64:J64"/>
    <mergeCell ref="A66:J66"/>
    <mergeCell ref="F5:F6"/>
    <mergeCell ref="H5:H6"/>
    <mergeCell ref="B5:B6"/>
    <mergeCell ref="D5:D6"/>
    <mergeCell ref="J4:J6"/>
  </mergeCells>
  <printOptions/>
  <pageMargins left="0.7" right="0.7" top="0.75" bottom="0.75" header="0.3" footer="0.3"/>
  <pageSetup fitToHeight="2"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D7" sqref="D7"/>
    </sheetView>
  </sheetViews>
  <sheetFormatPr defaultColWidth="9.140625" defaultRowHeight="15"/>
  <cols>
    <col min="1" max="1" width="23.7109375" style="0" customWidth="1"/>
    <col min="2" max="4" width="15.7109375" style="0" customWidth="1"/>
    <col min="5" max="5" width="1.7109375" style="0" customWidth="1"/>
    <col min="6" max="6" width="16.28125" style="0" customWidth="1"/>
    <col min="7" max="10" width="14.7109375" style="0" customWidth="1"/>
  </cols>
  <sheetData>
    <row r="1" spans="1:10" ht="20.25">
      <c r="A1" s="147" t="s">
        <v>143</v>
      </c>
      <c r="B1" s="147"/>
      <c r="C1" s="147"/>
      <c r="D1" s="147"/>
      <c r="E1" s="147"/>
      <c r="F1" s="127"/>
      <c r="G1" s="127"/>
      <c r="H1" s="127"/>
      <c r="I1" s="127"/>
      <c r="J1" s="96"/>
    </row>
    <row r="2" spans="1:10" ht="20.25">
      <c r="A2" s="147" t="s">
        <v>152</v>
      </c>
      <c r="B2" s="147"/>
      <c r="C2" s="147"/>
      <c r="D2" s="147"/>
      <c r="E2" s="147"/>
      <c r="F2" s="127"/>
      <c r="G2" s="127"/>
      <c r="H2" s="127"/>
      <c r="I2" s="127"/>
      <c r="J2" s="96"/>
    </row>
    <row r="3" spans="1:10" ht="15">
      <c r="A3" s="96"/>
      <c r="B3" s="96"/>
      <c r="C3" s="96"/>
      <c r="D3" s="96"/>
      <c r="E3" s="96"/>
      <c r="F3" s="96"/>
      <c r="G3" s="96"/>
      <c r="H3" s="96"/>
      <c r="I3" s="96"/>
      <c r="J3" s="96"/>
    </row>
    <row r="4" spans="1:10" ht="15">
      <c r="A4" s="95"/>
      <c r="B4" s="227" t="s">
        <v>154</v>
      </c>
      <c r="C4" s="226"/>
      <c r="D4" s="226"/>
      <c r="E4" s="95"/>
      <c r="F4" s="225" t="s">
        <v>153</v>
      </c>
      <c r="G4" s="226"/>
      <c r="H4" s="226"/>
      <c r="I4" s="226"/>
      <c r="J4" s="220" t="s">
        <v>151</v>
      </c>
    </row>
    <row r="5" spans="1:10" ht="18.75" customHeight="1">
      <c r="A5" s="96"/>
      <c r="B5" s="223" t="s">
        <v>155</v>
      </c>
      <c r="C5" s="97"/>
      <c r="D5" s="223" t="s">
        <v>52</v>
      </c>
      <c r="E5" s="96"/>
      <c r="F5" s="223" t="s">
        <v>155</v>
      </c>
      <c r="G5" s="97"/>
      <c r="H5" s="223" t="s">
        <v>156</v>
      </c>
      <c r="I5" s="97"/>
      <c r="J5" s="221"/>
    </row>
    <row r="6" spans="1:10" ht="17.25">
      <c r="A6" s="99" t="s">
        <v>54</v>
      </c>
      <c r="B6" s="224"/>
      <c r="C6" s="100" t="s">
        <v>131</v>
      </c>
      <c r="D6" s="224"/>
      <c r="E6" s="99"/>
      <c r="F6" s="224"/>
      <c r="G6" s="100" t="s">
        <v>131</v>
      </c>
      <c r="H6" s="224"/>
      <c r="I6" s="100" t="s">
        <v>76</v>
      </c>
      <c r="J6" s="222"/>
    </row>
    <row r="7" ht="15">
      <c r="J7" s="169"/>
    </row>
    <row r="8" spans="1:11" ht="15">
      <c r="A8" s="148" t="s">
        <v>0</v>
      </c>
      <c r="B8" s="149">
        <v>288368698</v>
      </c>
      <c r="C8" s="150" t="s">
        <v>140</v>
      </c>
      <c r="D8" s="151">
        <v>81.51907036687705</v>
      </c>
      <c r="E8" s="148"/>
      <c r="F8" s="149">
        <v>281421906</v>
      </c>
      <c r="G8" s="150" t="s">
        <v>140</v>
      </c>
      <c r="H8" s="149">
        <v>3537438.5000000005</v>
      </c>
      <c r="I8" s="151">
        <v>79.55527877021748</v>
      </c>
      <c r="J8" s="169">
        <v>0.024700000000000003</v>
      </c>
      <c r="K8" s="153"/>
    </row>
    <row r="9" spans="1:11" ht="15">
      <c r="A9" s="148" t="s">
        <v>78</v>
      </c>
      <c r="B9" s="155">
        <v>4486508</v>
      </c>
      <c r="C9" s="154">
        <v>23</v>
      </c>
      <c r="D9" s="151">
        <v>88.4145514740659</v>
      </c>
      <c r="E9" s="148"/>
      <c r="F9" s="155">
        <v>4447100</v>
      </c>
      <c r="G9" s="154">
        <v>23</v>
      </c>
      <c r="H9" s="149">
        <v>50744</v>
      </c>
      <c r="I9" s="151">
        <v>87.6379473435283</v>
      </c>
      <c r="J9" s="169">
        <v>0.008861505250612758</v>
      </c>
      <c r="K9" s="156"/>
    </row>
    <row r="10" spans="1:11" ht="15">
      <c r="A10" s="148" t="s">
        <v>79</v>
      </c>
      <c r="B10" s="155">
        <v>643786</v>
      </c>
      <c r="C10" s="154">
        <v>47</v>
      </c>
      <c r="D10" s="151">
        <v>1.1255958330718017</v>
      </c>
      <c r="E10" s="148"/>
      <c r="F10" s="155">
        <v>626932</v>
      </c>
      <c r="G10" s="154">
        <v>48</v>
      </c>
      <c r="H10" s="149">
        <v>571951.3</v>
      </c>
      <c r="I10" s="151">
        <v>1.0961282892442066</v>
      </c>
      <c r="J10" s="169">
        <v>0.02688329834814621</v>
      </c>
      <c r="K10" s="156"/>
    </row>
    <row r="11" spans="1:11" ht="15">
      <c r="A11" s="148" t="s">
        <v>80</v>
      </c>
      <c r="B11" s="155">
        <v>5456453</v>
      </c>
      <c r="C11" s="154">
        <v>19</v>
      </c>
      <c r="D11" s="151">
        <v>48.01753163209093</v>
      </c>
      <c r="E11" s="148"/>
      <c r="F11" s="155">
        <v>5130632</v>
      </c>
      <c r="G11" s="154">
        <v>20</v>
      </c>
      <c r="H11" s="149">
        <v>113634.6</v>
      </c>
      <c r="I11" s="151">
        <v>45.15026233207139</v>
      </c>
      <c r="J11" s="169">
        <v>0.06350504187398355</v>
      </c>
      <c r="K11" s="156"/>
    </row>
    <row r="12" spans="1:11" ht="15">
      <c r="A12" s="148" t="s">
        <v>81</v>
      </c>
      <c r="B12" s="155">
        <v>2710079</v>
      </c>
      <c r="C12" s="154">
        <v>33</v>
      </c>
      <c r="D12" s="151">
        <v>52.04864005285376</v>
      </c>
      <c r="E12" s="148"/>
      <c r="F12" s="155">
        <v>2673400</v>
      </c>
      <c r="G12" s="154">
        <v>33</v>
      </c>
      <c r="H12" s="149">
        <v>52068.2</v>
      </c>
      <c r="I12" s="151">
        <v>51.3441985703366</v>
      </c>
      <c r="J12" s="169">
        <v>0.013719982045335529</v>
      </c>
      <c r="K12" s="156"/>
    </row>
    <row r="13" spans="1:11" ht="15">
      <c r="A13" s="148" t="s">
        <v>82</v>
      </c>
      <c r="B13" s="155">
        <v>35116033</v>
      </c>
      <c r="C13" s="154">
        <v>1</v>
      </c>
      <c r="D13" s="151">
        <v>225.16151970417926</v>
      </c>
      <c r="E13" s="148"/>
      <c r="F13" s="155">
        <v>33871648</v>
      </c>
      <c r="G13" s="154">
        <v>1</v>
      </c>
      <c r="H13" s="149">
        <v>155959.3</v>
      </c>
      <c r="I13" s="151">
        <v>217.18261110430737</v>
      </c>
      <c r="J13" s="169">
        <v>0.03673824787031325</v>
      </c>
      <c r="K13" s="156"/>
    </row>
    <row r="14" spans="1:11" ht="15">
      <c r="A14" s="148" t="s">
        <v>83</v>
      </c>
      <c r="B14" s="155">
        <v>4506542</v>
      </c>
      <c r="C14" s="154">
        <v>22</v>
      </c>
      <c r="D14" s="151">
        <v>43.45016029117555</v>
      </c>
      <c r="E14" s="148"/>
      <c r="F14" s="155">
        <v>4301261</v>
      </c>
      <c r="G14" s="154">
        <v>24</v>
      </c>
      <c r="H14" s="149">
        <v>103717.5</v>
      </c>
      <c r="I14" s="151">
        <v>41.47092824258201</v>
      </c>
      <c r="J14" s="169">
        <v>0.047725771581868665</v>
      </c>
      <c r="K14" s="156"/>
    </row>
    <row r="15" spans="1:11" ht="15">
      <c r="A15" s="148" t="s">
        <v>84</v>
      </c>
      <c r="B15" s="155">
        <v>3460503</v>
      </c>
      <c r="C15" s="154">
        <v>29</v>
      </c>
      <c r="D15" s="151">
        <v>714.2715901585204</v>
      </c>
      <c r="E15" s="148"/>
      <c r="F15" s="155">
        <v>3405565</v>
      </c>
      <c r="G15" s="154">
        <v>29</v>
      </c>
      <c r="H15" s="149">
        <v>4844.8</v>
      </c>
      <c r="I15" s="151">
        <v>702.9320095772787</v>
      </c>
      <c r="J15" s="169">
        <v>0.016131831282033965</v>
      </c>
      <c r="K15" s="156"/>
    </row>
    <row r="16" spans="1:11" ht="15">
      <c r="A16" s="148" t="s">
        <v>85</v>
      </c>
      <c r="B16" s="155">
        <v>807385</v>
      </c>
      <c r="C16" s="154">
        <v>45</v>
      </c>
      <c r="D16" s="151">
        <v>413.2806101556102</v>
      </c>
      <c r="E16" s="148"/>
      <c r="F16" s="155">
        <v>783600</v>
      </c>
      <c r="G16" s="154">
        <v>45</v>
      </c>
      <c r="H16" s="149">
        <v>1953.6</v>
      </c>
      <c r="I16" s="151">
        <v>401.10565110565113</v>
      </c>
      <c r="J16" s="169">
        <v>0.0303534966819806</v>
      </c>
      <c r="K16" s="156"/>
    </row>
    <row r="17" spans="1:11" ht="15">
      <c r="A17" s="148" t="s">
        <v>86</v>
      </c>
      <c r="B17" s="155">
        <v>570898</v>
      </c>
      <c r="C17" s="154">
        <v>50</v>
      </c>
      <c r="D17" s="151">
        <v>9298.013029315962</v>
      </c>
      <c r="E17" s="148"/>
      <c r="F17" s="155">
        <v>572059</v>
      </c>
      <c r="G17" s="154">
        <v>50</v>
      </c>
      <c r="H17" s="149">
        <v>61.4</v>
      </c>
      <c r="I17" s="151">
        <v>9316.921824104234</v>
      </c>
      <c r="J17" s="169">
        <v>-0.00202951094205318</v>
      </c>
      <c r="K17" s="156"/>
    </row>
    <row r="18" spans="1:11" ht="15">
      <c r="A18" s="148" t="s">
        <v>87</v>
      </c>
      <c r="B18" s="155">
        <v>16713149</v>
      </c>
      <c r="C18" s="154">
        <v>4</v>
      </c>
      <c r="D18" s="151">
        <v>309.9228769368848</v>
      </c>
      <c r="E18" s="148"/>
      <c r="F18" s="155">
        <v>15982378</v>
      </c>
      <c r="G18" s="154">
        <v>4</v>
      </c>
      <c r="H18" s="149">
        <v>53926.8</v>
      </c>
      <c r="I18" s="151">
        <v>296.3717112827017</v>
      </c>
      <c r="J18" s="169">
        <v>0.045723546270773976</v>
      </c>
      <c r="K18" s="156"/>
    </row>
    <row r="19" spans="1:11" ht="15">
      <c r="A19" s="148" t="s">
        <v>88</v>
      </c>
      <c r="B19" s="155">
        <v>8560310</v>
      </c>
      <c r="C19" s="154">
        <v>10</v>
      </c>
      <c r="D19" s="151">
        <v>147.83088482905947</v>
      </c>
      <c r="E19" s="148"/>
      <c r="F19" s="155">
        <v>8186453</v>
      </c>
      <c r="G19" s="154">
        <v>10</v>
      </c>
      <c r="H19" s="149">
        <v>57906.1</v>
      </c>
      <c r="I19" s="151">
        <v>141.3746220173695</v>
      </c>
      <c r="J19" s="169">
        <v>0.045667763560115725</v>
      </c>
      <c r="K19" s="156"/>
    </row>
    <row r="20" spans="1:11" ht="15">
      <c r="A20" s="148" t="s">
        <v>89</v>
      </c>
      <c r="B20" s="155">
        <v>1244898</v>
      </c>
      <c r="C20" s="154">
        <v>42</v>
      </c>
      <c r="D20" s="151">
        <v>193.83084732039984</v>
      </c>
      <c r="E20" s="148"/>
      <c r="F20" s="155">
        <v>1211537</v>
      </c>
      <c r="G20" s="154">
        <v>42</v>
      </c>
      <c r="H20" s="149">
        <v>6422.6</v>
      </c>
      <c r="I20" s="151">
        <v>188.6365334911095</v>
      </c>
      <c r="J20" s="169">
        <v>0.027536096710211903</v>
      </c>
      <c r="K20" s="156"/>
    </row>
    <row r="21" spans="1:11" ht="15">
      <c r="A21" s="148" t="s">
        <v>90</v>
      </c>
      <c r="B21" s="155">
        <v>1341131</v>
      </c>
      <c r="C21" s="154">
        <v>39</v>
      </c>
      <c r="D21" s="151">
        <v>16.207569561266123</v>
      </c>
      <c r="E21" s="148"/>
      <c r="F21" s="155">
        <v>1293953</v>
      </c>
      <c r="G21" s="154">
        <v>39</v>
      </c>
      <c r="H21" s="149">
        <v>82747.2</v>
      </c>
      <c r="I21" s="151">
        <v>15.637423381093258</v>
      </c>
      <c r="J21" s="169">
        <v>0.03646036602565936</v>
      </c>
      <c r="K21" s="156"/>
    </row>
    <row r="22" spans="1:11" ht="15">
      <c r="A22" s="148" t="s">
        <v>91</v>
      </c>
      <c r="B22" s="155">
        <v>12600620</v>
      </c>
      <c r="C22" s="154">
        <v>5</v>
      </c>
      <c r="D22" s="151">
        <v>226.69672349398024</v>
      </c>
      <c r="E22" s="148"/>
      <c r="F22" s="155">
        <v>12419293</v>
      </c>
      <c r="G22" s="154">
        <v>5</v>
      </c>
      <c r="H22" s="149">
        <v>55583.6</v>
      </c>
      <c r="I22" s="151">
        <v>223.43448427233932</v>
      </c>
      <c r="J22" s="169">
        <v>0.014600428542913031</v>
      </c>
      <c r="K22" s="156"/>
    </row>
    <row r="23" spans="1:11" ht="15">
      <c r="A23" s="148" t="s">
        <v>92</v>
      </c>
      <c r="B23" s="155">
        <v>6159068</v>
      </c>
      <c r="C23" s="154">
        <v>14</v>
      </c>
      <c r="D23" s="151">
        <v>171.72010962753959</v>
      </c>
      <c r="E23" s="148"/>
      <c r="F23" s="155">
        <v>6080485</v>
      </c>
      <c r="G23" s="154">
        <v>14</v>
      </c>
      <c r="H23" s="149">
        <v>35866.9</v>
      </c>
      <c r="I23" s="151">
        <v>169.52914804457592</v>
      </c>
      <c r="J23" s="169">
        <v>0.012923804597824023</v>
      </c>
      <c r="K23" s="156"/>
    </row>
    <row r="24" spans="1:11" ht="15">
      <c r="A24" s="148" t="s">
        <v>93</v>
      </c>
      <c r="B24" s="155">
        <v>2936760</v>
      </c>
      <c r="C24" s="154">
        <v>30</v>
      </c>
      <c r="D24" s="151">
        <v>52.56473131982803</v>
      </c>
      <c r="E24" s="148"/>
      <c r="F24" s="155">
        <v>2926324</v>
      </c>
      <c r="G24" s="154">
        <v>30</v>
      </c>
      <c r="H24" s="149">
        <v>55869.4</v>
      </c>
      <c r="I24" s="151">
        <v>52.3779385495459</v>
      </c>
      <c r="J24" s="169">
        <v>0.0035662489867834186</v>
      </c>
      <c r="K24" s="156"/>
    </row>
    <row r="25" spans="1:11" ht="15">
      <c r="A25" s="148" t="s">
        <v>94</v>
      </c>
      <c r="B25" s="155">
        <v>2715884</v>
      </c>
      <c r="C25" s="154">
        <v>32</v>
      </c>
      <c r="D25" s="151">
        <v>33.19546928493465</v>
      </c>
      <c r="E25" s="148"/>
      <c r="F25" s="155">
        <v>2688418</v>
      </c>
      <c r="G25" s="154">
        <v>32</v>
      </c>
      <c r="H25" s="149">
        <v>81814.9</v>
      </c>
      <c r="I25" s="151">
        <v>32.85976026371725</v>
      </c>
      <c r="J25" s="169">
        <v>0.01021641723868833</v>
      </c>
      <c r="K25" s="156"/>
    </row>
    <row r="26" spans="1:11" ht="15">
      <c r="A26" s="148" t="s">
        <v>95</v>
      </c>
      <c r="B26" s="155">
        <v>4092891</v>
      </c>
      <c r="C26" s="154">
        <v>26</v>
      </c>
      <c r="D26" s="151">
        <v>103.0223116073721</v>
      </c>
      <c r="E26" s="148"/>
      <c r="F26" s="155">
        <v>4041769</v>
      </c>
      <c r="G26" s="154">
        <v>25</v>
      </c>
      <c r="H26" s="149">
        <v>39728.2</v>
      </c>
      <c r="I26" s="151">
        <v>101.73551784374828</v>
      </c>
      <c r="J26" s="169">
        <v>0.012648422015211656</v>
      </c>
      <c r="K26" s="156"/>
    </row>
    <row r="27" spans="1:11" ht="15">
      <c r="A27" s="148" t="s">
        <v>96</v>
      </c>
      <c r="B27" s="155">
        <v>4482646</v>
      </c>
      <c r="C27" s="154">
        <v>24</v>
      </c>
      <c r="D27" s="151">
        <v>102.90313990698272</v>
      </c>
      <c r="E27" s="148"/>
      <c r="F27" s="155">
        <v>4468976</v>
      </c>
      <c r="G27" s="154">
        <v>22</v>
      </c>
      <c r="H27" s="149">
        <v>43561.8</v>
      </c>
      <c r="I27" s="151">
        <v>102.58933285585076</v>
      </c>
      <c r="J27" s="169">
        <v>0.003058866281671685</v>
      </c>
      <c r="K27" s="156"/>
    </row>
    <row r="28" spans="1:11" ht="15">
      <c r="A28" s="148" t="s">
        <v>97</v>
      </c>
      <c r="B28" s="155">
        <v>1294464</v>
      </c>
      <c r="C28" s="154">
        <v>40</v>
      </c>
      <c r="D28" s="151">
        <v>41.94416362081033</v>
      </c>
      <c r="E28" s="148"/>
      <c r="F28" s="155">
        <v>1274923</v>
      </c>
      <c r="G28" s="154">
        <v>40</v>
      </c>
      <c r="H28" s="149">
        <v>30861.6</v>
      </c>
      <c r="I28" s="151">
        <v>41.31098193223942</v>
      </c>
      <c r="J28" s="169">
        <v>0.015327200152479797</v>
      </c>
      <c r="K28" s="156"/>
    </row>
    <row r="29" spans="1:11" ht="15">
      <c r="A29" s="148" t="s">
        <v>98</v>
      </c>
      <c r="B29" s="155">
        <v>5458137</v>
      </c>
      <c r="C29" s="154">
        <v>18</v>
      </c>
      <c r="D29" s="151">
        <v>558.4457426998712</v>
      </c>
      <c r="E29" s="148"/>
      <c r="F29" s="155">
        <v>5296486</v>
      </c>
      <c r="G29" s="154">
        <v>19</v>
      </c>
      <c r="H29" s="149">
        <v>9773.8</v>
      </c>
      <c r="I29" s="151">
        <v>541.906525609282</v>
      </c>
      <c r="J29" s="169">
        <v>0.030520424296410865</v>
      </c>
      <c r="K29" s="156"/>
    </row>
    <row r="30" spans="1:11" ht="15">
      <c r="A30" s="148" t="s">
        <v>99</v>
      </c>
      <c r="B30" s="155">
        <v>6427801</v>
      </c>
      <c r="C30" s="154">
        <v>13</v>
      </c>
      <c r="D30" s="151">
        <v>819.8725765306123</v>
      </c>
      <c r="E30" s="148"/>
      <c r="F30" s="155">
        <v>6349097</v>
      </c>
      <c r="G30" s="154">
        <v>13</v>
      </c>
      <c r="H30" s="149">
        <v>7840</v>
      </c>
      <c r="I30" s="151">
        <v>809.8338010204081</v>
      </c>
      <c r="J30" s="169">
        <v>0.012396093491720162</v>
      </c>
      <c r="K30" s="156"/>
    </row>
    <row r="31" spans="1:11" ht="15">
      <c r="A31" s="148" t="s">
        <v>100</v>
      </c>
      <c r="B31" s="155">
        <v>10050446</v>
      </c>
      <c r="C31" s="154">
        <v>8</v>
      </c>
      <c r="D31" s="151">
        <v>176.93263478851767</v>
      </c>
      <c r="E31" s="148"/>
      <c r="F31" s="155">
        <v>9938444</v>
      </c>
      <c r="G31" s="154">
        <v>8</v>
      </c>
      <c r="H31" s="149">
        <v>56803.8</v>
      </c>
      <c r="I31" s="151">
        <v>174.96090050313535</v>
      </c>
      <c r="J31" s="169">
        <v>0.011269570971069516</v>
      </c>
      <c r="K31" s="156"/>
    </row>
    <row r="32" spans="1:11" ht="15">
      <c r="A32" s="148" t="s">
        <v>101</v>
      </c>
      <c r="B32" s="155">
        <v>5019720</v>
      </c>
      <c r="C32" s="154">
        <v>21</v>
      </c>
      <c r="D32" s="151">
        <v>63.05380849917284</v>
      </c>
      <c r="E32" s="148"/>
      <c r="F32" s="155">
        <v>4919479</v>
      </c>
      <c r="G32" s="154">
        <v>21</v>
      </c>
      <c r="H32" s="149">
        <v>79610.1</v>
      </c>
      <c r="I32" s="151">
        <v>61.7946592203753</v>
      </c>
      <c r="J32" s="169">
        <v>0.020376344730813973</v>
      </c>
      <c r="K32" s="156"/>
    </row>
    <row r="33" spans="1:11" ht="15">
      <c r="A33" s="148" t="s">
        <v>102</v>
      </c>
      <c r="B33" s="155">
        <v>2871782</v>
      </c>
      <c r="C33" s="154">
        <v>31</v>
      </c>
      <c r="D33" s="151">
        <v>61.22288784189993</v>
      </c>
      <c r="E33" s="148"/>
      <c r="F33" s="155">
        <v>2844658</v>
      </c>
      <c r="G33" s="154">
        <v>31</v>
      </c>
      <c r="H33" s="149">
        <v>46907</v>
      </c>
      <c r="I33" s="151">
        <v>60.64463726096318</v>
      </c>
      <c r="J33" s="169">
        <v>0.00953506537516988</v>
      </c>
      <c r="K33" s="156"/>
    </row>
    <row r="34" spans="1:11" ht="15">
      <c r="A34" s="148" t="s">
        <v>103</v>
      </c>
      <c r="B34" s="155">
        <v>5672579</v>
      </c>
      <c r="C34" s="154">
        <v>17</v>
      </c>
      <c r="D34" s="151">
        <v>82.3474615269598</v>
      </c>
      <c r="E34" s="148"/>
      <c r="F34" s="155">
        <v>5595211</v>
      </c>
      <c r="G34" s="154">
        <v>17</v>
      </c>
      <c r="H34" s="149">
        <v>68885.9</v>
      </c>
      <c r="I34" s="151">
        <v>81.22432892652924</v>
      </c>
      <c r="J34" s="169">
        <v>0.013827539301020104</v>
      </c>
      <c r="K34" s="156"/>
    </row>
    <row r="35" spans="1:11" ht="15">
      <c r="A35" s="148" t="s">
        <v>104</v>
      </c>
      <c r="B35" s="155">
        <v>909453</v>
      </c>
      <c r="C35" s="154">
        <v>44</v>
      </c>
      <c r="D35" s="151">
        <v>6.248285840700669</v>
      </c>
      <c r="E35" s="148"/>
      <c r="F35" s="155">
        <v>902195</v>
      </c>
      <c r="G35" s="154">
        <v>44</v>
      </c>
      <c r="H35" s="149">
        <v>145552.4</v>
      </c>
      <c r="I35" s="151">
        <v>6.1984206375161115</v>
      </c>
      <c r="J35" s="169">
        <v>0.008044824012547176</v>
      </c>
      <c r="K35" s="156"/>
    </row>
    <row r="36" spans="1:11" ht="15">
      <c r="A36" s="148" t="s">
        <v>105</v>
      </c>
      <c r="B36" s="155">
        <v>1729180</v>
      </c>
      <c r="C36" s="154">
        <v>38</v>
      </c>
      <c r="D36" s="151">
        <v>22.49415915204937</v>
      </c>
      <c r="E36" s="148"/>
      <c r="F36" s="155">
        <v>1711263</v>
      </c>
      <c r="G36" s="154">
        <v>38</v>
      </c>
      <c r="H36" s="149">
        <v>76872.4</v>
      </c>
      <c r="I36" s="151">
        <v>22.26108460253615</v>
      </c>
      <c r="J36" s="169">
        <v>0.01047004463954401</v>
      </c>
      <c r="K36" s="156"/>
    </row>
    <row r="37" spans="1:11" ht="15">
      <c r="A37" s="148" t="s">
        <v>106</v>
      </c>
      <c r="B37" s="155">
        <v>2173491</v>
      </c>
      <c r="C37" s="154">
        <v>35</v>
      </c>
      <c r="D37" s="151">
        <v>19.790313769052865</v>
      </c>
      <c r="E37" s="148"/>
      <c r="F37" s="155">
        <v>1998257</v>
      </c>
      <c r="G37" s="154">
        <v>35</v>
      </c>
      <c r="H37" s="149">
        <v>109826</v>
      </c>
      <c r="I37" s="151">
        <v>18.194753519203104</v>
      </c>
      <c r="J37" s="169">
        <v>0.0876934248197304</v>
      </c>
      <c r="K37" s="156"/>
    </row>
    <row r="38" spans="1:11" ht="15">
      <c r="A38" s="148" t="s">
        <v>107</v>
      </c>
      <c r="B38" s="155">
        <v>1275056</v>
      </c>
      <c r="C38" s="154">
        <v>41</v>
      </c>
      <c r="D38" s="151">
        <v>142.17682675260087</v>
      </c>
      <c r="E38" s="148"/>
      <c r="F38" s="155">
        <v>1235786</v>
      </c>
      <c r="G38" s="154">
        <v>41</v>
      </c>
      <c r="H38" s="149">
        <v>8968.1</v>
      </c>
      <c r="I38" s="151">
        <v>137.7979728147545</v>
      </c>
      <c r="J38" s="169">
        <v>0.03177734656323991</v>
      </c>
      <c r="K38" s="156"/>
    </row>
    <row r="39" spans="1:11" ht="15">
      <c r="A39" s="148" t="s">
        <v>108</v>
      </c>
      <c r="B39" s="155">
        <v>8590300</v>
      </c>
      <c r="C39" s="154">
        <v>9</v>
      </c>
      <c r="D39" s="151">
        <v>1158.1437989564936</v>
      </c>
      <c r="E39" s="148"/>
      <c r="F39" s="155">
        <v>8414350</v>
      </c>
      <c r="G39" s="154">
        <v>9</v>
      </c>
      <c r="H39" s="149">
        <v>7417.3</v>
      </c>
      <c r="I39" s="151">
        <v>1134.4222291130195</v>
      </c>
      <c r="J39" s="169">
        <v>0.020910706115148527</v>
      </c>
      <c r="K39" s="156"/>
    </row>
    <row r="40" spans="1:11" ht="15">
      <c r="A40" s="148" t="s">
        <v>109</v>
      </c>
      <c r="B40" s="155">
        <v>1855059</v>
      </c>
      <c r="C40" s="154">
        <v>36</v>
      </c>
      <c r="D40" s="151">
        <v>15.286155139239671</v>
      </c>
      <c r="E40" s="148"/>
      <c r="F40" s="155">
        <v>1819046</v>
      </c>
      <c r="G40" s="154">
        <v>36</v>
      </c>
      <c r="H40" s="149">
        <v>121355.5</v>
      </c>
      <c r="I40" s="151">
        <v>14.989398914758706</v>
      </c>
      <c r="J40" s="169">
        <v>0.019797740134114256</v>
      </c>
      <c r="K40" s="156"/>
    </row>
    <row r="41" spans="1:11" ht="15">
      <c r="A41" s="148" t="s">
        <v>110</v>
      </c>
      <c r="B41" s="155">
        <v>19157532</v>
      </c>
      <c r="C41" s="154">
        <v>3</v>
      </c>
      <c r="D41" s="151">
        <v>405.7612816591759</v>
      </c>
      <c r="E41" s="148"/>
      <c r="F41" s="155">
        <v>18976457</v>
      </c>
      <c r="G41" s="154">
        <v>3</v>
      </c>
      <c r="H41" s="149">
        <v>47213.8</v>
      </c>
      <c r="I41" s="151">
        <v>401.9260682258153</v>
      </c>
      <c r="J41" s="169">
        <v>0.00954208680787989</v>
      </c>
      <c r="K41" s="156"/>
    </row>
    <row r="42" spans="1:11" ht="15">
      <c r="A42" s="148" t="s">
        <v>111</v>
      </c>
      <c r="B42" s="155">
        <v>8320146</v>
      </c>
      <c r="C42" s="154">
        <v>11</v>
      </c>
      <c r="D42" s="151">
        <v>170.80665723688128</v>
      </c>
      <c r="E42" s="148"/>
      <c r="F42" s="155">
        <v>8049313</v>
      </c>
      <c r="G42" s="154">
        <v>11</v>
      </c>
      <c r="H42" s="149">
        <v>48710.9</v>
      </c>
      <c r="I42" s="151">
        <v>165.246649107284</v>
      </c>
      <c r="J42" s="169">
        <v>0.03364672239730273</v>
      </c>
      <c r="K42" s="156"/>
    </row>
    <row r="43" spans="1:11" ht="15">
      <c r="A43" s="148" t="s">
        <v>112</v>
      </c>
      <c r="B43" s="155">
        <v>634110</v>
      </c>
      <c r="C43" s="154">
        <v>48</v>
      </c>
      <c r="D43" s="151">
        <v>9.193210962089658</v>
      </c>
      <c r="E43" s="148"/>
      <c r="F43" s="155">
        <v>642200</v>
      </c>
      <c r="G43" s="154">
        <v>47</v>
      </c>
      <c r="H43" s="149">
        <v>68975.9</v>
      </c>
      <c r="I43" s="151">
        <v>9.31049830448026</v>
      </c>
      <c r="J43" s="169">
        <v>-0.01259732170663345</v>
      </c>
      <c r="K43" s="156"/>
    </row>
    <row r="44" spans="1:11" ht="15">
      <c r="A44" s="148" t="s">
        <v>113</v>
      </c>
      <c r="B44" s="155">
        <v>11421267</v>
      </c>
      <c r="C44" s="154">
        <v>7</v>
      </c>
      <c r="D44" s="151">
        <v>278.91851696281174</v>
      </c>
      <c r="E44" s="148"/>
      <c r="F44" s="155">
        <v>11353140</v>
      </c>
      <c r="G44" s="154">
        <v>7</v>
      </c>
      <c r="H44" s="149">
        <v>40948.4</v>
      </c>
      <c r="I44" s="151">
        <v>277.25478895390296</v>
      </c>
      <c r="J44" s="169">
        <v>0.006000718743889356</v>
      </c>
      <c r="K44" s="156"/>
    </row>
    <row r="45" spans="1:11" ht="15">
      <c r="A45" s="148" t="s">
        <v>114</v>
      </c>
      <c r="B45" s="155">
        <v>3493714</v>
      </c>
      <c r="C45" s="154">
        <v>28</v>
      </c>
      <c r="D45" s="151">
        <v>50.87900901596252</v>
      </c>
      <c r="E45" s="148"/>
      <c r="F45" s="155">
        <v>3450654</v>
      </c>
      <c r="G45" s="154">
        <v>27</v>
      </c>
      <c r="H45" s="149">
        <v>68667.1</v>
      </c>
      <c r="I45" s="151">
        <v>50.2519255946443</v>
      </c>
      <c r="J45" s="169">
        <v>0.012478793875016157</v>
      </c>
      <c r="K45" s="156"/>
    </row>
    <row r="46" spans="1:11" ht="15">
      <c r="A46" s="148" t="s">
        <v>115</v>
      </c>
      <c r="B46" s="155">
        <v>3521515</v>
      </c>
      <c r="C46" s="154">
        <v>27</v>
      </c>
      <c r="D46" s="151">
        <v>36.68367070569019</v>
      </c>
      <c r="E46" s="148"/>
      <c r="F46" s="155">
        <v>3421399</v>
      </c>
      <c r="G46" s="154">
        <v>28</v>
      </c>
      <c r="H46" s="149">
        <v>95996.8</v>
      </c>
      <c r="I46" s="151">
        <v>35.6407609420314</v>
      </c>
      <c r="J46" s="169">
        <v>0.02926171428705042</v>
      </c>
      <c r="K46" s="156"/>
    </row>
    <row r="47" spans="1:11" ht="15">
      <c r="A47" s="148" t="s">
        <v>116</v>
      </c>
      <c r="B47" s="155">
        <v>12335091</v>
      </c>
      <c r="C47" s="154">
        <v>6</v>
      </c>
      <c r="D47" s="151">
        <v>275.2348683300384</v>
      </c>
      <c r="E47" s="148"/>
      <c r="F47" s="155">
        <v>12281054</v>
      </c>
      <c r="G47" s="154">
        <v>6</v>
      </c>
      <c r="H47" s="149">
        <v>44816.6</v>
      </c>
      <c r="I47" s="151">
        <v>274.0291320626732</v>
      </c>
      <c r="J47" s="169">
        <v>0.004400029508867887</v>
      </c>
      <c r="K47" s="156"/>
    </row>
    <row r="48" spans="1:11" ht="15">
      <c r="A48" s="148" t="s">
        <v>117</v>
      </c>
      <c r="B48" s="155">
        <v>1069725</v>
      </c>
      <c r="C48" s="154">
        <v>43</v>
      </c>
      <c r="D48" s="151">
        <v>1023.7582543784093</v>
      </c>
      <c r="E48" s="148"/>
      <c r="F48" s="155">
        <v>1048319</v>
      </c>
      <c r="G48" s="154">
        <v>43</v>
      </c>
      <c r="H48" s="149">
        <v>1044.9</v>
      </c>
      <c r="I48" s="151">
        <v>1003.272083452962</v>
      </c>
      <c r="J48" s="169">
        <v>0.02041935708500943</v>
      </c>
      <c r="K48" s="156"/>
    </row>
    <row r="49" spans="1:11" ht="15">
      <c r="A49" s="148" t="s">
        <v>118</v>
      </c>
      <c r="B49" s="155">
        <v>4107183</v>
      </c>
      <c r="C49" s="154">
        <v>25</v>
      </c>
      <c r="D49" s="151">
        <v>136.40821003337817</v>
      </c>
      <c r="E49" s="148"/>
      <c r="F49" s="155">
        <v>4012012</v>
      </c>
      <c r="G49" s="154">
        <v>26</v>
      </c>
      <c r="H49" s="149">
        <v>30109.5</v>
      </c>
      <c r="I49" s="151">
        <v>133.247380394892</v>
      </c>
      <c r="J49" s="169">
        <v>0.023721514292579383</v>
      </c>
      <c r="K49" s="156"/>
    </row>
    <row r="50" spans="1:11" ht="15">
      <c r="A50" s="148" t="s">
        <v>119</v>
      </c>
      <c r="B50" s="155">
        <v>761063</v>
      </c>
      <c r="C50" s="154">
        <v>46</v>
      </c>
      <c r="D50" s="151">
        <v>10.029215413931153</v>
      </c>
      <c r="E50" s="148"/>
      <c r="F50" s="155">
        <v>754844</v>
      </c>
      <c r="G50" s="154">
        <v>46</v>
      </c>
      <c r="H50" s="149">
        <v>75884.6</v>
      </c>
      <c r="I50" s="151">
        <v>9.9472620268144</v>
      </c>
      <c r="J50" s="169">
        <v>0.008238788411910275</v>
      </c>
      <c r="K50" s="156"/>
    </row>
    <row r="51" spans="1:11" ht="15">
      <c r="A51" s="148" t="s">
        <v>120</v>
      </c>
      <c r="B51" s="155">
        <v>5797289</v>
      </c>
      <c r="C51" s="154">
        <v>16</v>
      </c>
      <c r="D51" s="151">
        <v>140.65252043447987</v>
      </c>
      <c r="E51" s="148"/>
      <c r="F51" s="155">
        <v>5689283</v>
      </c>
      <c r="G51" s="154">
        <v>16</v>
      </c>
      <c r="H51" s="149">
        <v>41217.1</v>
      </c>
      <c r="I51" s="151">
        <v>138.03210318047607</v>
      </c>
      <c r="J51" s="169">
        <v>0.018984114518472716</v>
      </c>
      <c r="K51" s="156"/>
    </row>
    <row r="52" spans="1:11" ht="15">
      <c r="A52" s="148" t="s">
        <v>121</v>
      </c>
      <c r="B52" s="155">
        <v>21779893</v>
      </c>
      <c r="C52" s="154">
        <v>2</v>
      </c>
      <c r="D52" s="151">
        <v>83.1937901527557</v>
      </c>
      <c r="E52" s="148"/>
      <c r="F52" s="155">
        <v>20851820</v>
      </c>
      <c r="G52" s="154">
        <v>2</v>
      </c>
      <c r="H52" s="149">
        <v>261797.1</v>
      </c>
      <c r="I52" s="151">
        <v>79.64878144181124</v>
      </c>
      <c r="J52" s="169">
        <v>0.044508009372802956</v>
      </c>
      <c r="K52" s="156"/>
    </row>
    <row r="53" spans="1:11" ht="15">
      <c r="A53" s="148" t="s">
        <v>122</v>
      </c>
      <c r="B53" s="155">
        <v>2316256</v>
      </c>
      <c r="C53" s="154">
        <v>34</v>
      </c>
      <c r="D53" s="151">
        <v>28.19760979843859</v>
      </c>
      <c r="E53" s="148"/>
      <c r="F53" s="155">
        <v>2233169</v>
      </c>
      <c r="G53" s="154">
        <v>34</v>
      </c>
      <c r="H53" s="149">
        <v>82143.7</v>
      </c>
      <c r="I53" s="151">
        <v>27.186126264095726</v>
      </c>
      <c r="J53" s="169">
        <v>0.03720587201416462</v>
      </c>
      <c r="K53" s="156"/>
    </row>
    <row r="54" spans="1:11" ht="15">
      <c r="A54" s="148" t="s">
        <v>123</v>
      </c>
      <c r="B54" s="155">
        <v>616592</v>
      </c>
      <c r="C54" s="154">
        <v>49</v>
      </c>
      <c r="D54" s="151">
        <v>66.6614772530704</v>
      </c>
      <c r="E54" s="148"/>
      <c r="F54" s="155">
        <v>608827</v>
      </c>
      <c r="G54" s="154">
        <v>49</v>
      </c>
      <c r="H54" s="149">
        <v>9249.6</v>
      </c>
      <c r="I54" s="151">
        <v>65.8219814910915</v>
      </c>
      <c r="J54" s="169">
        <v>0.012754033576040484</v>
      </c>
      <c r="K54" s="156"/>
    </row>
    <row r="55" spans="1:11" ht="15">
      <c r="A55" s="148" t="s">
        <v>124</v>
      </c>
      <c r="B55" s="155">
        <v>7293542</v>
      </c>
      <c r="C55" s="154">
        <v>12</v>
      </c>
      <c r="D55" s="151">
        <v>184.20779863666556</v>
      </c>
      <c r="E55" s="148"/>
      <c r="F55" s="155">
        <v>7078515</v>
      </c>
      <c r="G55" s="154">
        <v>12</v>
      </c>
      <c r="H55" s="149">
        <v>39594.1</v>
      </c>
      <c r="I55" s="151">
        <v>178.7770147572492</v>
      </c>
      <c r="J55" s="169">
        <v>0.030377416732181823</v>
      </c>
      <c r="K55" s="156"/>
    </row>
    <row r="56" spans="1:11" ht="15">
      <c r="A56" s="148" t="s">
        <v>125</v>
      </c>
      <c r="B56" s="155">
        <v>6068996</v>
      </c>
      <c r="C56" s="154">
        <v>15</v>
      </c>
      <c r="D56" s="151">
        <v>91.20261600953351</v>
      </c>
      <c r="E56" s="148"/>
      <c r="F56" s="155">
        <v>5894121</v>
      </c>
      <c r="G56" s="154">
        <v>15</v>
      </c>
      <c r="H56" s="149">
        <v>66544.1</v>
      </c>
      <c r="I56" s="151">
        <v>88.57465951151191</v>
      </c>
      <c r="J56" s="169">
        <v>0.029669394299845556</v>
      </c>
      <c r="K56" s="156"/>
    </row>
    <row r="57" spans="1:11" ht="15">
      <c r="A57" s="148" t="s">
        <v>126</v>
      </c>
      <c r="B57" s="155">
        <v>1801873</v>
      </c>
      <c r="C57" s="154">
        <v>37</v>
      </c>
      <c r="D57" s="151">
        <v>74.83576089078275</v>
      </c>
      <c r="E57" s="148"/>
      <c r="F57" s="155">
        <v>1808344</v>
      </c>
      <c r="G57" s="154">
        <v>37</v>
      </c>
      <c r="H57" s="149">
        <v>24077.7</v>
      </c>
      <c r="I57" s="151">
        <v>75.1045157967746</v>
      </c>
      <c r="J57" s="169">
        <v>-0.003578412072039391</v>
      </c>
      <c r="K57" s="156"/>
    </row>
    <row r="58" spans="1:11" ht="15">
      <c r="A58" s="148" t="s">
        <v>127</v>
      </c>
      <c r="B58" s="155">
        <v>5441196</v>
      </c>
      <c r="C58" s="154">
        <v>20</v>
      </c>
      <c r="D58" s="151">
        <v>100.18755259150693</v>
      </c>
      <c r="E58" s="148"/>
      <c r="F58" s="155">
        <v>5363675</v>
      </c>
      <c r="G58" s="154">
        <v>18</v>
      </c>
      <c r="H58" s="149">
        <v>54310.1</v>
      </c>
      <c r="I58" s="151">
        <v>98.7601753633302</v>
      </c>
      <c r="J58" s="169">
        <v>0.014452963686278531</v>
      </c>
      <c r="K58" s="156"/>
    </row>
    <row r="59" spans="1:11" ht="15">
      <c r="A59" s="148" t="s">
        <v>128</v>
      </c>
      <c r="B59" s="155">
        <v>498703</v>
      </c>
      <c r="C59" s="154">
        <v>51</v>
      </c>
      <c r="D59" s="151">
        <v>5.135952066108894</v>
      </c>
      <c r="E59" s="148"/>
      <c r="F59" s="155">
        <v>493782</v>
      </c>
      <c r="G59" s="154">
        <v>51</v>
      </c>
      <c r="H59" s="149">
        <v>97100.4</v>
      </c>
      <c r="I59" s="151">
        <v>5.085272563243818</v>
      </c>
      <c r="J59" s="169">
        <v>0.009965936384882397</v>
      </c>
      <c r="K59" s="156"/>
    </row>
    <row r="60" spans="1:11" ht="15">
      <c r="A60" s="157"/>
      <c r="B60" s="157"/>
      <c r="C60" s="157"/>
      <c r="D60" s="157"/>
      <c r="E60" s="157"/>
      <c r="F60" s="158"/>
      <c r="G60" s="158"/>
      <c r="H60" s="158"/>
      <c r="I60" s="159"/>
      <c r="J60" s="160"/>
      <c r="K60" s="153"/>
    </row>
    <row r="61" spans="1:11" ht="15">
      <c r="A61" s="161" t="s">
        <v>58</v>
      </c>
      <c r="B61" s="161"/>
      <c r="C61" s="161"/>
      <c r="D61" s="161"/>
      <c r="E61" s="161"/>
      <c r="F61" s="162"/>
      <c r="G61" s="162"/>
      <c r="H61" s="162"/>
      <c r="I61" s="163"/>
      <c r="J61" s="165"/>
      <c r="K61" s="153"/>
    </row>
    <row r="62" spans="1:11" ht="15">
      <c r="A62" s="166" t="s">
        <v>150</v>
      </c>
      <c r="B62" s="166"/>
      <c r="C62" s="166"/>
      <c r="D62" s="166"/>
      <c r="E62" s="166"/>
      <c r="F62" s="167"/>
      <c r="G62" s="167"/>
      <c r="H62" s="162"/>
      <c r="I62" s="163"/>
      <c r="J62" s="153"/>
      <c r="K62" s="153"/>
    </row>
    <row r="63" spans="1:11" ht="15">
      <c r="A63" s="166" t="s">
        <v>59</v>
      </c>
      <c r="B63" s="166"/>
      <c r="C63" s="166"/>
      <c r="D63" s="166"/>
      <c r="E63" s="166"/>
      <c r="F63" s="167"/>
      <c r="G63" s="167"/>
      <c r="H63" s="162"/>
      <c r="I63" s="163"/>
      <c r="J63" s="153"/>
      <c r="K63" s="153"/>
    </row>
    <row r="64" spans="1:11" ht="28.5" customHeight="1">
      <c r="A64" s="231" t="s">
        <v>147</v>
      </c>
      <c r="B64" s="231"/>
      <c r="C64" s="231"/>
      <c r="D64" s="231"/>
      <c r="E64" s="231"/>
      <c r="F64" s="231"/>
      <c r="G64" s="231"/>
      <c r="H64" s="231"/>
      <c r="I64" s="231"/>
      <c r="J64" s="231"/>
      <c r="K64" s="153"/>
    </row>
    <row r="65" spans="1:11" ht="15">
      <c r="A65" s="166"/>
      <c r="B65" s="166"/>
      <c r="C65" s="166"/>
      <c r="D65" s="166"/>
      <c r="E65" s="166"/>
      <c r="F65" s="167"/>
      <c r="G65" s="167"/>
      <c r="H65" s="167"/>
      <c r="I65" s="168"/>
      <c r="J65" s="153"/>
      <c r="K65" s="153"/>
    </row>
    <row r="66" spans="1:11" ht="15">
      <c r="A66" s="166" t="s">
        <v>157</v>
      </c>
      <c r="B66" s="166"/>
      <c r="C66" s="166"/>
      <c r="D66" s="166"/>
      <c r="E66" s="166"/>
      <c r="F66" s="167"/>
      <c r="G66" s="167"/>
      <c r="H66" s="167"/>
      <c r="I66" s="168"/>
      <c r="J66" s="153"/>
      <c r="K66" s="153"/>
    </row>
    <row r="67" spans="1:11" ht="15">
      <c r="A67" s="166" t="s">
        <v>133</v>
      </c>
      <c r="B67" s="166"/>
      <c r="C67" s="166"/>
      <c r="D67" s="166"/>
      <c r="E67" s="166"/>
      <c r="F67" s="167"/>
      <c r="G67" s="167"/>
      <c r="H67" s="167"/>
      <c r="I67" s="168"/>
      <c r="J67" s="153"/>
      <c r="K67" s="153"/>
    </row>
    <row r="68" spans="1:11" ht="15">
      <c r="A68" s="166"/>
      <c r="B68" s="166"/>
      <c r="C68" s="166"/>
      <c r="D68" s="166"/>
      <c r="E68" s="166"/>
      <c r="F68" s="167"/>
      <c r="G68" s="167"/>
      <c r="H68" s="162"/>
      <c r="I68" s="163"/>
      <c r="J68" s="153"/>
      <c r="K68" s="153"/>
    </row>
  </sheetData>
  <sheetProtection/>
  <mergeCells count="8">
    <mergeCell ref="J4:J6"/>
    <mergeCell ref="A64:J64"/>
    <mergeCell ref="F4:I4"/>
    <mergeCell ref="B4:D4"/>
    <mergeCell ref="F5:F6"/>
    <mergeCell ref="H5:H6"/>
    <mergeCell ref="B5:B6"/>
    <mergeCell ref="D5:D6"/>
  </mergeCells>
  <printOptions/>
  <pageMargins left="0.7" right="0.7" top="0.75" bottom="0.75" header="0.3" footer="0.3"/>
  <pageSetup fitToHeight="2" fitToWidth="1" horizontalDpi="600" verticalDpi="600" orientation="landscape" scale="82" r:id="rId1"/>
</worksheet>
</file>

<file path=xl/worksheets/sheet12.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A1" sqref="A1"/>
    </sheetView>
  </sheetViews>
  <sheetFormatPr defaultColWidth="9.140625" defaultRowHeight="15"/>
  <cols>
    <col min="1" max="1" width="23.7109375" style="0" customWidth="1"/>
    <col min="2" max="5" width="15.7109375" style="0" customWidth="1"/>
    <col min="6" max="6" width="1.7109375" style="0" customWidth="1"/>
    <col min="7" max="7" width="16.28125" style="0" customWidth="1"/>
    <col min="8" max="19" width="14.7109375" style="0" customWidth="1"/>
  </cols>
  <sheetData>
    <row r="1" spans="1:11" s="172" customFormat="1" ht="21">
      <c r="A1" s="147" t="s">
        <v>143</v>
      </c>
      <c r="B1" s="147"/>
      <c r="C1" s="147"/>
      <c r="D1" s="147"/>
      <c r="E1" s="147"/>
      <c r="F1" s="147"/>
      <c r="G1" s="170"/>
      <c r="H1" s="170"/>
      <c r="I1" s="170"/>
      <c r="J1" s="170"/>
      <c r="K1" s="171"/>
    </row>
    <row r="2" spans="1:11" s="172" customFormat="1" ht="21">
      <c r="A2" s="147" t="s">
        <v>159</v>
      </c>
      <c r="B2" s="147"/>
      <c r="C2" s="147"/>
      <c r="D2" s="147"/>
      <c r="E2" s="147"/>
      <c r="F2" s="147"/>
      <c r="G2" s="170"/>
      <c r="H2" s="170"/>
      <c r="I2" s="170"/>
      <c r="J2" s="170"/>
      <c r="K2" s="171"/>
    </row>
    <row r="3" spans="1:11" ht="15">
      <c r="A3" s="96"/>
      <c r="B3" s="96"/>
      <c r="C3" s="96"/>
      <c r="D3" s="96"/>
      <c r="E3" s="96"/>
      <c r="F3" s="96"/>
      <c r="G3" s="96"/>
      <c r="H3" s="96"/>
      <c r="I3" s="96"/>
      <c r="J3" s="96"/>
      <c r="K3" s="96"/>
    </row>
    <row r="4" spans="1:11" ht="15" customHeight="1">
      <c r="A4" s="95"/>
      <c r="B4" s="227" t="s">
        <v>74</v>
      </c>
      <c r="C4" s="226"/>
      <c r="D4" s="226"/>
      <c r="E4" s="226"/>
      <c r="F4" s="95"/>
      <c r="G4" s="225" t="s">
        <v>160</v>
      </c>
      <c r="H4" s="226"/>
      <c r="I4" s="226"/>
      <c r="J4" s="226"/>
      <c r="K4" s="220" t="s">
        <v>151</v>
      </c>
    </row>
    <row r="5" spans="1:11" ht="15">
      <c r="A5" s="96"/>
      <c r="B5" s="223" t="s">
        <v>155</v>
      </c>
      <c r="C5" s="97"/>
      <c r="D5" s="223" t="s">
        <v>156</v>
      </c>
      <c r="E5" s="97"/>
      <c r="F5" s="96"/>
      <c r="G5" s="223" t="s">
        <v>155</v>
      </c>
      <c r="H5" s="97"/>
      <c r="I5" s="223" t="s">
        <v>156</v>
      </c>
      <c r="J5" s="97"/>
      <c r="K5" s="221"/>
    </row>
    <row r="6" spans="1:11" ht="17.25">
      <c r="A6" s="99" t="s">
        <v>54</v>
      </c>
      <c r="B6" s="224"/>
      <c r="C6" s="100" t="s">
        <v>131</v>
      </c>
      <c r="D6" s="224"/>
      <c r="E6" s="100" t="s">
        <v>77</v>
      </c>
      <c r="F6" s="99"/>
      <c r="G6" s="224"/>
      <c r="H6" s="100" t="s">
        <v>131</v>
      </c>
      <c r="I6" s="224"/>
      <c r="J6" s="100" t="s">
        <v>76</v>
      </c>
      <c r="K6" s="222"/>
    </row>
    <row r="7" ht="15">
      <c r="K7" s="169"/>
    </row>
    <row r="8" spans="1:11" ht="15">
      <c r="A8" s="161" t="s">
        <v>0</v>
      </c>
      <c r="B8" s="167">
        <v>281421906</v>
      </c>
      <c r="C8" s="173" t="s">
        <v>140</v>
      </c>
      <c r="D8" s="167">
        <v>3537438.5000000005</v>
      </c>
      <c r="E8" s="163">
        <v>79.55527877021748</v>
      </c>
      <c r="F8" s="161"/>
      <c r="G8" s="167">
        <v>248718291</v>
      </c>
      <c r="H8" s="173" t="s">
        <v>140</v>
      </c>
      <c r="I8" s="167">
        <v>3536446</v>
      </c>
      <c r="J8" s="163">
        <v>70.3320807206995</v>
      </c>
      <c r="K8" s="169">
        <v>0.0866</v>
      </c>
    </row>
    <row r="9" spans="1:11" ht="15">
      <c r="A9" s="161" t="s">
        <v>78</v>
      </c>
      <c r="B9" s="174">
        <v>4447100</v>
      </c>
      <c r="C9" s="162">
        <v>23</v>
      </c>
      <c r="D9" s="162">
        <v>50744</v>
      </c>
      <c r="E9" s="163">
        <v>87.6379473435283</v>
      </c>
      <c r="F9" s="161"/>
      <c r="G9" s="162">
        <v>4040389</v>
      </c>
      <c r="H9" s="162">
        <v>22</v>
      </c>
      <c r="I9" s="162">
        <v>50750</v>
      </c>
      <c r="J9" s="163">
        <v>79.6135763546798</v>
      </c>
      <c r="K9" s="169">
        <v>0.100661347211865</v>
      </c>
    </row>
    <row r="10" spans="1:11" ht="15">
      <c r="A10" s="161" t="s">
        <v>79</v>
      </c>
      <c r="B10" s="174">
        <v>626932</v>
      </c>
      <c r="C10" s="162">
        <v>48</v>
      </c>
      <c r="D10" s="162">
        <v>571951.3</v>
      </c>
      <c r="E10" s="163">
        <v>1.0961282892442066</v>
      </c>
      <c r="F10" s="161"/>
      <c r="G10" s="162">
        <v>550043</v>
      </c>
      <c r="H10" s="162">
        <v>49</v>
      </c>
      <c r="I10" s="162">
        <v>570374</v>
      </c>
      <c r="J10" s="163">
        <v>0.964354967091768</v>
      </c>
      <c r="K10" s="169">
        <v>0.1397872529965839</v>
      </c>
    </row>
    <row r="11" spans="1:11" ht="15">
      <c r="A11" s="161" t="s">
        <v>80</v>
      </c>
      <c r="B11" s="174">
        <v>5130632</v>
      </c>
      <c r="C11" s="162">
        <v>20</v>
      </c>
      <c r="D11" s="162">
        <v>113634.6</v>
      </c>
      <c r="E11" s="163">
        <v>45.15026233207139</v>
      </c>
      <c r="F11" s="161"/>
      <c r="G11" s="162">
        <v>3665339</v>
      </c>
      <c r="H11" s="162">
        <v>24</v>
      </c>
      <c r="I11" s="162">
        <v>113642</v>
      </c>
      <c r="J11" s="163">
        <v>32.2533834321818</v>
      </c>
      <c r="K11" s="169">
        <v>0.39977011676136914</v>
      </c>
    </row>
    <row r="12" spans="1:11" ht="15">
      <c r="A12" s="161" t="s">
        <v>81</v>
      </c>
      <c r="B12" s="174">
        <v>2673400</v>
      </c>
      <c r="C12" s="162">
        <v>33</v>
      </c>
      <c r="D12" s="162">
        <v>52068.2</v>
      </c>
      <c r="E12" s="163">
        <v>51.3441985703366</v>
      </c>
      <c r="F12" s="161"/>
      <c r="G12" s="162">
        <v>2350624</v>
      </c>
      <c r="H12" s="162">
        <v>33</v>
      </c>
      <c r="I12" s="162">
        <v>52075</v>
      </c>
      <c r="J12" s="163">
        <v>45.1392030724916</v>
      </c>
      <c r="K12" s="169">
        <v>0.13731502783941626</v>
      </c>
    </row>
    <row r="13" spans="1:11" ht="15">
      <c r="A13" s="161" t="s">
        <v>82</v>
      </c>
      <c r="B13" s="174">
        <v>33871648</v>
      </c>
      <c r="C13" s="162">
        <v>1</v>
      </c>
      <c r="D13" s="162">
        <v>155959.3</v>
      </c>
      <c r="E13" s="163">
        <v>217.18261110430737</v>
      </c>
      <c r="F13" s="161"/>
      <c r="G13" s="162">
        <v>29758213</v>
      </c>
      <c r="H13" s="162">
        <v>1</v>
      </c>
      <c r="I13" s="162">
        <v>155973</v>
      </c>
      <c r="J13" s="163">
        <v>190.790797125143</v>
      </c>
      <c r="K13" s="169">
        <v>0.13822856231320074</v>
      </c>
    </row>
    <row r="14" spans="1:11" ht="15">
      <c r="A14" s="161" t="s">
        <v>83</v>
      </c>
      <c r="B14" s="174">
        <v>4301261</v>
      </c>
      <c r="C14" s="162">
        <v>24</v>
      </c>
      <c r="D14" s="162">
        <v>103717.5</v>
      </c>
      <c r="E14" s="163">
        <v>41.47092824258201</v>
      </c>
      <c r="F14" s="161"/>
      <c r="G14" s="162">
        <v>3294473</v>
      </c>
      <c r="H14" s="162">
        <v>26</v>
      </c>
      <c r="I14" s="162">
        <v>103730</v>
      </c>
      <c r="J14" s="163">
        <v>31.7600790513834</v>
      </c>
      <c r="K14" s="169">
        <v>0.30559910492512765</v>
      </c>
    </row>
    <row r="15" spans="1:11" ht="15">
      <c r="A15" s="161" t="s">
        <v>84</v>
      </c>
      <c r="B15" s="174">
        <v>3405565</v>
      </c>
      <c r="C15" s="162">
        <v>29</v>
      </c>
      <c r="D15" s="162">
        <v>4844.8</v>
      </c>
      <c r="E15" s="163">
        <v>702.9320095772787</v>
      </c>
      <c r="F15" s="161"/>
      <c r="G15" s="162">
        <v>3287116</v>
      </c>
      <c r="H15" s="162">
        <v>27</v>
      </c>
      <c r="I15" s="162">
        <v>4845</v>
      </c>
      <c r="J15" s="163">
        <v>678.455314757482</v>
      </c>
      <c r="K15" s="169">
        <v>0.036034323096598965</v>
      </c>
    </row>
    <row r="16" spans="1:11" ht="15">
      <c r="A16" s="161" t="s">
        <v>85</v>
      </c>
      <c r="B16" s="174">
        <v>783600</v>
      </c>
      <c r="C16" s="162">
        <v>45</v>
      </c>
      <c r="D16" s="162">
        <v>1953.6</v>
      </c>
      <c r="E16" s="163">
        <v>401.10565110565113</v>
      </c>
      <c r="F16" s="161"/>
      <c r="G16" s="162">
        <v>666168</v>
      </c>
      <c r="H16" s="162">
        <v>46</v>
      </c>
      <c r="I16" s="162">
        <v>1955</v>
      </c>
      <c r="J16" s="163">
        <v>340.750895140665</v>
      </c>
      <c r="K16" s="169">
        <v>0.1762798573332853</v>
      </c>
    </row>
    <row r="17" spans="1:11" ht="15">
      <c r="A17" s="161" t="s">
        <v>86</v>
      </c>
      <c r="B17" s="174">
        <v>572059</v>
      </c>
      <c r="C17" s="173" t="s">
        <v>57</v>
      </c>
      <c r="D17" s="162">
        <v>61.4</v>
      </c>
      <c r="E17" s="163">
        <v>9316.921824104234</v>
      </c>
      <c r="F17" s="161"/>
      <c r="G17" s="162">
        <v>606900</v>
      </c>
      <c r="H17" s="173" t="s">
        <v>161</v>
      </c>
      <c r="I17" s="162">
        <v>61</v>
      </c>
      <c r="J17" s="163">
        <v>9949.18032786885</v>
      </c>
      <c r="K17" s="169">
        <v>-0.057408139726478825</v>
      </c>
    </row>
    <row r="18" spans="1:11" ht="15">
      <c r="A18" s="161" t="s">
        <v>87</v>
      </c>
      <c r="B18" s="174">
        <v>15982378</v>
      </c>
      <c r="C18" s="162">
        <v>4</v>
      </c>
      <c r="D18" s="162">
        <v>53926.8</v>
      </c>
      <c r="E18" s="163">
        <v>296.3717112827017</v>
      </c>
      <c r="F18" s="161"/>
      <c r="G18" s="162">
        <v>12938071</v>
      </c>
      <c r="H18" s="162">
        <v>4</v>
      </c>
      <c r="I18" s="162">
        <v>53997</v>
      </c>
      <c r="J18" s="163">
        <v>239.60721891957</v>
      </c>
      <c r="K18" s="169">
        <v>0.23529836866716838</v>
      </c>
    </row>
    <row r="19" spans="1:11" ht="15">
      <c r="A19" s="161" t="s">
        <v>88</v>
      </c>
      <c r="B19" s="174">
        <v>8186453</v>
      </c>
      <c r="C19" s="162">
        <v>10</v>
      </c>
      <c r="D19" s="162">
        <v>57906.1</v>
      </c>
      <c r="E19" s="163">
        <v>141.3746220173695</v>
      </c>
      <c r="F19" s="161"/>
      <c r="G19" s="162">
        <v>6478149</v>
      </c>
      <c r="H19" s="162">
        <v>11</v>
      </c>
      <c r="I19" s="162">
        <v>57919</v>
      </c>
      <c r="J19" s="163">
        <v>111.848426250453</v>
      </c>
      <c r="K19" s="169">
        <v>0.26370248662079243</v>
      </c>
    </row>
    <row r="20" spans="1:11" ht="15">
      <c r="A20" s="161" t="s">
        <v>89</v>
      </c>
      <c r="B20" s="174">
        <v>1211537</v>
      </c>
      <c r="C20" s="162">
        <v>42</v>
      </c>
      <c r="D20" s="162">
        <v>6422.6</v>
      </c>
      <c r="E20" s="163">
        <v>188.6365334911095</v>
      </c>
      <c r="F20" s="161"/>
      <c r="G20" s="162">
        <v>1108229</v>
      </c>
      <c r="H20" s="162">
        <v>41</v>
      </c>
      <c r="I20" s="162">
        <v>6423</v>
      </c>
      <c r="J20" s="163">
        <v>172.540713062432</v>
      </c>
      <c r="K20" s="169">
        <v>0.09321900076608715</v>
      </c>
    </row>
    <row r="21" spans="1:11" ht="15">
      <c r="A21" s="161" t="s">
        <v>90</v>
      </c>
      <c r="B21" s="174">
        <v>1293953</v>
      </c>
      <c r="C21" s="162">
        <v>39</v>
      </c>
      <c r="D21" s="162">
        <v>82747.2</v>
      </c>
      <c r="E21" s="163">
        <v>15.637423381093258</v>
      </c>
      <c r="F21" s="161"/>
      <c r="G21" s="162">
        <v>1006734</v>
      </c>
      <c r="H21" s="162">
        <v>42</v>
      </c>
      <c r="I21" s="162">
        <v>82751</v>
      </c>
      <c r="J21" s="163">
        <v>12.1658227695134</v>
      </c>
      <c r="K21" s="169">
        <v>0.2852978045839318</v>
      </c>
    </row>
    <row r="22" spans="1:11" ht="15">
      <c r="A22" s="161" t="s">
        <v>91</v>
      </c>
      <c r="B22" s="174">
        <v>12419293</v>
      </c>
      <c r="C22" s="162">
        <v>5</v>
      </c>
      <c r="D22" s="162">
        <v>55583.6</v>
      </c>
      <c r="E22" s="163">
        <v>223.43448427233932</v>
      </c>
      <c r="F22" s="161"/>
      <c r="G22" s="162">
        <v>11430602</v>
      </c>
      <c r="H22" s="162">
        <v>6</v>
      </c>
      <c r="I22" s="162">
        <v>55693</v>
      </c>
      <c r="J22" s="163">
        <v>205.243064658036</v>
      </c>
      <c r="K22" s="169">
        <v>0.08649509448408754</v>
      </c>
    </row>
    <row r="23" spans="1:11" ht="15">
      <c r="A23" s="161" t="s">
        <v>92</v>
      </c>
      <c r="B23" s="174">
        <v>6080485</v>
      </c>
      <c r="C23" s="162">
        <v>14</v>
      </c>
      <c r="D23" s="162">
        <v>35866.9</v>
      </c>
      <c r="E23" s="163">
        <v>169.52914804457592</v>
      </c>
      <c r="F23" s="161"/>
      <c r="G23" s="162">
        <v>5544156</v>
      </c>
      <c r="H23" s="162">
        <v>14</v>
      </c>
      <c r="I23" s="162">
        <v>35870</v>
      </c>
      <c r="J23" s="163">
        <v>154.562475606356</v>
      </c>
      <c r="K23" s="169">
        <v>0.09673771805843848</v>
      </c>
    </row>
    <row r="24" spans="1:11" ht="15">
      <c r="A24" s="161" t="s">
        <v>93</v>
      </c>
      <c r="B24" s="174">
        <v>2926324</v>
      </c>
      <c r="C24" s="162">
        <v>30</v>
      </c>
      <c r="D24" s="162">
        <v>55869.4</v>
      </c>
      <c r="E24" s="163">
        <v>52.3779385495459</v>
      </c>
      <c r="F24" s="161"/>
      <c r="G24" s="162">
        <v>2776831</v>
      </c>
      <c r="H24" s="162">
        <v>30</v>
      </c>
      <c r="I24" s="162">
        <v>55875</v>
      </c>
      <c r="J24" s="163">
        <v>49.7</v>
      </c>
      <c r="K24" s="169">
        <v>0.05383582940409409</v>
      </c>
    </row>
    <row r="25" spans="1:11" ht="15">
      <c r="A25" s="161" t="s">
        <v>94</v>
      </c>
      <c r="B25" s="174">
        <v>2688418</v>
      </c>
      <c r="C25" s="162">
        <v>32</v>
      </c>
      <c r="D25" s="162">
        <v>81814.9</v>
      </c>
      <c r="E25" s="163">
        <v>32.85976026371725</v>
      </c>
      <c r="F25" s="161"/>
      <c r="G25" s="162">
        <v>2477588</v>
      </c>
      <c r="H25" s="162">
        <v>32</v>
      </c>
      <c r="I25" s="162">
        <v>81823</v>
      </c>
      <c r="J25" s="163">
        <v>30.3</v>
      </c>
      <c r="K25" s="169">
        <v>0.08509485838646297</v>
      </c>
    </row>
    <row r="26" spans="1:11" ht="15">
      <c r="A26" s="161" t="s">
        <v>95</v>
      </c>
      <c r="B26" s="174">
        <v>4041769</v>
      </c>
      <c r="C26" s="162">
        <v>25</v>
      </c>
      <c r="D26" s="162">
        <v>39728.2</v>
      </c>
      <c r="E26" s="163">
        <v>101.73551784374828</v>
      </c>
      <c r="F26" s="161"/>
      <c r="G26" s="162">
        <v>3686891</v>
      </c>
      <c r="H26" s="162">
        <v>23</v>
      </c>
      <c r="I26" s="162">
        <v>39732</v>
      </c>
      <c r="J26" s="163">
        <v>92.8</v>
      </c>
      <c r="K26" s="169">
        <v>0.09625399828744598</v>
      </c>
    </row>
    <row r="27" spans="1:11" ht="15">
      <c r="A27" s="161" t="s">
        <v>96</v>
      </c>
      <c r="B27" s="174">
        <v>4468976</v>
      </c>
      <c r="C27" s="162">
        <v>22</v>
      </c>
      <c r="D27" s="162">
        <v>43561.8</v>
      </c>
      <c r="E27" s="163">
        <v>102.58933285585076</v>
      </c>
      <c r="F27" s="161"/>
      <c r="G27" s="162">
        <v>4220164</v>
      </c>
      <c r="H27" s="162">
        <v>21</v>
      </c>
      <c r="I27" s="162">
        <v>43566</v>
      </c>
      <c r="J27" s="163">
        <v>96.9</v>
      </c>
      <c r="K27" s="169">
        <v>0.058957898318643544</v>
      </c>
    </row>
    <row r="28" spans="1:11" ht="15">
      <c r="A28" s="161" t="s">
        <v>97</v>
      </c>
      <c r="B28" s="174">
        <v>1274923</v>
      </c>
      <c r="C28" s="162">
        <v>40</v>
      </c>
      <c r="D28" s="162">
        <v>30861.6</v>
      </c>
      <c r="E28" s="163">
        <v>41.31098193223942</v>
      </c>
      <c r="F28" s="161"/>
      <c r="G28" s="162">
        <v>1227928</v>
      </c>
      <c r="H28" s="162">
        <v>38</v>
      </c>
      <c r="I28" s="162">
        <v>30865</v>
      </c>
      <c r="J28" s="163">
        <v>39.8</v>
      </c>
      <c r="K28" s="169">
        <v>0.03827178792241891</v>
      </c>
    </row>
    <row r="29" spans="1:11" ht="15">
      <c r="A29" s="161" t="s">
        <v>98</v>
      </c>
      <c r="B29" s="174">
        <v>5296486</v>
      </c>
      <c r="C29" s="162">
        <v>19</v>
      </c>
      <c r="D29" s="162">
        <v>9773.8</v>
      </c>
      <c r="E29" s="163">
        <v>541.906525609282</v>
      </c>
      <c r="F29" s="161"/>
      <c r="G29" s="162">
        <v>4780753</v>
      </c>
      <c r="H29" s="162">
        <v>19</v>
      </c>
      <c r="I29" s="162">
        <v>9775</v>
      </c>
      <c r="J29" s="163">
        <v>489.079590792839</v>
      </c>
      <c r="K29" s="169">
        <v>0.10787693905123315</v>
      </c>
    </row>
    <row r="30" spans="1:11" ht="15">
      <c r="A30" s="161" t="s">
        <v>99</v>
      </c>
      <c r="B30" s="174">
        <v>6349097</v>
      </c>
      <c r="C30" s="162">
        <v>13</v>
      </c>
      <c r="D30" s="162">
        <v>7840</v>
      </c>
      <c r="E30" s="163">
        <v>809.8338010204081</v>
      </c>
      <c r="F30" s="161"/>
      <c r="G30" s="162">
        <v>6016425</v>
      </c>
      <c r="H30" s="162">
        <v>13</v>
      </c>
      <c r="I30" s="162">
        <v>7838</v>
      </c>
      <c r="J30" s="163">
        <v>767.5969635111</v>
      </c>
      <c r="K30" s="169">
        <v>0.055293966101131485</v>
      </c>
    </row>
    <row r="31" spans="1:11" ht="15">
      <c r="A31" s="161" t="s">
        <v>100</v>
      </c>
      <c r="B31" s="174">
        <v>9938444</v>
      </c>
      <c r="C31" s="162">
        <v>8</v>
      </c>
      <c r="D31" s="162">
        <v>56803.8</v>
      </c>
      <c r="E31" s="163">
        <v>174.96090050313535</v>
      </c>
      <c r="F31" s="161"/>
      <c r="G31" s="162">
        <v>9295277</v>
      </c>
      <c r="H31" s="162">
        <v>8</v>
      </c>
      <c r="I31" s="162">
        <v>56809</v>
      </c>
      <c r="J31" s="163">
        <v>163.623316727983</v>
      </c>
      <c r="K31" s="169">
        <v>0.06919288150315478</v>
      </c>
    </row>
    <row r="32" spans="1:11" ht="15">
      <c r="A32" s="161" t="s">
        <v>101</v>
      </c>
      <c r="B32" s="174">
        <v>4919479</v>
      </c>
      <c r="C32" s="162">
        <v>21</v>
      </c>
      <c r="D32" s="162">
        <v>79610.1</v>
      </c>
      <c r="E32" s="163">
        <v>61.7946592203753</v>
      </c>
      <c r="F32" s="161"/>
      <c r="G32" s="162">
        <v>4375665</v>
      </c>
      <c r="H32" s="162">
        <v>20</v>
      </c>
      <c r="I32" s="162">
        <v>79617</v>
      </c>
      <c r="J32" s="163">
        <v>54.9589283695693</v>
      </c>
      <c r="K32" s="169">
        <v>0.12428145207642724</v>
      </c>
    </row>
    <row r="33" spans="1:11" ht="15">
      <c r="A33" s="161" t="s">
        <v>102</v>
      </c>
      <c r="B33" s="174">
        <v>2844658</v>
      </c>
      <c r="C33" s="162">
        <v>31</v>
      </c>
      <c r="D33" s="162">
        <v>46907</v>
      </c>
      <c r="E33" s="163">
        <v>60.64463726096318</v>
      </c>
      <c r="F33" s="161"/>
      <c r="G33" s="162">
        <v>2575475</v>
      </c>
      <c r="H33" s="162">
        <v>31</v>
      </c>
      <c r="I33" s="162">
        <v>46914</v>
      </c>
      <c r="J33" s="163">
        <v>54.897791703969</v>
      </c>
      <c r="K33" s="169">
        <v>0.10451780739475243</v>
      </c>
    </row>
    <row r="34" spans="1:11" ht="15">
      <c r="A34" s="161" t="s">
        <v>103</v>
      </c>
      <c r="B34" s="174">
        <v>5595211</v>
      </c>
      <c r="C34" s="162">
        <v>17</v>
      </c>
      <c r="D34" s="162">
        <v>68885.9</v>
      </c>
      <c r="E34" s="163">
        <v>81.22432892652924</v>
      </c>
      <c r="F34" s="161"/>
      <c r="G34" s="162">
        <v>5116901</v>
      </c>
      <c r="H34" s="162">
        <v>15</v>
      </c>
      <c r="I34" s="162">
        <v>68898</v>
      </c>
      <c r="J34" s="163">
        <v>74.2677726494238</v>
      </c>
      <c r="K34" s="169">
        <v>0.09347650071791501</v>
      </c>
    </row>
    <row r="35" spans="1:11" ht="15">
      <c r="A35" s="161" t="s">
        <v>104</v>
      </c>
      <c r="B35" s="174">
        <v>902195</v>
      </c>
      <c r="C35" s="162">
        <v>44</v>
      </c>
      <c r="D35" s="162">
        <v>145552.4</v>
      </c>
      <c r="E35" s="163">
        <v>6.1984206375161115</v>
      </c>
      <c r="F35" s="161"/>
      <c r="G35" s="162">
        <v>799065</v>
      </c>
      <c r="H35" s="162">
        <v>44</v>
      </c>
      <c r="I35" s="162">
        <v>145556</v>
      </c>
      <c r="J35" s="163">
        <v>5.48974277941136</v>
      </c>
      <c r="K35" s="169">
        <v>0.1290633427818763</v>
      </c>
    </row>
    <row r="36" spans="1:11" ht="15">
      <c r="A36" s="161" t="s">
        <v>105</v>
      </c>
      <c r="B36" s="174">
        <v>1711263</v>
      </c>
      <c r="C36" s="162">
        <v>38</v>
      </c>
      <c r="D36" s="162">
        <v>76872.4</v>
      </c>
      <c r="E36" s="163">
        <v>22.26108460253615</v>
      </c>
      <c r="F36" s="161"/>
      <c r="G36" s="162">
        <v>1578417</v>
      </c>
      <c r="H36" s="162">
        <v>36</v>
      </c>
      <c r="I36" s="162">
        <v>76878</v>
      </c>
      <c r="J36" s="163">
        <v>20.5314524311246</v>
      </c>
      <c r="K36" s="169">
        <v>0.08416407071135196</v>
      </c>
    </row>
    <row r="37" spans="1:11" ht="15">
      <c r="A37" s="161" t="s">
        <v>106</v>
      </c>
      <c r="B37" s="174">
        <v>1998257</v>
      </c>
      <c r="C37" s="162">
        <v>35</v>
      </c>
      <c r="D37" s="162">
        <v>109826</v>
      </c>
      <c r="E37" s="163">
        <v>18.194753519203104</v>
      </c>
      <c r="F37" s="161"/>
      <c r="G37" s="162">
        <v>1201675</v>
      </c>
      <c r="H37" s="162">
        <v>39</v>
      </c>
      <c r="I37" s="162">
        <v>109807</v>
      </c>
      <c r="J37" s="163">
        <v>10.9435190834828</v>
      </c>
      <c r="K37" s="169">
        <v>0.6628930451245139</v>
      </c>
    </row>
    <row r="38" spans="1:11" ht="15">
      <c r="A38" s="161" t="s">
        <v>107</v>
      </c>
      <c r="B38" s="174">
        <v>1235786</v>
      </c>
      <c r="C38" s="162">
        <v>41</v>
      </c>
      <c r="D38" s="162">
        <v>8968.1</v>
      </c>
      <c r="E38" s="163">
        <v>137.7979728147545</v>
      </c>
      <c r="F38" s="161"/>
      <c r="G38" s="162">
        <v>1109252</v>
      </c>
      <c r="H38" s="162">
        <v>40</v>
      </c>
      <c r="I38" s="162">
        <v>8969</v>
      </c>
      <c r="J38" s="163">
        <v>123.676218084513</v>
      </c>
      <c r="K38" s="169">
        <v>0.11407146437419091</v>
      </c>
    </row>
    <row r="39" spans="1:11" ht="15">
      <c r="A39" s="161" t="s">
        <v>108</v>
      </c>
      <c r="B39" s="174">
        <v>8414350</v>
      </c>
      <c r="C39" s="162">
        <v>9</v>
      </c>
      <c r="D39" s="162">
        <v>7417.3</v>
      </c>
      <c r="E39" s="163">
        <v>1134.4222291130195</v>
      </c>
      <c r="F39" s="161"/>
      <c r="G39" s="162">
        <v>7730188</v>
      </c>
      <c r="H39" s="162">
        <v>9</v>
      </c>
      <c r="I39" s="162">
        <v>7419</v>
      </c>
      <c r="J39" s="163">
        <v>1041.9447364874</v>
      </c>
      <c r="K39" s="169">
        <v>0.08850522134778611</v>
      </c>
    </row>
    <row r="40" spans="1:11" ht="15">
      <c r="A40" s="161" t="s">
        <v>109</v>
      </c>
      <c r="B40" s="174">
        <v>1819046</v>
      </c>
      <c r="C40" s="162">
        <v>36</v>
      </c>
      <c r="D40" s="162">
        <v>121355.5</v>
      </c>
      <c r="E40" s="163">
        <v>14.989398914758706</v>
      </c>
      <c r="F40" s="161"/>
      <c r="G40" s="162">
        <v>1515069</v>
      </c>
      <c r="H40" s="162">
        <v>37</v>
      </c>
      <c r="I40" s="162">
        <v>121365</v>
      </c>
      <c r="J40" s="163">
        <v>12.4835743418613</v>
      </c>
      <c r="K40" s="169">
        <v>0.20063574662276107</v>
      </c>
    </row>
    <row r="41" spans="1:11" ht="15">
      <c r="A41" s="161" t="s">
        <v>110</v>
      </c>
      <c r="B41" s="174">
        <v>18976457</v>
      </c>
      <c r="C41" s="162">
        <v>3</v>
      </c>
      <c r="D41" s="162">
        <v>47213.8</v>
      </c>
      <c r="E41" s="163">
        <v>401.9260682258153</v>
      </c>
      <c r="F41" s="161"/>
      <c r="G41" s="162">
        <v>17990778</v>
      </c>
      <c r="H41" s="162">
        <v>2</v>
      </c>
      <c r="I41" s="162">
        <v>47224</v>
      </c>
      <c r="J41" s="163">
        <v>380.966838895477</v>
      </c>
      <c r="K41" s="169">
        <v>0.05478801417037107</v>
      </c>
    </row>
    <row r="42" spans="1:11" ht="15">
      <c r="A42" s="161" t="s">
        <v>111</v>
      </c>
      <c r="B42" s="174">
        <v>8049313</v>
      </c>
      <c r="C42" s="162">
        <v>11</v>
      </c>
      <c r="D42" s="162">
        <v>48710.9</v>
      </c>
      <c r="E42" s="163">
        <v>165.246649107284</v>
      </c>
      <c r="F42" s="161"/>
      <c r="G42" s="162">
        <v>6632448</v>
      </c>
      <c r="H42" s="162">
        <v>10</v>
      </c>
      <c r="I42" s="162">
        <v>48718</v>
      </c>
      <c r="J42" s="163">
        <v>136.139578800443</v>
      </c>
      <c r="K42" s="169">
        <v>0.21362625082020997</v>
      </c>
    </row>
    <row r="43" spans="1:11" ht="15">
      <c r="A43" s="161" t="s">
        <v>112</v>
      </c>
      <c r="B43" s="174">
        <v>642200</v>
      </c>
      <c r="C43" s="162">
        <v>47</v>
      </c>
      <c r="D43" s="162">
        <v>68975.9</v>
      </c>
      <c r="E43" s="163">
        <v>9.31049830448026</v>
      </c>
      <c r="F43" s="161"/>
      <c r="G43" s="162">
        <v>638800</v>
      </c>
      <c r="H43" s="162">
        <v>47</v>
      </c>
      <c r="I43" s="162">
        <v>68994</v>
      </c>
      <c r="J43" s="163">
        <v>9.25877612546019</v>
      </c>
      <c r="K43" s="169">
        <v>0.005322479649342518</v>
      </c>
    </row>
    <row r="44" spans="1:11" ht="15">
      <c r="A44" s="161" t="s">
        <v>113</v>
      </c>
      <c r="B44" s="174">
        <v>11353140</v>
      </c>
      <c r="C44" s="162">
        <v>7</v>
      </c>
      <c r="D44" s="162">
        <v>40948.4</v>
      </c>
      <c r="E44" s="163">
        <v>277.25478895390296</v>
      </c>
      <c r="F44" s="161"/>
      <c r="G44" s="162">
        <v>10847115</v>
      </c>
      <c r="H44" s="162">
        <v>7</v>
      </c>
      <c r="I44" s="162">
        <v>40953</v>
      </c>
      <c r="J44" s="163">
        <v>264.867408981027</v>
      </c>
      <c r="K44" s="169">
        <v>0.04665065319211606</v>
      </c>
    </row>
    <row r="45" spans="1:11" ht="15">
      <c r="A45" s="161" t="s">
        <v>114</v>
      </c>
      <c r="B45" s="174">
        <v>3450654</v>
      </c>
      <c r="C45" s="162">
        <v>27</v>
      </c>
      <c r="D45" s="162">
        <v>68667.1</v>
      </c>
      <c r="E45" s="163">
        <v>50.2519255946443</v>
      </c>
      <c r="F45" s="161"/>
      <c r="G45" s="162">
        <v>3145576</v>
      </c>
      <c r="H45" s="162">
        <v>28</v>
      </c>
      <c r="I45" s="162">
        <v>68679</v>
      </c>
      <c r="J45" s="163">
        <v>45.8011328062435</v>
      </c>
      <c r="K45" s="169">
        <v>0.09698637069967472</v>
      </c>
    </row>
    <row r="46" spans="1:11" ht="15">
      <c r="A46" s="161" t="s">
        <v>115</v>
      </c>
      <c r="B46" s="174">
        <v>3421399</v>
      </c>
      <c r="C46" s="162">
        <v>28</v>
      </c>
      <c r="D46" s="162">
        <v>95996.8</v>
      </c>
      <c r="E46" s="163">
        <v>35.6407609420314</v>
      </c>
      <c r="F46" s="161"/>
      <c r="G46" s="162">
        <v>2842337</v>
      </c>
      <c r="H46" s="162">
        <v>29</v>
      </c>
      <c r="I46" s="162">
        <v>96003</v>
      </c>
      <c r="J46" s="163">
        <v>29.6067518723373</v>
      </c>
      <c r="K46" s="169">
        <v>0.20372742570638175</v>
      </c>
    </row>
    <row r="47" spans="1:11" ht="15">
      <c r="A47" s="161" t="s">
        <v>116</v>
      </c>
      <c r="B47" s="174">
        <v>12281054</v>
      </c>
      <c r="C47" s="162">
        <v>6</v>
      </c>
      <c r="D47" s="162">
        <v>44816.6</v>
      </c>
      <c r="E47" s="163">
        <v>274.0291320626732</v>
      </c>
      <c r="F47" s="161"/>
      <c r="G47" s="162">
        <v>11882842</v>
      </c>
      <c r="H47" s="162">
        <v>5</v>
      </c>
      <c r="I47" s="162">
        <v>44820</v>
      </c>
      <c r="J47" s="163">
        <v>265.12365015618</v>
      </c>
      <c r="K47" s="169">
        <v>0.03351151180837042</v>
      </c>
    </row>
    <row r="48" spans="1:11" ht="15">
      <c r="A48" s="161" t="s">
        <v>117</v>
      </c>
      <c r="B48" s="174">
        <v>1048319</v>
      </c>
      <c r="C48" s="162">
        <v>43</v>
      </c>
      <c r="D48" s="162">
        <v>1044.9</v>
      </c>
      <c r="E48" s="163">
        <v>1003.272083452962</v>
      </c>
      <c r="F48" s="161"/>
      <c r="G48" s="162">
        <v>1003464</v>
      </c>
      <c r="H48" s="162">
        <v>43</v>
      </c>
      <c r="I48" s="162">
        <v>1045</v>
      </c>
      <c r="J48" s="163">
        <v>960.252631578947</v>
      </c>
      <c r="K48" s="169">
        <v>0.0447001586504349</v>
      </c>
    </row>
    <row r="49" spans="1:11" ht="15">
      <c r="A49" s="161" t="s">
        <v>118</v>
      </c>
      <c r="B49" s="174">
        <v>4012012</v>
      </c>
      <c r="C49" s="162">
        <v>26</v>
      </c>
      <c r="D49" s="162">
        <v>30109.5</v>
      </c>
      <c r="E49" s="163">
        <v>133.247380394892</v>
      </c>
      <c r="F49" s="161"/>
      <c r="G49" s="162">
        <v>3486310</v>
      </c>
      <c r="H49" s="162">
        <v>25</v>
      </c>
      <c r="I49" s="162">
        <v>30111</v>
      </c>
      <c r="J49" s="163">
        <v>115.781940154761</v>
      </c>
      <c r="K49" s="169">
        <v>0.15079037721831964</v>
      </c>
    </row>
    <row r="50" spans="1:11" ht="15">
      <c r="A50" s="161" t="s">
        <v>119</v>
      </c>
      <c r="B50" s="174">
        <v>754844</v>
      </c>
      <c r="C50" s="162">
        <v>46</v>
      </c>
      <c r="D50" s="162">
        <v>75884.6</v>
      </c>
      <c r="E50" s="163">
        <v>9.9472620268144</v>
      </c>
      <c r="F50" s="161"/>
      <c r="G50" s="162">
        <v>696004</v>
      </c>
      <c r="H50" s="162">
        <v>45</v>
      </c>
      <c r="I50" s="162">
        <v>75898</v>
      </c>
      <c r="J50" s="163">
        <v>9.17025481567367</v>
      </c>
      <c r="K50" s="169">
        <v>0.08453974402445963</v>
      </c>
    </row>
    <row r="51" spans="1:11" ht="15">
      <c r="A51" s="161" t="s">
        <v>120</v>
      </c>
      <c r="B51" s="174">
        <v>5689283</v>
      </c>
      <c r="C51" s="162">
        <v>16</v>
      </c>
      <c r="D51" s="162">
        <v>41217.1</v>
      </c>
      <c r="E51" s="163">
        <v>138.03210318047607</v>
      </c>
      <c r="F51" s="161"/>
      <c r="G51" s="162">
        <v>4877203</v>
      </c>
      <c r="H51" s="162">
        <v>17</v>
      </c>
      <c r="I51" s="162">
        <v>41220</v>
      </c>
      <c r="J51" s="163">
        <v>118.321276079573</v>
      </c>
      <c r="K51" s="169">
        <v>0.16650526951615505</v>
      </c>
    </row>
    <row r="52" spans="1:11" ht="15">
      <c r="A52" s="161" t="s">
        <v>121</v>
      </c>
      <c r="B52" s="174">
        <v>20851820</v>
      </c>
      <c r="C52" s="162">
        <v>2</v>
      </c>
      <c r="D52" s="162">
        <v>261797.1</v>
      </c>
      <c r="E52" s="163">
        <v>79.64878144181124</v>
      </c>
      <c r="F52" s="161"/>
      <c r="G52" s="162">
        <v>16986335</v>
      </c>
      <c r="H52" s="162">
        <v>3</v>
      </c>
      <c r="I52" s="162">
        <v>261914</v>
      </c>
      <c r="J52" s="163">
        <v>64.8546278549448</v>
      </c>
      <c r="K52" s="169">
        <v>0.22756439220114286</v>
      </c>
    </row>
    <row r="53" spans="1:11" ht="15">
      <c r="A53" s="161" t="s">
        <v>122</v>
      </c>
      <c r="B53" s="174">
        <v>2233169</v>
      </c>
      <c r="C53" s="162">
        <v>34</v>
      </c>
      <c r="D53" s="162">
        <v>82143.7</v>
      </c>
      <c r="E53" s="163">
        <v>27.186126264095726</v>
      </c>
      <c r="F53" s="161"/>
      <c r="G53" s="162">
        <v>1722850</v>
      </c>
      <c r="H53" s="162">
        <v>35</v>
      </c>
      <c r="I53" s="162">
        <v>82168</v>
      </c>
      <c r="J53" s="163">
        <v>20.9674082367832</v>
      </c>
      <c r="K53" s="169">
        <v>0.2962062860957135</v>
      </c>
    </row>
    <row r="54" spans="1:11" ht="15">
      <c r="A54" s="161" t="s">
        <v>123</v>
      </c>
      <c r="B54" s="174">
        <v>608827</v>
      </c>
      <c r="C54" s="162">
        <v>49</v>
      </c>
      <c r="D54" s="162">
        <v>9249.6</v>
      </c>
      <c r="E54" s="163">
        <v>65.8219814910915</v>
      </c>
      <c r="F54" s="161"/>
      <c r="G54" s="162">
        <v>562758</v>
      </c>
      <c r="H54" s="162">
        <v>48</v>
      </c>
      <c r="I54" s="162">
        <v>9249</v>
      </c>
      <c r="J54" s="163">
        <v>60.8452805708725</v>
      </c>
      <c r="K54" s="169">
        <v>0.08186289666250858</v>
      </c>
    </row>
    <row r="55" spans="1:11" ht="15">
      <c r="A55" s="161" t="s">
        <v>124</v>
      </c>
      <c r="B55" s="174">
        <v>7078515</v>
      </c>
      <c r="C55" s="162">
        <v>12</v>
      </c>
      <c r="D55" s="162">
        <v>39594.1</v>
      </c>
      <c r="E55" s="163">
        <v>178.7770147572492</v>
      </c>
      <c r="F55" s="161"/>
      <c r="G55" s="162">
        <v>6189197</v>
      </c>
      <c r="H55" s="162">
        <v>12</v>
      </c>
      <c r="I55" s="162">
        <v>39598</v>
      </c>
      <c r="J55" s="163">
        <v>156.300747512501</v>
      </c>
      <c r="K55" s="169">
        <v>0.14368875316135518</v>
      </c>
    </row>
    <row r="56" spans="1:11" ht="15">
      <c r="A56" s="161" t="s">
        <v>125</v>
      </c>
      <c r="B56" s="174">
        <v>5894121</v>
      </c>
      <c r="C56" s="162">
        <v>15</v>
      </c>
      <c r="D56" s="162">
        <v>66544.1</v>
      </c>
      <c r="E56" s="163">
        <v>88.57465951151191</v>
      </c>
      <c r="F56" s="161"/>
      <c r="G56" s="162">
        <v>4866669</v>
      </c>
      <c r="H56" s="162">
        <v>18</v>
      </c>
      <c r="I56" s="162">
        <v>66582</v>
      </c>
      <c r="J56" s="163">
        <v>73.0928629359286</v>
      </c>
      <c r="K56" s="169">
        <v>0.2111201727506021</v>
      </c>
    </row>
    <row r="57" spans="1:11" ht="15">
      <c r="A57" s="161" t="s">
        <v>126</v>
      </c>
      <c r="B57" s="174">
        <v>1808344</v>
      </c>
      <c r="C57" s="162">
        <v>37</v>
      </c>
      <c r="D57" s="162">
        <v>24077.7</v>
      </c>
      <c r="E57" s="163">
        <v>75.1045157967746</v>
      </c>
      <c r="F57" s="161"/>
      <c r="G57" s="162">
        <v>1793477</v>
      </c>
      <c r="H57" s="162">
        <v>34</v>
      </c>
      <c r="I57" s="162">
        <v>24087</v>
      </c>
      <c r="J57" s="163">
        <v>74.4582970066841</v>
      </c>
      <c r="K57" s="169">
        <v>0.008289484615637669</v>
      </c>
    </row>
    <row r="58" spans="1:11" ht="15">
      <c r="A58" s="161" t="s">
        <v>127</v>
      </c>
      <c r="B58" s="174">
        <v>5363675</v>
      </c>
      <c r="C58" s="162">
        <v>18</v>
      </c>
      <c r="D58" s="162">
        <v>54310.1</v>
      </c>
      <c r="E58" s="163">
        <v>98.7601753633302</v>
      </c>
      <c r="F58" s="161"/>
      <c r="G58" s="162">
        <v>4891769</v>
      </c>
      <c r="H58" s="162">
        <v>16</v>
      </c>
      <c r="I58" s="162">
        <v>54314</v>
      </c>
      <c r="J58" s="163">
        <v>90.0646058106566</v>
      </c>
      <c r="K58" s="169">
        <v>0.09646939583614846</v>
      </c>
    </row>
    <row r="59" spans="1:11" ht="15">
      <c r="A59" s="161" t="s">
        <v>128</v>
      </c>
      <c r="B59" s="174">
        <v>493782</v>
      </c>
      <c r="C59" s="162">
        <v>50</v>
      </c>
      <c r="D59" s="162">
        <v>97100.4</v>
      </c>
      <c r="E59" s="163">
        <v>5.085272563243818</v>
      </c>
      <c r="F59" s="161"/>
      <c r="G59" s="162">
        <v>453589</v>
      </c>
      <c r="H59" s="162">
        <v>50</v>
      </c>
      <c r="I59" s="162">
        <v>97105</v>
      </c>
      <c r="J59" s="163">
        <v>4.67111889192112</v>
      </c>
      <c r="K59" s="169">
        <v>0.08861105538273636</v>
      </c>
    </row>
    <row r="60" spans="1:11" ht="15">
      <c r="A60" s="157"/>
      <c r="B60" s="157"/>
      <c r="C60" s="157"/>
      <c r="D60" s="157"/>
      <c r="E60" s="157"/>
      <c r="F60" s="157"/>
      <c r="G60" s="158"/>
      <c r="H60" s="158"/>
      <c r="I60" s="158"/>
      <c r="J60" s="159"/>
      <c r="K60" s="160"/>
    </row>
    <row r="61" spans="1:11" ht="15">
      <c r="A61" s="161" t="s">
        <v>58</v>
      </c>
      <c r="B61" s="161"/>
      <c r="C61" s="161"/>
      <c r="D61" s="161"/>
      <c r="E61" s="161"/>
      <c r="F61" s="161"/>
      <c r="G61" s="162"/>
      <c r="H61" s="162"/>
      <c r="I61" s="162"/>
      <c r="J61" s="163"/>
      <c r="K61" s="165"/>
    </row>
    <row r="62" spans="1:11" ht="15">
      <c r="A62" s="166" t="s">
        <v>150</v>
      </c>
      <c r="B62" s="166"/>
      <c r="C62" s="166"/>
      <c r="D62" s="166"/>
      <c r="E62" s="166"/>
      <c r="F62" s="166"/>
      <c r="G62" s="167"/>
      <c r="H62" s="167"/>
      <c r="I62" s="162"/>
      <c r="J62" s="163"/>
      <c r="K62" s="153"/>
    </row>
    <row r="63" spans="1:11" ht="30.75" customHeight="1">
      <c r="A63" s="231" t="s">
        <v>163</v>
      </c>
      <c r="B63" s="231"/>
      <c r="C63" s="231"/>
      <c r="D63" s="231"/>
      <c r="E63" s="231"/>
      <c r="F63" s="231"/>
      <c r="G63" s="231"/>
      <c r="H63" s="231"/>
      <c r="I63" s="231"/>
      <c r="J63" s="231"/>
      <c r="K63" s="231"/>
    </row>
    <row r="64" spans="1:11" ht="15">
      <c r="A64" s="166" t="s">
        <v>162</v>
      </c>
      <c r="B64" s="166"/>
      <c r="C64" s="166"/>
      <c r="D64" s="166"/>
      <c r="E64" s="166"/>
      <c r="F64" s="166"/>
      <c r="G64" s="167"/>
      <c r="H64" s="167"/>
      <c r="I64" s="162"/>
      <c r="J64" s="163"/>
      <c r="K64" s="153"/>
    </row>
    <row r="65" spans="1:11" ht="15">
      <c r="A65" s="166"/>
      <c r="B65" s="166"/>
      <c r="C65" s="166"/>
      <c r="D65" s="166"/>
      <c r="E65" s="166"/>
      <c r="F65" s="166"/>
      <c r="G65" s="167"/>
      <c r="H65" s="167"/>
      <c r="I65" s="167"/>
      <c r="J65" s="168"/>
      <c r="K65" s="153"/>
    </row>
    <row r="66" spans="1:11" ht="15">
      <c r="A66" s="166" t="s">
        <v>157</v>
      </c>
      <c r="B66" s="166"/>
      <c r="C66" s="166"/>
      <c r="D66" s="166"/>
      <c r="E66" s="166"/>
      <c r="F66" s="166"/>
      <c r="G66" s="167"/>
      <c r="H66" s="167"/>
      <c r="I66" s="167"/>
      <c r="J66" s="168"/>
      <c r="K66" s="153"/>
    </row>
    <row r="67" spans="1:11" ht="15">
      <c r="A67" s="166" t="s">
        <v>133</v>
      </c>
      <c r="B67" s="166"/>
      <c r="C67" s="166"/>
      <c r="D67" s="166"/>
      <c r="E67" s="166"/>
      <c r="F67" s="166"/>
      <c r="G67" s="167"/>
      <c r="H67" s="167"/>
      <c r="I67" s="167"/>
      <c r="J67" s="168"/>
      <c r="K67" s="153"/>
    </row>
    <row r="68" spans="1:11" ht="15">
      <c r="A68" s="166"/>
      <c r="B68" s="166"/>
      <c r="C68" s="166"/>
      <c r="D68" s="166"/>
      <c r="E68" s="166"/>
      <c r="F68" s="166"/>
      <c r="G68" s="167"/>
      <c r="H68" s="167"/>
      <c r="I68" s="162"/>
      <c r="J68" s="163"/>
      <c r="K68" s="153"/>
    </row>
    <row r="69" spans="1:11" ht="15">
      <c r="A69" s="153"/>
      <c r="B69" s="153"/>
      <c r="C69" s="153"/>
      <c r="D69" s="153"/>
      <c r="E69" s="153"/>
      <c r="F69" s="153"/>
      <c r="G69" s="162"/>
      <c r="H69" s="162"/>
      <c r="I69" s="162"/>
      <c r="J69" s="163"/>
      <c r="K69" s="153"/>
    </row>
  </sheetData>
  <sheetProtection/>
  <mergeCells count="8">
    <mergeCell ref="K4:K6"/>
    <mergeCell ref="A63:K63"/>
    <mergeCell ref="G4:J4"/>
    <mergeCell ref="B4:E4"/>
    <mergeCell ref="G5:G6"/>
    <mergeCell ref="I5:I6"/>
    <mergeCell ref="B5:B6"/>
    <mergeCell ref="D5:D6"/>
  </mergeCells>
  <printOptions/>
  <pageMargins left="0.7" right="0.7" top="0.75" bottom="0.75" header="0.3" footer="0.3"/>
  <pageSetup fitToHeight="2" fitToWidth="1" horizontalDpi="600" verticalDpi="600" orientation="landscape" scale="74" r:id="rId1"/>
</worksheet>
</file>

<file path=xl/worksheets/sheet13.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selection activeCell="A1" sqref="A1"/>
    </sheetView>
  </sheetViews>
  <sheetFormatPr defaultColWidth="9.140625" defaultRowHeight="15"/>
  <cols>
    <col min="1" max="1" width="23.7109375" style="0" customWidth="1"/>
    <col min="2" max="5" width="15.7109375" style="0" customWidth="1"/>
    <col min="6" max="6" width="1.7109375" style="0" customWidth="1"/>
    <col min="7" max="7" width="16.28125" style="0" customWidth="1"/>
    <col min="8" max="20" width="14.7109375" style="0" customWidth="1"/>
  </cols>
  <sheetData>
    <row r="1" spans="1:11" ht="20.25">
      <c r="A1" s="147" t="s">
        <v>143</v>
      </c>
      <c r="B1" s="147"/>
      <c r="C1" s="147"/>
      <c r="D1" s="147"/>
      <c r="E1" s="147"/>
      <c r="F1" s="147"/>
      <c r="G1" s="127"/>
      <c r="H1" s="127"/>
      <c r="I1" s="127"/>
      <c r="J1" s="127"/>
      <c r="K1" s="96"/>
    </row>
    <row r="2" spans="1:11" ht="20.25">
      <c r="A2" s="147" t="s">
        <v>164</v>
      </c>
      <c r="B2" s="147"/>
      <c r="C2" s="147"/>
      <c r="D2" s="147"/>
      <c r="E2" s="147"/>
      <c r="F2" s="147"/>
      <c r="G2" s="127"/>
      <c r="H2" s="127"/>
      <c r="I2" s="127"/>
      <c r="J2" s="127"/>
      <c r="K2" s="96"/>
    </row>
    <row r="3" spans="1:11" ht="15">
      <c r="A3" s="96"/>
      <c r="B3" s="96"/>
      <c r="C3" s="96"/>
      <c r="D3" s="96"/>
      <c r="E3" s="96"/>
      <c r="F3" s="96"/>
      <c r="G3" s="96"/>
      <c r="H3" s="96"/>
      <c r="I3" s="96"/>
      <c r="J3" s="96"/>
      <c r="K3" s="96"/>
    </row>
    <row r="4" spans="1:11" ht="15">
      <c r="A4" s="95"/>
      <c r="B4" s="232" t="s">
        <v>165</v>
      </c>
      <c r="C4" s="232"/>
      <c r="D4" s="232"/>
      <c r="E4" s="232"/>
      <c r="F4" s="95"/>
      <c r="G4" s="233" t="s">
        <v>160</v>
      </c>
      <c r="H4" s="233"/>
      <c r="I4" s="233"/>
      <c r="J4" s="233"/>
      <c r="K4" s="220" t="s">
        <v>151</v>
      </c>
    </row>
    <row r="5" spans="1:11" ht="15">
      <c r="A5" s="96"/>
      <c r="B5" s="234" t="s">
        <v>155</v>
      </c>
      <c r="C5" s="97"/>
      <c r="D5" s="234" t="s">
        <v>156</v>
      </c>
      <c r="E5" s="97"/>
      <c r="F5" s="96"/>
      <c r="G5" s="234" t="s">
        <v>155</v>
      </c>
      <c r="H5" s="97"/>
      <c r="I5" s="234" t="s">
        <v>156</v>
      </c>
      <c r="J5" s="97"/>
      <c r="K5" s="221"/>
    </row>
    <row r="6" spans="1:11" ht="17.25">
      <c r="A6" s="99" t="s">
        <v>54</v>
      </c>
      <c r="B6" s="224"/>
      <c r="C6" s="100" t="s">
        <v>131</v>
      </c>
      <c r="D6" s="224"/>
      <c r="E6" s="100" t="s">
        <v>77</v>
      </c>
      <c r="F6" s="99"/>
      <c r="G6" s="224"/>
      <c r="H6" s="100" t="s">
        <v>131</v>
      </c>
      <c r="I6" s="224"/>
      <c r="J6" s="100" t="s">
        <v>76</v>
      </c>
      <c r="K6" s="222"/>
    </row>
    <row r="7" ht="15">
      <c r="K7" s="169"/>
    </row>
    <row r="8" spans="1:12" ht="15.75" customHeight="1">
      <c r="A8" s="191" t="s">
        <v>0</v>
      </c>
      <c r="B8" s="179">
        <v>272690813</v>
      </c>
      <c r="C8" s="180" t="s">
        <v>140</v>
      </c>
      <c r="D8" s="179">
        <v>3536446</v>
      </c>
      <c r="E8" s="181">
        <v>77.10871677384583</v>
      </c>
      <c r="F8" s="191"/>
      <c r="G8" s="179">
        <v>248718291</v>
      </c>
      <c r="H8" s="180" t="s">
        <v>140</v>
      </c>
      <c r="I8" s="179">
        <v>3536446</v>
      </c>
      <c r="J8" s="181">
        <v>70.3320807206995</v>
      </c>
      <c r="K8" s="169">
        <v>0.09640000000000001</v>
      </c>
      <c r="L8" s="180"/>
    </row>
    <row r="9" spans="1:12" ht="15">
      <c r="A9" s="191" t="s">
        <v>78</v>
      </c>
      <c r="B9" s="184">
        <v>4369862</v>
      </c>
      <c r="C9" s="180">
        <v>23</v>
      </c>
      <c r="D9" s="182">
        <v>50750</v>
      </c>
      <c r="E9" s="181">
        <v>86.10565517241379</v>
      </c>
      <c r="F9" s="191"/>
      <c r="G9" s="182">
        <v>4040389</v>
      </c>
      <c r="H9" s="180">
        <v>22</v>
      </c>
      <c r="I9" s="182">
        <v>50750</v>
      </c>
      <c r="J9" s="181">
        <v>79.6135763546798</v>
      </c>
      <c r="K9" s="169">
        <v>0.08154487105078248</v>
      </c>
      <c r="L9" s="185"/>
    </row>
    <row r="10" spans="1:12" ht="15">
      <c r="A10" s="191" t="s">
        <v>79</v>
      </c>
      <c r="B10" s="184">
        <v>619500</v>
      </c>
      <c r="C10" s="180">
        <v>48</v>
      </c>
      <c r="D10" s="182">
        <v>570374</v>
      </c>
      <c r="E10" s="181">
        <v>1.0861294519034879</v>
      </c>
      <c r="F10" s="191"/>
      <c r="G10" s="182">
        <v>550043</v>
      </c>
      <c r="H10" s="180">
        <v>49</v>
      </c>
      <c r="I10" s="182">
        <v>570374</v>
      </c>
      <c r="J10" s="181">
        <v>0.964354967091768</v>
      </c>
      <c r="K10" s="169">
        <v>0.1262755820908547</v>
      </c>
      <c r="L10" s="185"/>
    </row>
    <row r="11" spans="1:12" ht="15">
      <c r="A11" s="191" t="s">
        <v>80</v>
      </c>
      <c r="B11" s="184">
        <v>4778332</v>
      </c>
      <c r="C11" s="180">
        <v>21</v>
      </c>
      <c r="D11" s="182">
        <v>113642</v>
      </c>
      <c r="E11" s="181">
        <v>42.04723605709157</v>
      </c>
      <c r="F11" s="191"/>
      <c r="G11" s="182">
        <v>3665339</v>
      </c>
      <c r="H11" s="180">
        <v>24</v>
      </c>
      <c r="I11" s="182">
        <v>113642</v>
      </c>
      <c r="J11" s="181">
        <v>32.2533834321818</v>
      </c>
      <c r="K11" s="169">
        <v>0.30365349562482485</v>
      </c>
      <c r="L11" s="185"/>
    </row>
    <row r="12" spans="1:12" ht="15">
      <c r="A12" s="191" t="s">
        <v>81</v>
      </c>
      <c r="B12" s="184">
        <v>2551373</v>
      </c>
      <c r="C12" s="180">
        <v>33</v>
      </c>
      <c r="D12" s="182">
        <v>52075</v>
      </c>
      <c r="E12" s="181">
        <v>48.99420067210754</v>
      </c>
      <c r="F12" s="191"/>
      <c r="G12" s="182">
        <v>2350624</v>
      </c>
      <c r="H12" s="180">
        <v>33</v>
      </c>
      <c r="I12" s="182">
        <v>52075</v>
      </c>
      <c r="J12" s="181">
        <v>45.1392030724916</v>
      </c>
      <c r="K12" s="169">
        <v>0.08540242931238684</v>
      </c>
      <c r="L12" s="185"/>
    </row>
    <row r="13" spans="1:12" ht="15">
      <c r="A13" s="191" t="s">
        <v>82</v>
      </c>
      <c r="B13" s="184">
        <v>33145121</v>
      </c>
      <c r="C13" s="180">
        <v>1</v>
      </c>
      <c r="D13" s="182">
        <v>155973</v>
      </c>
      <c r="E13" s="181">
        <v>212.5055041577709</v>
      </c>
      <c r="F13" s="191"/>
      <c r="G13" s="182">
        <v>29758213</v>
      </c>
      <c r="H13" s="180">
        <v>1</v>
      </c>
      <c r="I13" s="182">
        <v>155973</v>
      </c>
      <c r="J13" s="181">
        <v>190.790797125143</v>
      </c>
      <c r="K13" s="169">
        <v>0.11381422668088302</v>
      </c>
      <c r="L13" s="185"/>
    </row>
    <row r="14" spans="1:12" ht="15">
      <c r="A14" s="191" t="s">
        <v>83</v>
      </c>
      <c r="B14" s="184">
        <v>4056133</v>
      </c>
      <c r="C14" s="180">
        <v>24</v>
      </c>
      <c r="D14" s="182">
        <v>103730</v>
      </c>
      <c r="E14" s="181">
        <v>39.102795719656804</v>
      </c>
      <c r="F14" s="191"/>
      <c r="G14" s="182">
        <v>3294473</v>
      </c>
      <c r="H14" s="180">
        <v>26</v>
      </c>
      <c r="I14" s="182">
        <v>103730</v>
      </c>
      <c r="J14" s="181">
        <v>31.7600790513834</v>
      </c>
      <c r="K14" s="169">
        <v>0.23119327431124795</v>
      </c>
      <c r="L14" s="185"/>
    </row>
    <row r="15" spans="1:12" ht="15">
      <c r="A15" s="191" t="s">
        <v>84</v>
      </c>
      <c r="B15" s="184">
        <v>3282031</v>
      </c>
      <c r="C15" s="180">
        <v>29</v>
      </c>
      <c r="D15" s="182">
        <v>4845</v>
      </c>
      <c r="E15" s="181">
        <v>677.4057791537667</v>
      </c>
      <c r="F15" s="191"/>
      <c r="G15" s="182">
        <v>3287116</v>
      </c>
      <c r="H15" s="180">
        <v>27</v>
      </c>
      <c r="I15" s="182">
        <v>4845</v>
      </c>
      <c r="J15" s="181">
        <v>678.455314757482</v>
      </c>
      <c r="K15" s="169">
        <v>-0.0015469487538620481</v>
      </c>
      <c r="L15" s="185"/>
    </row>
    <row r="16" spans="1:12" ht="15">
      <c r="A16" s="191" t="s">
        <v>85</v>
      </c>
      <c r="B16" s="184">
        <v>753538</v>
      </c>
      <c r="C16" s="180">
        <v>45</v>
      </c>
      <c r="D16" s="182">
        <v>1955</v>
      </c>
      <c r="E16" s="181">
        <v>385.4414322250639</v>
      </c>
      <c r="F16" s="191"/>
      <c r="G16" s="182">
        <v>666168</v>
      </c>
      <c r="H16" s="180">
        <v>46</v>
      </c>
      <c r="I16" s="182">
        <v>1955</v>
      </c>
      <c r="J16" s="181">
        <v>340.750895140665</v>
      </c>
      <c r="K16" s="169">
        <v>0.13115310252068546</v>
      </c>
      <c r="L16" s="185"/>
    </row>
    <row r="17" spans="1:12" ht="15">
      <c r="A17" s="191" t="s">
        <v>86</v>
      </c>
      <c r="B17" s="184">
        <v>519000</v>
      </c>
      <c r="C17" s="180">
        <v>50</v>
      </c>
      <c r="D17" s="182">
        <v>61</v>
      </c>
      <c r="E17" s="187">
        <v>8508.196721311475</v>
      </c>
      <c r="F17" s="191"/>
      <c r="G17" s="182">
        <v>606900</v>
      </c>
      <c r="H17" s="180" t="s">
        <v>161</v>
      </c>
      <c r="I17" s="182">
        <v>61</v>
      </c>
      <c r="J17" s="187">
        <v>9949.18032786885</v>
      </c>
      <c r="K17" s="169">
        <v>-0.14483440434997527</v>
      </c>
      <c r="L17" s="185"/>
    </row>
    <row r="18" spans="1:12" ht="15">
      <c r="A18" s="191" t="s">
        <v>87</v>
      </c>
      <c r="B18" s="184">
        <v>15111244</v>
      </c>
      <c r="C18" s="180">
        <v>4</v>
      </c>
      <c r="D18" s="182">
        <v>53997</v>
      </c>
      <c r="E18" s="181">
        <v>279.85339926292204</v>
      </c>
      <c r="F18" s="191"/>
      <c r="G18" s="182">
        <v>12938071</v>
      </c>
      <c r="H18" s="180">
        <v>4</v>
      </c>
      <c r="I18" s="182">
        <v>53997</v>
      </c>
      <c r="J18" s="181">
        <v>239.60721891957</v>
      </c>
      <c r="K18" s="169">
        <v>0.16796731135576548</v>
      </c>
      <c r="L18" s="185"/>
    </row>
    <row r="19" spans="1:12" ht="15">
      <c r="A19" s="191" t="s">
        <v>88</v>
      </c>
      <c r="B19" s="184">
        <v>7788240</v>
      </c>
      <c r="C19" s="180">
        <v>10</v>
      </c>
      <c r="D19" s="182">
        <v>57919</v>
      </c>
      <c r="E19" s="181">
        <v>134.46779122567725</v>
      </c>
      <c r="F19" s="191"/>
      <c r="G19" s="182">
        <v>6478149</v>
      </c>
      <c r="H19" s="180">
        <v>11</v>
      </c>
      <c r="I19" s="182">
        <v>57919</v>
      </c>
      <c r="J19" s="181">
        <v>111.848426250453</v>
      </c>
      <c r="K19" s="169">
        <v>0.20223230432026185</v>
      </c>
      <c r="L19" s="185"/>
    </row>
    <row r="20" spans="1:12" ht="15">
      <c r="A20" s="191" t="s">
        <v>89</v>
      </c>
      <c r="B20" s="184">
        <v>1185497</v>
      </c>
      <c r="C20" s="180">
        <v>41</v>
      </c>
      <c r="D20" s="182">
        <v>6423</v>
      </c>
      <c r="E20" s="181">
        <v>184.57060563599563</v>
      </c>
      <c r="F20" s="191"/>
      <c r="G20" s="182">
        <v>1108229</v>
      </c>
      <c r="H20" s="180">
        <v>41</v>
      </c>
      <c r="I20" s="182">
        <v>6423</v>
      </c>
      <c r="J20" s="181">
        <v>172.540713062432</v>
      </c>
      <c r="K20" s="169">
        <v>0.0697220520307626</v>
      </c>
      <c r="L20" s="185"/>
    </row>
    <row r="21" spans="1:12" ht="15">
      <c r="A21" s="191" t="s">
        <v>90</v>
      </c>
      <c r="B21" s="184">
        <v>1251700</v>
      </c>
      <c r="C21" s="180">
        <v>40</v>
      </c>
      <c r="D21" s="182">
        <v>82751</v>
      </c>
      <c r="E21" s="181">
        <v>15.12610119515172</v>
      </c>
      <c r="F21" s="191"/>
      <c r="G21" s="182">
        <v>1006734</v>
      </c>
      <c r="H21" s="180">
        <v>42</v>
      </c>
      <c r="I21" s="182">
        <v>82751</v>
      </c>
      <c r="J21" s="181">
        <v>12.1658227695134</v>
      </c>
      <c r="K21" s="169">
        <v>0.24332743306573534</v>
      </c>
      <c r="L21" s="185"/>
    </row>
    <row r="22" spans="1:12" ht="15">
      <c r="A22" s="191" t="s">
        <v>91</v>
      </c>
      <c r="B22" s="184">
        <v>12128370</v>
      </c>
      <c r="C22" s="180">
        <v>5</v>
      </c>
      <c r="D22" s="182">
        <v>55693</v>
      </c>
      <c r="E22" s="181">
        <v>217.77189233835492</v>
      </c>
      <c r="F22" s="191"/>
      <c r="G22" s="182">
        <v>11430602</v>
      </c>
      <c r="H22" s="180">
        <v>6</v>
      </c>
      <c r="I22" s="182">
        <v>55693</v>
      </c>
      <c r="J22" s="181">
        <v>205.243064658036</v>
      </c>
      <c r="K22" s="169">
        <v>0.061043854033234646</v>
      </c>
      <c r="L22" s="185"/>
    </row>
    <row r="23" spans="1:12" ht="15">
      <c r="A23" s="191" t="s">
        <v>92</v>
      </c>
      <c r="B23" s="184">
        <v>5942901</v>
      </c>
      <c r="C23" s="180">
        <v>14</v>
      </c>
      <c r="D23" s="182">
        <v>35870</v>
      </c>
      <c r="E23" s="181">
        <v>165.6788681349317</v>
      </c>
      <c r="F23" s="191"/>
      <c r="G23" s="182">
        <v>5544156</v>
      </c>
      <c r="H23" s="180">
        <v>14</v>
      </c>
      <c r="I23" s="182">
        <v>35870</v>
      </c>
      <c r="J23" s="181">
        <v>154.562475606356</v>
      </c>
      <c r="K23" s="169">
        <v>0.0719216775285544</v>
      </c>
      <c r="L23" s="185"/>
    </row>
    <row r="24" spans="1:12" ht="15">
      <c r="A24" s="191" t="s">
        <v>93</v>
      </c>
      <c r="B24" s="184">
        <v>2869413</v>
      </c>
      <c r="C24" s="180">
        <v>30</v>
      </c>
      <c r="D24" s="182">
        <v>55875</v>
      </c>
      <c r="E24" s="181">
        <v>51.35414765100671</v>
      </c>
      <c r="F24" s="191"/>
      <c r="G24" s="182">
        <v>2776831</v>
      </c>
      <c r="H24" s="180">
        <v>30</v>
      </c>
      <c r="I24" s="182">
        <v>55875</v>
      </c>
      <c r="J24" s="186">
        <v>49.7</v>
      </c>
      <c r="K24" s="169">
        <v>0.033340883906870816</v>
      </c>
      <c r="L24" s="185"/>
    </row>
    <row r="25" spans="1:12" ht="15">
      <c r="A25" s="191" t="s">
        <v>94</v>
      </c>
      <c r="B25" s="184">
        <v>2654052</v>
      </c>
      <c r="C25" s="180">
        <v>32</v>
      </c>
      <c r="D25" s="182">
        <v>81823</v>
      </c>
      <c r="E25" s="181">
        <v>32.436503183701404</v>
      </c>
      <c r="F25" s="191"/>
      <c r="G25" s="182">
        <v>2477588</v>
      </c>
      <c r="H25" s="180">
        <v>32</v>
      </c>
      <c r="I25" s="182">
        <v>81823</v>
      </c>
      <c r="J25" s="186">
        <v>30.3</v>
      </c>
      <c r="K25" s="169">
        <v>0.07122410990043543</v>
      </c>
      <c r="L25" s="185"/>
    </row>
    <row r="26" spans="1:12" ht="15">
      <c r="A26" s="191" t="s">
        <v>95</v>
      </c>
      <c r="B26" s="184">
        <v>3960825</v>
      </c>
      <c r="C26" s="180">
        <v>25</v>
      </c>
      <c r="D26" s="182">
        <v>39732</v>
      </c>
      <c r="E26" s="181">
        <v>99.68853820598007</v>
      </c>
      <c r="F26" s="191"/>
      <c r="G26" s="182">
        <v>3686891</v>
      </c>
      <c r="H26" s="180">
        <v>23</v>
      </c>
      <c r="I26" s="182">
        <v>39732</v>
      </c>
      <c r="J26" s="186">
        <v>92.8</v>
      </c>
      <c r="K26" s="169">
        <v>0.07429945718492899</v>
      </c>
      <c r="L26" s="185"/>
    </row>
    <row r="27" spans="1:12" ht="15">
      <c r="A27" s="191" t="s">
        <v>96</v>
      </c>
      <c r="B27" s="184">
        <v>4372035</v>
      </c>
      <c r="C27" s="180">
        <v>22</v>
      </c>
      <c r="D27" s="182">
        <v>43566</v>
      </c>
      <c r="E27" s="181">
        <v>100.35429004269385</v>
      </c>
      <c r="F27" s="191"/>
      <c r="G27" s="182">
        <v>4220164</v>
      </c>
      <c r="H27" s="180">
        <v>21</v>
      </c>
      <c r="I27" s="182">
        <v>43566</v>
      </c>
      <c r="J27" s="186">
        <v>96.9</v>
      </c>
      <c r="K27" s="169">
        <v>0.03598699007905854</v>
      </c>
      <c r="L27" s="185"/>
    </row>
    <row r="28" spans="1:12" ht="15">
      <c r="A28" s="191" t="s">
        <v>97</v>
      </c>
      <c r="B28" s="184">
        <v>1253040</v>
      </c>
      <c r="C28" s="180">
        <v>39</v>
      </c>
      <c r="D28" s="182">
        <v>30865</v>
      </c>
      <c r="E28" s="181">
        <v>40.59744046654787</v>
      </c>
      <c r="F28" s="191"/>
      <c r="G28" s="182">
        <v>1227928</v>
      </c>
      <c r="H28" s="180">
        <v>38</v>
      </c>
      <c r="I28" s="182">
        <v>30865</v>
      </c>
      <c r="J28" s="186">
        <v>39.8</v>
      </c>
      <c r="K28" s="169">
        <v>0.020450710465108705</v>
      </c>
      <c r="L28" s="185"/>
    </row>
    <row r="29" spans="1:12" ht="15">
      <c r="A29" s="191" t="s">
        <v>98</v>
      </c>
      <c r="B29" s="184">
        <v>5171634</v>
      </c>
      <c r="C29" s="180">
        <v>19</v>
      </c>
      <c r="D29" s="182">
        <v>9775</v>
      </c>
      <c r="E29" s="181">
        <v>529.0674168797954</v>
      </c>
      <c r="F29" s="191"/>
      <c r="G29" s="182">
        <v>4780753</v>
      </c>
      <c r="H29" s="180">
        <v>19</v>
      </c>
      <c r="I29" s="182">
        <v>9775</v>
      </c>
      <c r="J29" s="181">
        <v>489.079590792839</v>
      </c>
      <c r="K29" s="169">
        <v>0.08176138779811465</v>
      </c>
      <c r="L29" s="185"/>
    </row>
    <row r="30" spans="1:12" ht="15">
      <c r="A30" s="191" t="s">
        <v>99</v>
      </c>
      <c r="B30" s="184">
        <v>6175169</v>
      </c>
      <c r="C30" s="180">
        <v>13</v>
      </c>
      <c r="D30" s="182">
        <v>7838</v>
      </c>
      <c r="E30" s="181">
        <v>787.8500893084971</v>
      </c>
      <c r="F30" s="191"/>
      <c r="G30" s="182">
        <v>6016425</v>
      </c>
      <c r="H30" s="180">
        <v>13</v>
      </c>
      <c r="I30" s="182">
        <v>7838</v>
      </c>
      <c r="J30" s="181">
        <v>767.5969635111</v>
      </c>
      <c r="K30" s="169">
        <v>0.026385104110829935</v>
      </c>
      <c r="L30" s="185"/>
    </row>
    <row r="31" spans="1:12" ht="15">
      <c r="A31" s="191" t="s">
        <v>100</v>
      </c>
      <c r="B31" s="184">
        <v>9863775</v>
      </c>
      <c r="C31" s="180">
        <v>8</v>
      </c>
      <c r="D31" s="182">
        <v>56809</v>
      </c>
      <c r="E31" s="181">
        <v>173.63049868858806</v>
      </c>
      <c r="F31" s="191"/>
      <c r="G31" s="182">
        <v>9295277</v>
      </c>
      <c r="H31" s="180">
        <v>8</v>
      </c>
      <c r="I31" s="182">
        <v>56809</v>
      </c>
      <c r="J31" s="181">
        <v>163.623316727983</v>
      </c>
      <c r="K31" s="169">
        <v>0.061159877215063094</v>
      </c>
      <c r="L31" s="185"/>
    </row>
    <row r="32" spans="1:12" ht="15">
      <c r="A32" s="191" t="s">
        <v>101</v>
      </c>
      <c r="B32" s="184">
        <v>4775508</v>
      </c>
      <c r="C32" s="180">
        <v>20</v>
      </c>
      <c r="D32" s="182">
        <v>79617</v>
      </c>
      <c r="E32" s="181">
        <v>59.98100908097517</v>
      </c>
      <c r="F32" s="191"/>
      <c r="G32" s="182">
        <v>4375665</v>
      </c>
      <c r="H32" s="180">
        <v>20</v>
      </c>
      <c r="I32" s="182">
        <v>79617</v>
      </c>
      <c r="J32" s="181">
        <v>54.9589283695693</v>
      </c>
      <c r="K32" s="169">
        <v>0.09137879613727284</v>
      </c>
      <c r="L32" s="185"/>
    </row>
    <row r="33" spans="1:12" ht="15">
      <c r="A33" s="191" t="s">
        <v>102</v>
      </c>
      <c r="B33" s="184">
        <v>2768619</v>
      </c>
      <c r="C33" s="180">
        <v>31</v>
      </c>
      <c r="D33" s="182">
        <v>46914</v>
      </c>
      <c r="E33" s="181">
        <v>59.014771709937335</v>
      </c>
      <c r="F33" s="191"/>
      <c r="G33" s="182">
        <v>2575475</v>
      </c>
      <c r="H33" s="180">
        <v>31</v>
      </c>
      <c r="I33" s="182">
        <v>46914</v>
      </c>
      <c r="J33" s="181">
        <v>54.897791703969</v>
      </c>
      <c r="K33" s="169">
        <v>0.07499354488007066</v>
      </c>
      <c r="L33" s="185"/>
    </row>
    <row r="34" spans="1:12" ht="15">
      <c r="A34" s="191" t="s">
        <v>103</v>
      </c>
      <c r="B34" s="184">
        <v>5468338</v>
      </c>
      <c r="C34" s="180">
        <v>16</v>
      </c>
      <c r="D34" s="182">
        <v>68898</v>
      </c>
      <c r="E34" s="181">
        <v>79.3686028622021</v>
      </c>
      <c r="F34" s="191"/>
      <c r="G34" s="182">
        <v>5116901</v>
      </c>
      <c r="H34" s="180">
        <v>15</v>
      </c>
      <c r="I34" s="182">
        <v>68898</v>
      </c>
      <c r="J34" s="181">
        <v>74.2677726494238</v>
      </c>
      <c r="K34" s="169">
        <v>0.06868161021680896</v>
      </c>
      <c r="L34" s="185"/>
    </row>
    <row r="35" spans="1:12" ht="15">
      <c r="A35" s="191" t="s">
        <v>104</v>
      </c>
      <c r="B35" s="184">
        <v>882779</v>
      </c>
      <c r="C35" s="180">
        <v>44</v>
      </c>
      <c r="D35" s="182">
        <v>145556</v>
      </c>
      <c r="E35" s="181">
        <v>6.064875374426338</v>
      </c>
      <c r="F35" s="191"/>
      <c r="G35" s="182">
        <v>799065</v>
      </c>
      <c r="H35" s="180">
        <v>44</v>
      </c>
      <c r="I35" s="182">
        <v>145556</v>
      </c>
      <c r="J35" s="181">
        <v>5.48974277941136</v>
      </c>
      <c r="K35" s="169">
        <v>0.10476494402833311</v>
      </c>
      <c r="L35" s="185"/>
    </row>
    <row r="36" spans="1:12" ht="15">
      <c r="A36" s="191" t="s">
        <v>105</v>
      </c>
      <c r="B36" s="184">
        <v>1666028</v>
      </c>
      <c r="C36" s="180">
        <v>38</v>
      </c>
      <c r="D36" s="182">
        <v>76878</v>
      </c>
      <c r="E36" s="181">
        <v>21.671063243060434</v>
      </c>
      <c r="F36" s="191"/>
      <c r="G36" s="182">
        <v>1578417</v>
      </c>
      <c r="H36" s="180">
        <v>36</v>
      </c>
      <c r="I36" s="182">
        <v>76878</v>
      </c>
      <c r="J36" s="181">
        <v>20.5314524311246</v>
      </c>
      <c r="K36" s="169">
        <v>0.05550561100140204</v>
      </c>
      <c r="L36" s="185"/>
    </row>
    <row r="37" spans="1:12" ht="15">
      <c r="A37" s="191" t="s">
        <v>106</v>
      </c>
      <c r="B37" s="184">
        <v>1809253</v>
      </c>
      <c r="C37" s="180">
        <v>36</v>
      </c>
      <c r="D37" s="182">
        <v>109807</v>
      </c>
      <c r="E37" s="181">
        <v>16.476663600681196</v>
      </c>
      <c r="F37" s="191"/>
      <c r="G37" s="182">
        <v>1201675</v>
      </c>
      <c r="H37" s="180">
        <v>39</v>
      </c>
      <c r="I37" s="182">
        <v>109807</v>
      </c>
      <c r="J37" s="181">
        <v>10.9435190834828</v>
      </c>
      <c r="K37" s="169">
        <v>0.505609253749974</v>
      </c>
      <c r="L37" s="185"/>
    </row>
    <row r="38" spans="1:12" ht="15">
      <c r="A38" s="191" t="s">
        <v>107</v>
      </c>
      <c r="B38" s="184">
        <v>1201134</v>
      </c>
      <c r="C38" s="180">
        <v>42</v>
      </c>
      <c r="D38" s="182">
        <v>8969</v>
      </c>
      <c r="E38" s="181">
        <v>133.92061545322778</v>
      </c>
      <c r="F38" s="191"/>
      <c r="G38" s="182">
        <v>1109252</v>
      </c>
      <c r="H38" s="180">
        <v>40</v>
      </c>
      <c r="I38" s="182">
        <v>8969</v>
      </c>
      <c r="J38" s="181">
        <v>123.676218084513</v>
      </c>
      <c r="K38" s="169">
        <v>0.08283239516358772</v>
      </c>
      <c r="L38" s="185"/>
    </row>
    <row r="39" spans="1:12" ht="15">
      <c r="A39" s="191" t="s">
        <v>108</v>
      </c>
      <c r="B39" s="184">
        <v>8143412</v>
      </c>
      <c r="C39" s="180">
        <v>9</v>
      </c>
      <c r="D39" s="182">
        <v>7419</v>
      </c>
      <c r="E39" s="187">
        <v>1097.642809003909</v>
      </c>
      <c r="F39" s="191"/>
      <c r="G39" s="182">
        <v>7730188</v>
      </c>
      <c r="H39" s="180">
        <v>9</v>
      </c>
      <c r="I39" s="182">
        <v>7419</v>
      </c>
      <c r="J39" s="187">
        <v>1041.9447364874</v>
      </c>
      <c r="K39" s="169">
        <v>0.05345587972763405</v>
      </c>
      <c r="L39" s="185"/>
    </row>
    <row r="40" spans="1:12" ht="15">
      <c r="A40" s="191" t="s">
        <v>109</v>
      </c>
      <c r="B40" s="184">
        <v>1739844</v>
      </c>
      <c r="C40" s="180">
        <v>37</v>
      </c>
      <c r="D40" s="182">
        <v>121365</v>
      </c>
      <c r="E40" s="181">
        <v>14.335632183908046</v>
      </c>
      <c r="F40" s="191"/>
      <c r="G40" s="182">
        <v>1515069</v>
      </c>
      <c r="H40" s="180">
        <v>37</v>
      </c>
      <c r="I40" s="182">
        <v>121365</v>
      </c>
      <c r="J40" s="181">
        <v>12.4835743418613</v>
      </c>
      <c r="K40" s="169">
        <v>0.14835957966270844</v>
      </c>
      <c r="L40" s="185"/>
    </row>
    <row r="41" spans="1:12" ht="15">
      <c r="A41" s="191" t="s">
        <v>110</v>
      </c>
      <c r="B41" s="184">
        <v>18196601</v>
      </c>
      <c r="C41" s="180">
        <v>3</v>
      </c>
      <c r="D41" s="182">
        <v>47224</v>
      </c>
      <c r="E41" s="181">
        <v>385.3252795188887</v>
      </c>
      <c r="F41" s="191"/>
      <c r="G41" s="182">
        <v>17990778</v>
      </c>
      <c r="H41" s="180">
        <v>2</v>
      </c>
      <c r="I41" s="182">
        <v>47224</v>
      </c>
      <c r="J41" s="181">
        <v>380.966838895477</v>
      </c>
      <c r="K41" s="169">
        <v>0.011440472446494532</v>
      </c>
      <c r="L41" s="185"/>
    </row>
    <row r="42" spans="1:12" ht="15">
      <c r="A42" s="191" t="s">
        <v>111</v>
      </c>
      <c r="B42" s="184">
        <v>7650789</v>
      </c>
      <c r="C42" s="180">
        <v>11</v>
      </c>
      <c r="D42" s="182">
        <v>48718</v>
      </c>
      <c r="E42" s="181">
        <v>157.04234574489922</v>
      </c>
      <c r="F42" s="191"/>
      <c r="G42" s="182">
        <v>6632448</v>
      </c>
      <c r="H42" s="180">
        <v>10</v>
      </c>
      <c r="I42" s="182">
        <v>48718</v>
      </c>
      <c r="J42" s="181">
        <v>136.139578800443</v>
      </c>
      <c r="K42" s="169">
        <v>0.15353923619152385</v>
      </c>
      <c r="L42" s="185"/>
    </row>
    <row r="43" spans="1:12" ht="15">
      <c r="A43" s="191" t="s">
        <v>112</v>
      </c>
      <c r="B43" s="184">
        <v>633666</v>
      </c>
      <c r="C43" s="180">
        <v>47</v>
      </c>
      <c r="D43" s="182">
        <v>68994</v>
      </c>
      <c r="E43" s="181">
        <v>9.184363857726758</v>
      </c>
      <c r="F43" s="191"/>
      <c r="G43" s="182">
        <v>638800</v>
      </c>
      <c r="H43" s="180">
        <v>47</v>
      </c>
      <c r="I43" s="182">
        <v>68994</v>
      </c>
      <c r="J43" s="181">
        <v>9.25877612546019</v>
      </c>
      <c r="K43" s="169">
        <v>-0.0080369442705072</v>
      </c>
      <c r="L43" s="185"/>
    </row>
    <row r="44" spans="1:12" ht="15">
      <c r="A44" s="191" t="s">
        <v>113</v>
      </c>
      <c r="B44" s="184">
        <v>11256654</v>
      </c>
      <c r="C44" s="180">
        <v>7</v>
      </c>
      <c r="D44" s="182">
        <v>40953</v>
      </c>
      <c r="E44" s="181">
        <v>274.8676287451469</v>
      </c>
      <c r="F44" s="191"/>
      <c r="G44" s="182">
        <v>10847115</v>
      </c>
      <c r="H44" s="180">
        <v>7</v>
      </c>
      <c r="I44" s="182">
        <v>40953</v>
      </c>
      <c r="J44" s="181">
        <v>264.867408981027</v>
      </c>
      <c r="K44" s="169">
        <v>0.03775556910754611</v>
      </c>
      <c r="L44" s="185"/>
    </row>
    <row r="45" spans="1:12" ht="15">
      <c r="A45" s="191" t="s">
        <v>114</v>
      </c>
      <c r="B45" s="184">
        <v>3358044</v>
      </c>
      <c r="C45" s="180">
        <v>27</v>
      </c>
      <c r="D45" s="182">
        <v>68679</v>
      </c>
      <c r="E45" s="181">
        <v>48.894771327480015</v>
      </c>
      <c r="F45" s="191"/>
      <c r="G45" s="182">
        <v>3145576</v>
      </c>
      <c r="H45" s="180">
        <v>28</v>
      </c>
      <c r="I45" s="182">
        <v>68679</v>
      </c>
      <c r="J45" s="181">
        <v>45.8011328062435</v>
      </c>
      <c r="K45" s="169">
        <v>0.06754502196100173</v>
      </c>
      <c r="L45" s="185"/>
    </row>
    <row r="46" spans="1:12" ht="15">
      <c r="A46" s="191" t="s">
        <v>115</v>
      </c>
      <c r="B46" s="184">
        <v>3316154</v>
      </c>
      <c r="C46" s="180">
        <v>28</v>
      </c>
      <c r="D46" s="182">
        <v>96003</v>
      </c>
      <c r="E46" s="181">
        <v>34.5421913898524</v>
      </c>
      <c r="F46" s="191"/>
      <c r="G46" s="182">
        <v>2842337</v>
      </c>
      <c r="H46" s="180">
        <v>29</v>
      </c>
      <c r="I46" s="182">
        <v>96003</v>
      </c>
      <c r="J46" s="181">
        <v>29.6067518723373</v>
      </c>
      <c r="K46" s="169">
        <v>0.16669979668139281</v>
      </c>
      <c r="L46" s="185"/>
    </row>
    <row r="47" spans="1:12" ht="15">
      <c r="A47" s="191" t="s">
        <v>116</v>
      </c>
      <c r="B47" s="184">
        <v>11994016</v>
      </c>
      <c r="C47" s="180">
        <v>6</v>
      </c>
      <c r="D47" s="182">
        <v>44820</v>
      </c>
      <c r="E47" s="181">
        <v>267.6041053101294</v>
      </c>
      <c r="F47" s="191"/>
      <c r="G47" s="182">
        <v>11882842</v>
      </c>
      <c r="H47" s="180">
        <v>5</v>
      </c>
      <c r="I47" s="182">
        <v>44820</v>
      </c>
      <c r="J47" s="181">
        <v>265.12365015618</v>
      </c>
      <c r="K47" s="169">
        <v>0.009355842651109895</v>
      </c>
      <c r="L47" s="185"/>
    </row>
    <row r="48" spans="1:12" ht="15">
      <c r="A48" s="191" t="s">
        <v>117</v>
      </c>
      <c r="B48" s="184">
        <v>990819</v>
      </c>
      <c r="C48" s="180">
        <v>43</v>
      </c>
      <c r="D48" s="182">
        <v>1045</v>
      </c>
      <c r="E48" s="181">
        <v>948.1521531100478</v>
      </c>
      <c r="F48" s="191"/>
      <c r="G48" s="182">
        <v>1003464</v>
      </c>
      <c r="H48" s="180">
        <v>43</v>
      </c>
      <c r="I48" s="182">
        <v>1045</v>
      </c>
      <c r="J48" s="181">
        <v>960.252631578947</v>
      </c>
      <c r="K48" s="169">
        <v>-0.012601348927315778</v>
      </c>
      <c r="L48" s="185"/>
    </row>
    <row r="49" spans="1:12" ht="15">
      <c r="A49" s="191" t="s">
        <v>118</v>
      </c>
      <c r="B49" s="184">
        <v>3885736</v>
      </c>
      <c r="C49" s="180">
        <v>26</v>
      </c>
      <c r="D49" s="182">
        <v>30111</v>
      </c>
      <c r="E49" s="181">
        <v>129.04705921424065</v>
      </c>
      <c r="F49" s="191"/>
      <c r="G49" s="182">
        <v>3486310</v>
      </c>
      <c r="H49" s="180">
        <v>25</v>
      </c>
      <c r="I49" s="182">
        <v>30111</v>
      </c>
      <c r="J49" s="181">
        <v>115.781940154761</v>
      </c>
      <c r="K49" s="169">
        <v>0.11456984605499798</v>
      </c>
      <c r="L49" s="185"/>
    </row>
    <row r="50" spans="1:12" ht="15">
      <c r="A50" s="191" t="s">
        <v>119</v>
      </c>
      <c r="B50" s="184">
        <v>733133</v>
      </c>
      <c r="C50" s="180">
        <v>46</v>
      </c>
      <c r="D50" s="182">
        <v>75898</v>
      </c>
      <c r="E50" s="181">
        <v>9.659450841919417</v>
      </c>
      <c r="F50" s="191"/>
      <c r="G50" s="182">
        <v>696004</v>
      </c>
      <c r="H50" s="180">
        <v>45</v>
      </c>
      <c r="I50" s="182">
        <v>75898</v>
      </c>
      <c r="J50" s="181">
        <v>9.17025481567367</v>
      </c>
      <c r="K50" s="169">
        <v>0.053345957781851826</v>
      </c>
      <c r="L50" s="185"/>
    </row>
    <row r="51" spans="1:12" ht="15">
      <c r="A51" s="191" t="s">
        <v>120</v>
      </c>
      <c r="B51" s="184">
        <v>5483535</v>
      </c>
      <c r="C51" s="180">
        <v>17</v>
      </c>
      <c r="D51" s="182">
        <v>41220</v>
      </c>
      <c r="E51" s="181">
        <v>133.03093158660843</v>
      </c>
      <c r="F51" s="191"/>
      <c r="G51" s="182">
        <v>4877203</v>
      </c>
      <c r="H51" s="180">
        <v>17</v>
      </c>
      <c r="I51" s="182">
        <v>41220</v>
      </c>
      <c r="J51" s="181">
        <v>118.321276079573</v>
      </c>
      <c r="K51" s="169">
        <v>0.12431961515647391</v>
      </c>
      <c r="L51" s="185"/>
    </row>
    <row r="52" spans="1:12" ht="15">
      <c r="A52" s="191" t="s">
        <v>121</v>
      </c>
      <c r="B52" s="184">
        <v>20044141</v>
      </c>
      <c r="C52" s="180">
        <v>2</v>
      </c>
      <c r="D52" s="182">
        <v>261914</v>
      </c>
      <c r="E52" s="181">
        <v>76.52947532396131</v>
      </c>
      <c r="F52" s="191"/>
      <c r="G52" s="182">
        <v>16986335</v>
      </c>
      <c r="H52" s="180">
        <v>3</v>
      </c>
      <c r="I52" s="182">
        <v>261914</v>
      </c>
      <c r="J52" s="181">
        <v>64.8546278549448</v>
      </c>
      <c r="K52" s="169">
        <v>0.18001564198516043</v>
      </c>
      <c r="L52" s="188"/>
    </row>
    <row r="53" spans="1:12" ht="15">
      <c r="A53" s="191" t="s">
        <v>122</v>
      </c>
      <c r="B53" s="184">
        <v>2129836</v>
      </c>
      <c r="C53" s="180">
        <v>34</v>
      </c>
      <c r="D53" s="182">
        <v>82168</v>
      </c>
      <c r="E53" s="181">
        <v>25.920504332586894</v>
      </c>
      <c r="F53" s="191"/>
      <c r="G53" s="182">
        <v>1722850</v>
      </c>
      <c r="H53" s="180">
        <v>35</v>
      </c>
      <c r="I53" s="182">
        <v>82168</v>
      </c>
      <c r="J53" s="181">
        <v>20.9674082367832</v>
      </c>
      <c r="K53" s="169">
        <v>0.2362283425719012</v>
      </c>
      <c r="L53" s="188"/>
    </row>
    <row r="54" spans="1:12" ht="15">
      <c r="A54" s="191" t="s">
        <v>123</v>
      </c>
      <c r="B54" s="184">
        <v>593740</v>
      </c>
      <c r="C54" s="180">
        <v>49</v>
      </c>
      <c r="D54" s="182">
        <v>9249</v>
      </c>
      <c r="E54" s="181">
        <v>64.19504811330955</v>
      </c>
      <c r="F54" s="191"/>
      <c r="G54" s="182">
        <v>562758</v>
      </c>
      <c r="H54" s="180">
        <v>48</v>
      </c>
      <c r="I54" s="182">
        <v>9249</v>
      </c>
      <c r="J54" s="181">
        <v>60.8452805708725</v>
      </c>
      <c r="K54" s="169">
        <v>0.05505385974077667</v>
      </c>
      <c r="L54" s="188"/>
    </row>
    <row r="55" spans="1:12" ht="15">
      <c r="A55" s="191" t="s">
        <v>124</v>
      </c>
      <c r="B55" s="184">
        <v>6872912</v>
      </c>
      <c r="C55" s="180">
        <v>12</v>
      </c>
      <c r="D55" s="182">
        <v>39598</v>
      </c>
      <c r="E55" s="181">
        <v>173.56714985605333</v>
      </c>
      <c r="F55" s="191"/>
      <c r="G55" s="182">
        <v>6189197</v>
      </c>
      <c r="H55" s="180">
        <v>12</v>
      </c>
      <c r="I55" s="182">
        <v>39598</v>
      </c>
      <c r="J55" s="181">
        <v>156.300747512501</v>
      </c>
      <c r="K55" s="169">
        <v>0.11046909639489581</v>
      </c>
      <c r="L55" s="188"/>
    </row>
    <row r="56" spans="1:12" ht="15">
      <c r="A56" s="191" t="s">
        <v>125</v>
      </c>
      <c r="B56" s="184">
        <v>5756361</v>
      </c>
      <c r="C56" s="180">
        <v>15</v>
      </c>
      <c r="D56" s="182">
        <v>66582</v>
      </c>
      <c r="E56" s="181">
        <v>86.45521312066325</v>
      </c>
      <c r="F56" s="191"/>
      <c r="G56" s="182">
        <v>4866669</v>
      </c>
      <c r="H56" s="180">
        <v>18</v>
      </c>
      <c r="I56" s="182">
        <v>66582</v>
      </c>
      <c r="J56" s="181">
        <v>73.0928629359286</v>
      </c>
      <c r="K56" s="169">
        <v>0.18281333700730418</v>
      </c>
      <c r="L56" s="188"/>
    </row>
    <row r="57" spans="1:12" ht="15">
      <c r="A57" s="191" t="s">
        <v>126</v>
      </c>
      <c r="B57" s="184">
        <v>1806928</v>
      </c>
      <c r="C57" s="180">
        <v>35</v>
      </c>
      <c r="D57" s="182">
        <v>24087</v>
      </c>
      <c r="E57" s="181">
        <v>75.01673101673101</v>
      </c>
      <c r="F57" s="191"/>
      <c r="G57" s="182">
        <v>1793477</v>
      </c>
      <c r="H57" s="180">
        <v>34</v>
      </c>
      <c r="I57" s="182">
        <v>24087</v>
      </c>
      <c r="J57" s="181">
        <v>74.4582970066841</v>
      </c>
      <c r="K57" s="169">
        <v>0.007499956787848408</v>
      </c>
      <c r="L57" s="188"/>
    </row>
    <row r="58" spans="1:12" ht="15">
      <c r="A58" s="191" t="s">
        <v>127</v>
      </c>
      <c r="B58" s="184">
        <v>5250446</v>
      </c>
      <c r="C58" s="180">
        <v>18</v>
      </c>
      <c r="D58" s="182">
        <v>54314</v>
      </c>
      <c r="E58" s="181">
        <v>96.66837279522775</v>
      </c>
      <c r="F58" s="191"/>
      <c r="G58" s="182">
        <v>4891769</v>
      </c>
      <c r="H58" s="180">
        <v>16</v>
      </c>
      <c r="I58" s="182">
        <v>54314</v>
      </c>
      <c r="J58" s="181">
        <v>90.0646058106566</v>
      </c>
      <c r="K58" s="169">
        <v>0.07332255468318312</v>
      </c>
      <c r="L58" s="188"/>
    </row>
    <row r="59" spans="1:12" ht="15">
      <c r="A59" s="191" t="s">
        <v>128</v>
      </c>
      <c r="B59" s="184">
        <v>479602</v>
      </c>
      <c r="C59" s="180">
        <v>51</v>
      </c>
      <c r="D59" s="182">
        <v>97105</v>
      </c>
      <c r="E59" s="181">
        <v>4.939004170743011</v>
      </c>
      <c r="F59" s="191"/>
      <c r="G59" s="182">
        <v>453589</v>
      </c>
      <c r="H59" s="180">
        <v>50</v>
      </c>
      <c r="I59" s="182">
        <v>97105</v>
      </c>
      <c r="J59" s="181">
        <v>4.67111889192112</v>
      </c>
      <c r="K59" s="169">
        <v>0.057349274343072694</v>
      </c>
      <c r="L59" s="188"/>
    </row>
    <row r="60" spans="1:12" ht="15">
      <c r="A60" s="192"/>
      <c r="B60" s="192"/>
      <c r="C60" s="192"/>
      <c r="D60" s="192"/>
      <c r="E60" s="192"/>
      <c r="F60" s="192"/>
      <c r="G60" s="189"/>
      <c r="H60" s="189"/>
      <c r="I60" s="189"/>
      <c r="J60" s="189"/>
      <c r="K60" s="189"/>
      <c r="L60" s="180"/>
    </row>
    <row r="61" spans="1:12" ht="15">
      <c r="A61" s="191" t="s">
        <v>58</v>
      </c>
      <c r="B61" s="191"/>
      <c r="C61" s="191"/>
      <c r="D61" s="191"/>
      <c r="E61" s="191"/>
      <c r="F61" s="191"/>
      <c r="G61" s="180"/>
      <c r="H61" s="180"/>
      <c r="I61" s="180"/>
      <c r="J61" s="180"/>
      <c r="K61" s="183"/>
      <c r="L61" s="180"/>
    </row>
    <row r="62" spans="1:12" ht="15">
      <c r="A62" s="193" t="s">
        <v>166</v>
      </c>
      <c r="B62" s="193"/>
      <c r="C62" s="193"/>
      <c r="D62" s="193"/>
      <c r="E62" s="193"/>
      <c r="F62" s="193"/>
      <c r="G62" s="190"/>
      <c r="H62" s="190"/>
      <c r="I62" s="180"/>
      <c r="J62" s="180"/>
      <c r="K62" s="180"/>
      <c r="L62" s="180"/>
    </row>
    <row r="63" spans="1:12" ht="30.75" customHeight="1">
      <c r="A63" s="231" t="s">
        <v>163</v>
      </c>
      <c r="B63" s="231"/>
      <c r="C63" s="231"/>
      <c r="D63" s="231"/>
      <c r="E63" s="231"/>
      <c r="F63" s="231"/>
      <c r="G63" s="231"/>
      <c r="H63" s="231"/>
      <c r="I63" s="231"/>
      <c r="J63" s="231"/>
      <c r="K63" s="231"/>
      <c r="L63" s="180"/>
    </row>
    <row r="64" spans="1:12" ht="15">
      <c r="A64" s="193" t="s">
        <v>162</v>
      </c>
      <c r="B64" s="193"/>
      <c r="C64" s="193"/>
      <c r="D64" s="193"/>
      <c r="E64" s="193"/>
      <c r="F64" s="193"/>
      <c r="G64" s="190"/>
      <c r="H64" s="190"/>
      <c r="I64" s="180"/>
      <c r="J64" s="180"/>
      <c r="K64" s="180"/>
      <c r="L64" s="180"/>
    </row>
    <row r="65" spans="1:12" ht="15">
      <c r="A65" s="193"/>
      <c r="B65" s="193"/>
      <c r="C65" s="193"/>
      <c r="D65" s="193"/>
      <c r="E65" s="193"/>
      <c r="F65" s="193"/>
      <c r="G65" s="190"/>
      <c r="H65" s="190"/>
      <c r="I65" s="190"/>
      <c r="J65" s="190"/>
      <c r="K65" s="180"/>
      <c r="L65" s="180"/>
    </row>
    <row r="66" spans="1:12" ht="30" customHeight="1">
      <c r="A66" s="231" t="s">
        <v>168</v>
      </c>
      <c r="B66" s="231"/>
      <c r="C66" s="231"/>
      <c r="D66" s="231"/>
      <c r="E66" s="231"/>
      <c r="F66" s="231"/>
      <c r="G66" s="231"/>
      <c r="H66" s="231"/>
      <c r="I66" s="231"/>
      <c r="J66" s="231"/>
      <c r="K66" s="231"/>
      <c r="L66" s="180"/>
    </row>
    <row r="67" spans="1:12" ht="15">
      <c r="A67" s="193" t="s">
        <v>167</v>
      </c>
      <c r="B67" s="193"/>
      <c r="C67" s="193"/>
      <c r="D67" s="193"/>
      <c r="E67" s="193"/>
      <c r="F67" s="193"/>
      <c r="G67" s="190"/>
      <c r="H67" s="190"/>
      <c r="I67" s="190"/>
      <c r="J67" s="190"/>
      <c r="K67" s="180"/>
      <c r="L67" s="180"/>
    </row>
    <row r="68" spans="1:12" ht="15">
      <c r="A68" s="190"/>
      <c r="B68" s="190"/>
      <c r="C68" s="190"/>
      <c r="D68" s="190"/>
      <c r="E68" s="190"/>
      <c r="F68" s="190"/>
      <c r="G68" s="190"/>
      <c r="H68" s="190"/>
      <c r="I68" s="180"/>
      <c r="J68" s="180"/>
      <c r="K68" s="180"/>
      <c r="L68" s="180"/>
    </row>
    <row r="69" spans="1:12" ht="15">
      <c r="A69" s="180"/>
      <c r="B69" s="180"/>
      <c r="C69" s="180"/>
      <c r="D69" s="180"/>
      <c r="E69" s="180"/>
      <c r="F69" s="180"/>
      <c r="G69" s="180"/>
      <c r="H69" s="180"/>
      <c r="I69" s="180"/>
      <c r="J69" s="180"/>
      <c r="K69" s="180"/>
      <c r="L69" s="180"/>
    </row>
    <row r="70" spans="1:12" ht="15">
      <c r="A70" s="180"/>
      <c r="B70" s="180"/>
      <c r="C70" s="180"/>
      <c r="D70" s="180"/>
      <c r="E70" s="180"/>
      <c r="F70" s="180"/>
      <c r="G70" s="180"/>
      <c r="H70" s="180"/>
      <c r="I70" s="180"/>
      <c r="J70" s="180"/>
      <c r="K70" s="180"/>
      <c r="L70" s="180"/>
    </row>
    <row r="71" spans="1:12" ht="15">
      <c r="A71" s="180"/>
      <c r="B71" s="180"/>
      <c r="C71" s="180"/>
      <c r="D71" s="180"/>
      <c r="E71" s="180"/>
      <c r="F71" s="180"/>
      <c r="G71" s="180"/>
      <c r="H71" s="180"/>
      <c r="I71" s="180"/>
      <c r="J71" s="180"/>
      <c r="K71" s="180"/>
      <c r="L71" s="180"/>
    </row>
  </sheetData>
  <sheetProtection/>
  <mergeCells count="9">
    <mergeCell ref="A63:K63"/>
    <mergeCell ref="A66:K66"/>
    <mergeCell ref="B4:E4"/>
    <mergeCell ref="G4:J4"/>
    <mergeCell ref="G5:G6"/>
    <mergeCell ref="I5:I6"/>
    <mergeCell ref="B5:B6"/>
    <mergeCell ref="D5:D6"/>
    <mergeCell ref="K4:K6"/>
  </mergeCells>
  <printOptions/>
  <pageMargins left="0.7" right="0.7" top="0.75" bottom="0.75" header="0.3" footer="0.3"/>
  <pageSetup fitToHeight="2" fitToWidth="1" horizontalDpi="600" verticalDpi="600" orientation="landscape" scale="74" r:id="rId1"/>
</worksheet>
</file>

<file path=xl/worksheets/sheet14.xml><?xml version="1.0" encoding="utf-8"?>
<worksheet xmlns="http://schemas.openxmlformats.org/spreadsheetml/2006/main" xmlns:r="http://schemas.openxmlformats.org/officeDocument/2006/relationships">
  <sheetPr>
    <pageSetUpPr fitToPage="1"/>
  </sheetPr>
  <dimension ref="A1:M70"/>
  <sheetViews>
    <sheetView zoomScalePageLayoutView="0" workbookViewId="0" topLeftCell="A1">
      <selection activeCell="A1" sqref="A1"/>
    </sheetView>
  </sheetViews>
  <sheetFormatPr defaultColWidth="9.140625" defaultRowHeight="15"/>
  <cols>
    <col min="1" max="1" width="23.7109375" style="0" customWidth="1"/>
    <col min="2" max="5" width="15.7109375" style="0" customWidth="1"/>
    <col min="6" max="6" width="1.7109375" style="0" customWidth="1"/>
    <col min="7" max="7" width="16.28125" style="0" customWidth="1"/>
    <col min="8" max="21" width="14.7109375" style="0" customWidth="1"/>
  </cols>
  <sheetData>
    <row r="1" spans="1:11" ht="20.25">
      <c r="A1" s="147" t="s">
        <v>143</v>
      </c>
      <c r="B1" s="147"/>
      <c r="C1" s="147"/>
      <c r="D1" s="147"/>
      <c r="E1" s="147"/>
      <c r="F1" s="147"/>
      <c r="G1" s="127"/>
      <c r="H1" s="127"/>
      <c r="I1" s="127"/>
      <c r="J1" s="127"/>
      <c r="K1" s="96"/>
    </row>
    <row r="2" spans="1:11" ht="20.25">
      <c r="A2" s="147" t="s">
        <v>169</v>
      </c>
      <c r="B2" s="147"/>
      <c r="C2" s="147"/>
      <c r="D2" s="147"/>
      <c r="E2" s="147"/>
      <c r="F2" s="147"/>
      <c r="G2" s="127"/>
      <c r="H2" s="127"/>
      <c r="I2" s="127"/>
      <c r="J2" s="127"/>
      <c r="K2" s="96"/>
    </row>
    <row r="3" spans="1:11" ht="15">
      <c r="A3" s="96"/>
      <c r="B3" s="96"/>
      <c r="C3" s="96"/>
      <c r="D3" s="96"/>
      <c r="E3" s="96"/>
      <c r="F3" s="96"/>
      <c r="G3" s="96"/>
      <c r="H3" s="96"/>
      <c r="I3" s="96"/>
      <c r="J3" s="96"/>
      <c r="K3" s="96"/>
    </row>
    <row r="4" spans="1:11" ht="15">
      <c r="A4" s="95"/>
      <c r="B4" s="232" t="s">
        <v>170</v>
      </c>
      <c r="C4" s="232"/>
      <c r="D4" s="232"/>
      <c r="E4" s="232"/>
      <c r="F4" s="95"/>
      <c r="G4" s="233" t="s">
        <v>160</v>
      </c>
      <c r="H4" s="235"/>
      <c r="I4" s="235"/>
      <c r="J4" s="235"/>
      <c r="K4" s="220" t="s">
        <v>151</v>
      </c>
    </row>
    <row r="5" spans="1:11" ht="15">
      <c r="A5" s="96"/>
      <c r="B5" s="234" t="s">
        <v>155</v>
      </c>
      <c r="C5" s="97"/>
      <c r="D5" s="234" t="s">
        <v>156</v>
      </c>
      <c r="E5" s="97"/>
      <c r="F5" s="96"/>
      <c r="G5" s="234" t="s">
        <v>155</v>
      </c>
      <c r="H5" s="97"/>
      <c r="I5" s="234" t="s">
        <v>156</v>
      </c>
      <c r="J5" s="97"/>
      <c r="K5" s="221"/>
    </row>
    <row r="6" spans="1:11" ht="17.25">
      <c r="A6" s="99" t="s">
        <v>54</v>
      </c>
      <c r="B6" s="224"/>
      <c r="C6" s="100" t="s">
        <v>131</v>
      </c>
      <c r="D6" s="224"/>
      <c r="E6" s="100" t="s">
        <v>77</v>
      </c>
      <c r="F6" s="99"/>
      <c r="G6" s="224"/>
      <c r="H6" s="100" t="s">
        <v>131</v>
      </c>
      <c r="I6" s="224"/>
      <c r="J6" s="100" t="s">
        <v>76</v>
      </c>
      <c r="K6" s="222"/>
    </row>
    <row r="7" ht="15">
      <c r="K7" s="169"/>
    </row>
    <row r="8" spans="1:13" ht="15">
      <c r="A8" s="161" t="s">
        <v>0</v>
      </c>
      <c r="B8" s="175">
        <v>270298524</v>
      </c>
      <c r="C8" s="153" t="s">
        <v>140</v>
      </c>
      <c r="D8" s="175">
        <v>3536446</v>
      </c>
      <c r="E8" s="176">
        <v>76.43224977844989</v>
      </c>
      <c r="F8" s="161"/>
      <c r="G8" s="175">
        <v>248718291</v>
      </c>
      <c r="H8" s="180" t="s">
        <v>140</v>
      </c>
      <c r="I8" s="175">
        <v>3536446</v>
      </c>
      <c r="J8" s="176">
        <v>70.3320807206995</v>
      </c>
      <c r="K8" s="169">
        <v>0.0866</v>
      </c>
      <c r="L8" s="153"/>
      <c r="M8" s="153"/>
    </row>
    <row r="9" spans="1:13" ht="15">
      <c r="A9" s="161" t="s">
        <v>78</v>
      </c>
      <c r="B9" s="178">
        <v>4351999</v>
      </c>
      <c r="C9" s="153">
        <v>23</v>
      </c>
      <c r="D9" s="177">
        <v>50750</v>
      </c>
      <c r="E9" s="176">
        <v>85.75367487684728</v>
      </c>
      <c r="F9" s="161"/>
      <c r="G9" s="177">
        <v>4040389</v>
      </c>
      <c r="H9" s="153">
        <v>22</v>
      </c>
      <c r="I9" s="177">
        <v>50750</v>
      </c>
      <c r="J9" s="176">
        <v>79.6135763546798</v>
      </c>
      <c r="K9" s="169">
        <v>0.07712376209320439</v>
      </c>
      <c r="L9" s="156"/>
      <c r="M9" s="194"/>
    </row>
    <row r="10" spans="1:13" ht="15">
      <c r="A10" s="161" t="s">
        <v>79</v>
      </c>
      <c r="B10" s="178">
        <v>614010</v>
      </c>
      <c r="C10" s="153">
        <v>48</v>
      </c>
      <c r="D10" s="177">
        <v>570374</v>
      </c>
      <c r="E10" s="176">
        <v>1.0765041884798396</v>
      </c>
      <c r="F10" s="161"/>
      <c r="G10" s="177">
        <v>550043</v>
      </c>
      <c r="H10" s="153">
        <v>49</v>
      </c>
      <c r="I10" s="177">
        <v>570374</v>
      </c>
      <c r="J10" s="176">
        <v>0.964354967091768</v>
      </c>
      <c r="K10" s="169">
        <v>0.11629454424472269</v>
      </c>
      <c r="L10" s="156"/>
      <c r="M10" s="194"/>
    </row>
    <row r="11" spans="1:13" ht="15">
      <c r="A11" s="161" t="s">
        <v>80</v>
      </c>
      <c r="B11" s="178">
        <v>4668631</v>
      </c>
      <c r="C11" s="153">
        <v>21</v>
      </c>
      <c r="D11" s="177">
        <v>113642</v>
      </c>
      <c r="E11" s="176">
        <v>41.081915137009204</v>
      </c>
      <c r="F11" s="161"/>
      <c r="G11" s="177">
        <v>3665339</v>
      </c>
      <c r="H11" s="153">
        <v>24</v>
      </c>
      <c r="I11" s="177">
        <v>113642</v>
      </c>
      <c r="J11" s="176">
        <v>32.2533834321818</v>
      </c>
      <c r="K11" s="169">
        <v>0.2737242039549411</v>
      </c>
      <c r="L11" s="156"/>
      <c r="M11" s="194"/>
    </row>
    <row r="12" spans="1:13" ht="15">
      <c r="A12" s="161" t="s">
        <v>81</v>
      </c>
      <c r="B12" s="178">
        <v>2538303</v>
      </c>
      <c r="C12" s="153">
        <v>33</v>
      </c>
      <c r="D12" s="177">
        <v>52075</v>
      </c>
      <c r="E12" s="176">
        <v>48.74321651464234</v>
      </c>
      <c r="F12" s="161"/>
      <c r="G12" s="177">
        <v>2350624</v>
      </c>
      <c r="H12" s="153">
        <v>33</v>
      </c>
      <c r="I12" s="177">
        <v>52075</v>
      </c>
      <c r="J12" s="176">
        <v>45.1392030724916</v>
      </c>
      <c r="K12" s="169">
        <v>0.07984220360210735</v>
      </c>
      <c r="L12" s="156"/>
      <c r="M12" s="194"/>
    </row>
    <row r="13" spans="1:13" ht="15">
      <c r="A13" s="161" t="s">
        <v>82</v>
      </c>
      <c r="B13" s="178">
        <v>32666550</v>
      </c>
      <c r="C13" s="153">
        <v>1</v>
      </c>
      <c r="D13" s="177">
        <v>155973</v>
      </c>
      <c r="E13" s="176">
        <v>209.43721028639573</v>
      </c>
      <c r="F13" s="161"/>
      <c r="G13" s="177">
        <v>29758213</v>
      </c>
      <c r="H13" s="153">
        <v>1</v>
      </c>
      <c r="I13" s="177">
        <v>155973</v>
      </c>
      <c r="J13" s="176">
        <v>190.790797125143</v>
      </c>
      <c r="K13" s="169">
        <v>0.09773224622056438</v>
      </c>
      <c r="L13" s="156"/>
      <c r="M13" s="194"/>
    </row>
    <row r="14" spans="1:13" ht="15">
      <c r="A14" s="161" t="s">
        <v>83</v>
      </c>
      <c r="B14" s="178">
        <v>3970971</v>
      </c>
      <c r="C14" s="153">
        <v>24</v>
      </c>
      <c r="D14" s="177">
        <v>103730</v>
      </c>
      <c r="E14" s="176">
        <v>38.28179890099296</v>
      </c>
      <c r="F14" s="161"/>
      <c r="G14" s="177">
        <v>3294473</v>
      </c>
      <c r="H14" s="153">
        <v>26</v>
      </c>
      <c r="I14" s="177">
        <v>103730</v>
      </c>
      <c r="J14" s="176">
        <v>31.7600790513834</v>
      </c>
      <c r="K14" s="169">
        <v>0.2053433128758378</v>
      </c>
      <c r="L14" s="156"/>
      <c r="M14" s="194"/>
    </row>
    <row r="15" spans="1:13" ht="15">
      <c r="A15" s="161" t="s">
        <v>84</v>
      </c>
      <c r="B15" s="178">
        <v>3274069</v>
      </c>
      <c r="C15" s="153">
        <v>29</v>
      </c>
      <c r="D15" s="177">
        <v>4845</v>
      </c>
      <c r="E15" s="176">
        <v>675.762435500516</v>
      </c>
      <c r="F15" s="161"/>
      <c r="G15" s="177">
        <v>3287116</v>
      </c>
      <c r="H15" s="153">
        <v>27</v>
      </c>
      <c r="I15" s="177">
        <v>4845</v>
      </c>
      <c r="J15" s="176">
        <v>678.455314757482</v>
      </c>
      <c r="K15" s="169">
        <v>-0.003969132820381149</v>
      </c>
      <c r="L15" s="156"/>
      <c r="M15" s="194"/>
    </row>
    <row r="16" spans="1:13" ht="15">
      <c r="A16" s="161" t="s">
        <v>85</v>
      </c>
      <c r="B16" s="178">
        <v>743603</v>
      </c>
      <c r="C16" s="153">
        <v>45</v>
      </c>
      <c r="D16" s="177">
        <v>1955</v>
      </c>
      <c r="E16" s="176">
        <v>380.3595907928389</v>
      </c>
      <c r="F16" s="161"/>
      <c r="G16" s="177">
        <v>666168</v>
      </c>
      <c r="H16" s="153">
        <v>46</v>
      </c>
      <c r="I16" s="177">
        <v>1955</v>
      </c>
      <c r="J16" s="176">
        <v>340.750895140665</v>
      </c>
      <c r="K16" s="169">
        <v>0.11623944710643562</v>
      </c>
      <c r="L16" s="156"/>
      <c r="M16" s="194"/>
    </row>
    <row r="17" spans="1:13" ht="15">
      <c r="A17" s="161" t="s">
        <v>86</v>
      </c>
      <c r="B17" s="178">
        <v>523124</v>
      </c>
      <c r="C17" s="153">
        <v>50</v>
      </c>
      <c r="D17" s="177">
        <v>61</v>
      </c>
      <c r="E17" s="163">
        <v>8575.803278688525</v>
      </c>
      <c r="F17" s="161"/>
      <c r="G17" s="177">
        <v>606900</v>
      </c>
      <c r="H17" s="180" t="s">
        <v>161</v>
      </c>
      <c r="I17" s="177">
        <v>61</v>
      </c>
      <c r="J17" s="163">
        <v>9949.18032786885</v>
      </c>
      <c r="K17" s="169">
        <v>-0.1380392156862745</v>
      </c>
      <c r="L17" s="156"/>
      <c r="M17" s="194"/>
    </row>
    <row r="18" spans="1:13" ht="15">
      <c r="A18" s="161" t="s">
        <v>87</v>
      </c>
      <c r="B18" s="178">
        <v>14915980</v>
      </c>
      <c r="C18" s="153">
        <v>4</v>
      </c>
      <c r="D18" s="177">
        <v>53997</v>
      </c>
      <c r="E18" s="176">
        <v>276.237198362872</v>
      </c>
      <c r="F18" s="161"/>
      <c r="G18" s="177">
        <v>12938071</v>
      </c>
      <c r="H18" s="153">
        <v>4</v>
      </c>
      <c r="I18" s="177">
        <v>53997</v>
      </c>
      <c r="J18" s="176">
        <v>239.60721891957</v>
      </c>
      <c r="K18" s="169">
        <v>0.1528751078889581</v>
      </c>
      <c r="L18" s="156"/>
      <c r="M18" s="194"/>
    </row>
    <row r="19" spans="1:13" ht="15">
      <c r="A19" s="161" t="s">
        <v>88</v>
      </c>
      <c r="B19" s="178">
        <v>7642207</v>
      </c>
      <c r="C19" s="153">
        <v>10</v>
      </c>
      <c r="D19" s="177">
        <v>57919</v>
      </c>
      <c r="E19" s="176">
        <v>131.94645971097566</v>
      </c>
      <c r="F19" s="161"/>
      <c r="G19" s="177">
        <v>6478149</v>
      </c>
      <c r="H19" s="153">
        <v>11</v>
      </c>
      <c r="I19" s="177">
        <v>57919</v>
      </c>
      <c r="J19" s="176">
        <v>111.848426250453</v>
      </c>
      <c r="K19" s="169">
        <v>0.1796899083364708</v>
      </c>
      <c r="L19" s="156"/>
      <c r="M19" s="194"/>
    </row>
    <row r="20" spans="1:13" ht="15">
      <c r="A20" s="161" t="s">
        <v>89</v>
      </c>
      <c r="B20" s="178">
        <v>1193001</v>
      </c>
      <c r="C20" s="153">
        <v>41</v>
      </c>
      <c r="D20" s="177">
        <v>6423</v>
      </c>
      <c r="E20" s="176">
        <v>185.73890705277907</v>
      </c>
      <c r="F20" s="161"/>
      <c r="G20" s="177">
        <v>1108229</v>
      </c>
      <c r="H20" s="153">
        <v>41</v>
      </c>
      <c r="I20" s="177">
        <v>6423</v>
      </c>
      <c r="J20" s="176">
        <v>172.540713062432</v>
      </c>
      <c r="K20" s="169">
        <v>0.07649321575234</v>
      </c>
      <c r="L20" s="156"/>
      <c r="M20" s="194"/>
    </row>
    <row r="21" spans="1:13" ht="15">
      <c r="A21" s="161" t="s">
        <v>90</v>
      </c>
      <c r="B21" s="178">
        <v>1228684</v>
      </c>
      <c r="C21" s="153">
        <v>40</v>
      </c>
      <c r="D21" s="177">
        <v>82751</v>
      </c>
      <c r="E21" s="176">
        <v>14.84796558349748</v>
      </c>
      <c r="F21" s="161"/>
      <c r="G21" s="177">
        <v>1006734</v>
      </c>
      <c r="H21" s="153">
        <v>42</v>
      </c>
      <c r="I21" s="177">
        <v>82751</v>
      </c>
      <c r="J21" s="176">
        <v>12.1658227695134</v>
      </c>
      <c r="K21" s="169">
        <v>0.2204653860900695</v>
      </c>
      <c r="L21" s="156"/>
      <c r="M21" s="194"/>
    </row>
    <row r="22" spans="1:13" ht="15">
      <c r="A22" s="161" t="s">
        <v>91</v>
      </c>
      <c r="B22" s="178">
        <v>12045326</v>
      </c>
      <c r="C22" s="153">
        <v>5</v>
      </c>
      <c r="D22" s="177">
        <v>55693</v>
      </c>
      <c r="E22" s="176">
        <v>216.2807893272045</v>
      </c>
      <c r="F22" s="161"/>
      <c r="G22" s="177">
        <v>11430602</v>
      </c>
      <c r="H22" s="153">
        <v>6</v>
      </c>
      <c r="I22" s="177">
        <v>55693</v>
      </c>
      <c r="J22" s="176">
        <v>205.243064658036</v>
      </c>
      <c r="K22" s="169">
        <v>0.05377879485262456</v>
      </c>
      <c r="L22" s="156"/>
      <c r="M22" s="194"/>
    </row>
    <row r="23" spans="1:13" ht="15">
      <c r="A23" s="161" t="s">
        <v>92</v>
      </c>
      <c r="B23" s="178">
        <v>5899195</v>
      </c>
      <c r="C23" s="153">
        <v>14</v>
      </c>
      <c r="D23" s="177">
        <v>35870</v>
      </c>
      <c r="E23" s="176">
        <v>164.46041260105937</v>
      </c>
      <c r="F23" s="161"/>
      <c r="G23" s="177">
        <v>5544156</v>
      </c>
      <c r="H23" s="153">
        <v>14</v>
      </c>
      <c r="I23" s="177">
        <v>35870</v>
      </c>
      <c r="J23" s="176">
        <v>154.562475606356</v>
      </c>
      <c r="K23" s="169">
        <v>0.0640384217182922</v>
      </c>
      <c r="L23" s="156"/>
      <c r="M23" s="194"/>
    </row>
    <row r="24" spans="1:13" ht="15">
      <c r="A24" s="161" t="s">
        <v>93</v>
      </c>
      <c r="B24" s="178">
        <v>2862447</v>
      </c>
      <c r="C24" s="153">
        <v>30</v>
      </c>
      <c r="D24" s="177">
        <v>55875</v>
      </c>
      <c r="E24" s="176">
        <v>51.229476510067116</v>
      </c>
      <c r="F24" s="161"/>
      <c r="G24" s="177">
        <v>2776831</v>
      </c>
      <c r="H24" s="153">
        <v>30</v>
      </c>
      <c r="I24" s="177">
        <v>55875</v>
      </c>
      <c r="J24" s="164">
        <v>49.7</v>
      </c>
      <c r="K24" s="169">
        <v>0.030832268870521828</v>
      </c>
      <c r="L24" s="156"/>
      <c r="M24" s="194"/>
    </row>
    <row r="25" spans="1:13" ht="15">
      <c r="A25" s="161" t="s">
        <v>94</v>
      </c>
      <c r="B25" s="178">
        <v>2629067</v>
      </c>
      <c r="C25" s="153">
        <v>32</v>
      </c>
      <c r="D25" s="177">
        <v>81823</v>
      </c>
      <c r="E25" s="176">
        <v>32.13114894345111</v>
      </c>
      <c r="F25" s="161"/>
      <c r="G25" s="177">
        <v>2477588</v>
      </c>
      <c r="H25" s="153">
        <v>32</v>
      </c>
      <c r="I25" s="177">
        <v>81823</v>
      </c>
      <c r="J25" s="164">
        <v>30.3</v>
      </c>
      <c r="K25" s="169">
        <v>0.06113970522944089</v>
      </c>
      <c r="L25" s="156"/>
      <c r="M25" s="194"/>
    </row>
    <row r="26" spans="1:13" ht="15">
      <c r="A26" s="161" t="s">
        <v>95</v>
      </c>
      <c r="B26" s="178">
        <v>3936499</v>
      </c>
      <c r="C26" s="153">
        <v>25</v>
      </c>
      <c r="D26" s="177">
        <v>39732</v>
      </c>
      <c r="E26" s="176">
        <v>99.0762861169838</v>
      </c>
      <c r="F26" s="161"/>
      <c r="G26" s="177">
        <v>3686891</v>
      </c>
      <c r="H26" s="153">
        <v>23</v>
      </c>
      <c r="I26" s="177">
        <v>39732</v>
      </c>
      <c r="J26" s="164">
        <v>92.8</v>
      </c>
      <c r="K26" s="169">
        <v>0.06770148615730706</v>
      </c>
      <c r="L26" s="156"/>
      <c r="M26" s="194"/>
    </row>
    <row r="27" spans="1:13" ht="15">
      <c r="A27" s="161" t="s">
        <v>96</v>
      </c>
      <c r="B27" s="178">
        <v>4368967</v>
      </c>
      <c r="C27" s="153">
        <v>22</v>
      </c>
      <c r="D27" s="177">
        <v>43566</v>
      </c>
      <c r="E27" s="176">
        <v>100.28386815406509</v>
      </c>
      <c r="F27" s="161"/>
      <c r="G27" s="177">
        <v>4220164</v>
      </c>
      <c r="H27" s="153">
        <v>21</v>
      </c>
      <c r="I27" s="177">
        <v>43566</v>
      </c>
      <c r="J27" s="164">
        <v>96.9</v>
      </c>
      <c r="K27" s="169">
        <v>0.03526000411358421</v>
      </c>
      <c r="L27" s="156"/>
      <c r="M27" s="194"/>
    </row>
    <row r="28" spans="1:13" ht="15">
      <c r="A28" s="161" t="s">
        <v>97</v>
      </c>
      <c r="B28" s="178">
        <v>1244250</v>
      </c>
      <c r="C28" s="153">
        <v>39</v>
      </c>
      <c r="D28" s="177">
        <v>30865</v>
      </c>
      <c r="E28" s="176">
        <v>40.31265187105135</v>
      </c>
      <c r="F28" s="161"/>
      <c r="G28" s="177">
        <v>1227928</v>
      </c>
      <c r="H28" s="153">
        <v>38</v>
      </c>
      <c r="I28" s="177">
        <v>30865</v>
      </c>
      <c r="J28" s="164">
        <v>39.8</v>
      </c>
      <c r="K28" s="169">
        <v>0.01329231029832368</v>
      </c>
      <c r="L28" s="156"/>
      <c r="M28" s="194"/>
    </row>
    <row r="29" spans="1:13" ht="15">
      <c r="A29" s="161" t="s">
        <v>98</v>
      </c>
      <c r="B29" s="178">
        <v>5134808</v>
      </c>
      <c r="C29" s="153">
        <v>19</v>
      </c>
      <c r="D29" s="177">
        <v>9775</v>
      </c>
      <c r="E29" s="176">
        <v>525.3000511508951</v>
      </c>
      <c r="F29" s="161"/>
      <c r="G29" s="177">
        <v>4780753</v>
      </c>
      <c r="H29" s="153">
        <v>19</v>
      </c>
      <c r="I29" s="177">
        <v>9775</v>
      </c>
      <c r="J29" s="176">
        <v>489.079590792839</v>
      </c>
      <c r="K29" s="169">
        <v>0.07405841715729719</v>
      </c>
      <c r="L29" s="156"/>
      <c r="M29" s="194"/>
    </row>
    <row r="30" spans="1:13" ht="15">
      <c r="A30" s="161" t="s">
        <v>99</v>
      </c>
      <c r="B30" s="178">
        <v>6147132</v>
      </c>
      <c r="C30" s="153">
        <v>13</v>
      </c>
      <c r="D30" s="177">
        <v>7838</v>
      </c>
      <c r="E30" s="176">
        <v>784.2730288338862</v>
      </c>
      <c r="F30" s="161"/>
      <c r="G30" s="177">
        <v>6016425</v>
      </c>
      <c r="H30" s="153">
        <v>13</v>
      </c>
      <c r="I30" s="177">
        <v>7838</v>
      </c>
      <c r="J30" s="176">
        <v>767.5969635111</v>
      </c>
      <c r="K30" s="169">
        <v>0.02172502773657114</v>
      </c>
      <c r="L30" s="156"/>
      <c r="M30" s="194"/>
    </row>
    <row r="31" spans="1:13" ht="15">
      <c r="A31" s="161" t="s">
        <v>100</v>
      </c>
      <c r="B31" s="178">
        <v>9817242</v>
      </c>
      <c r="C31" s="153">
        <v>8</v>
      </c>
      <c r="D31" s="177">
        <v>56809</v>
      </c>
      <c r="E31" s="176">
        <v>172.81138551990003</v>
      </c>
      <c r="F31" s="161"/>
      <c r="G31" s="177">
        <v>9295277</v>
      </c>
      <c r="H31" s="153">
        <v>8</v>
      </c>
      <c r="I31" s="177">
        <v>56809</v>
      </c>
      <c r="J31" s="176">
        <v>163.623316727983</v>
      </c>
      <c r="K31" s="169">
        <v>0.05615378648748176</v>
      </c>
      <c r="L31" s="156"/>
      <c r="M31" s="194"/>
    </row>
    <row r="32" spans="1:13" ht="15">
      <c r="A32" s="161" t="s">
        <v>101</v>
      </c>
      <c r="B32" s="178">
        <v>4725419</v>
      </c>
      <c r="C32" s="153">
        <v>20</v>
      </c>
      <c r="D32" s="177">
        <v>79617</v>
      </c>
      <c r="E32" s="176">
        <v>59.351884647751106</v>
      </c>
      <c r="F32" s="161"/>
      <c r="G32" s="177">
        <v>4375665</v>
      </c>
      <c r="H32" s="153">
        <v>20</v>
      </c>
      <c r="I32" s="177">
        <v>79617</v>
      </c>
      <c r="J32" s="176">
        <v>54.9589283695693</v>
      </c>
      <c r="K32" s="169">
        <v>0.07993162182205447</v>
      </c>
      <c r="L32" s="156"/>
      <c r="M32" s="194"/>
    </row>
    <row r="33" spans="1:13" ht="15">
      <c r="A33" s="161" t="s">
        <v>102</v>
      </c>
      <c r="B33" s="178">
        <v>2752092</v>
      </c>
      <c r="C33" s="153">
        <v>31</v>
      </c>
      <c r="D33" s="177">
        <v>46914</v>
      </c>
      <c r="E33" s="176">
        <v>58.66248880931065</v>
      </c>
      <c r="F33" s="161"/>
      <c r="G33" s="177">
        <v>2575475</v>
      </c>
      <c r="H33" s="153">
        <v>31</v>
      </c>
      <c r="I33" s="177">
        <v>46914</v>
      </c>
      <c r="J33" s="176">
        <v>54.897791703969</v>
      </c>
      <c r="K33" s="169">
        <v>0.06857647618400489</v>
      </c>
      <c r="L33" s="156"/>
      <c r="M33" s="194"/>
    </row>
    <row r="34" spans="1:13" ht="15">
      <c r="A34" s="161" t="s">
        <v>103</v>
      </c>
      <c r="B34" s="178">
        <v>5438559</v>
      </c>
      <c r="C34" s="153">
        <v>16</v>
      </c>
      <c r="D34" s="177">
        <v>68898</v>
      </c>
      <c r="E34" s="176">
        <v>78.93638422015152</v>
      </c>
      <c r="F34" s="161"/>
      <c r="G34" s="177">
        <v>5116901</v>
      </c>
      <c r="H34" s="153">
        <v>15</v>
      </c>
      <c r="I34" s="177">
        <v>68898</v>
      </c>
      <c r="J34" s="176">
        <v>74.2677726494238</v>
      </c>
      <c r="K34" s="169">
        <v>0.0628618767492277</v>
      </c>
      <c r="L34" s="156"/>
      <c r="M34" s="194"/>
    </row>
    <row r="35" spans="1:13" ht="15">
      <c r="A35" s="161" t="s">
        <v>104</v>
      </c>
      <c r="B35" s="178">
        <v>880453</v>
      </c>
      <c r="C35" s="153">
        <v>44</v>
      </c>
      <c r="D35" s="177">
        <v>145556</v>
      </c>
      <c r="E35" s="176">
        <v>6.048895270548792</v>
      </c>
      <c r="F35" s="161"/>
      <c r="G35" s="177">
        <v>799065</v>
      </c>
      <c r="H35" s="153">
        <v>44</v>
      </c>
      <c r="I35" s="177">
        <v>145556</v>
      </c>
      <c r="J35" s="176">
        <v>5.48974277941136</v>
      </c>
      <c r="K35" s="169">
        <v>0.10185404191148405</v>
      </c>
      <c r="L35" s="156"/>
      <c r="M35" s="194"/>
    </row>
    <row r="36" spans="1:13" ht="15">
      <c r="A36" s="161" t="s">
        <v>105</v>
      </c>
      <c r="B36" s="178">
        <v>1662719</v>
      </c>
      <c r="C36" s="153">
        <v>38</v>
      </c>
      <c r="D36" s="177">
        <v>76878</v>
      </c>
      <c r="E36" s="176">
        <v>21.628021020317906</v>
      </c>
      <c r="F36" s="161"/>
      <c r="G36" s="177">
        <v>1578417</v>
      </c>
      <c r="H36" s="153">
        <v>36</v>
      </c>
      <c r="I36" s="177">
        <v>76878</v>
      </c>
      <c r="J36" s="176">
        <v>20.5314524311246</v>
      </c>
      <c r="K36" s="169">
        <v>0.053409206819237255</v>
      </c>
      <c r="L36" s="156"/>
      <c r="M36" s="194"/>
    </row>
    <row r="37" spans="1:13" ht="15">
      <c r="A37" s="161" t="s">
        <v>106</v>
      </c>
      <c r="B37" s="178">
        <v>1746898</v>
      </c>
      <c r="C37" s="153">
        <v>36</v>
      </c>
      <c r="D37" s="177">
        <v>109807</v>
      </c>
      <c r="E37" s="176">
        <v>15.908803628183996</v>
      </c>
      <c r="F37" s="161"/>
      <c r="G37" s="177">
        <v>1201675</v>
      </c>
      <c r="H37" s="153">
        <v>39</v>
      </c>
      <c r="I37" s="177">
        <v>109807</v>
      </c>
      <c r="J37" s="176">
        <v>10.9435190834828</v>
      </c>
      <c r="K37" s="169">
        <v>0.4537191836395032</v>
      </c>
      <c r="L37" s="156"/>
      <c r="M37" s="194"/>
    </row>
    <row r="38" spans="1:13" ht="15">
      <c r="A38" s="161" t="s">
        <v>107</v>
      </c>
      <c r="B38" s="178">
        <v>1185048</v>
      </c>
      <c r="C38" s="153">
        <v>42</v>
      </c>
      <c r="D38" s="177">
        <v>8969</v>
      </c>
      <c r="E38" s="176">
        <v>132.12710447095552</v>
      </c>
      <c r="F38" s="161"/>
      <c r="G38" s="177">
        <v>1109252</v>
      </c>
      <c r="H38" s="153">
        <v>40</v>
      </c>
      <c r="I38" s="177">
        <v>8969</v>
      </c>
      <c r="J38" s="176">
        <v>123.676218084513</v>
      </c>
      <c r="K38" s="169">
        <v>0.06833073097907419</v>
      </c>
      <c r="L38" s="156"/>
      <c r="M38" s="194"/>
    </row>
    <row r="39" spans="1:13" ht="15">
      <c r="A39" s="161" t="s">
        <v>108</v>
      </c>
      <c r="B39" s="178">
        <v>8115011</v>
      </c>
      <c r="C39" s="153">
        <v>9</v>
      </c>
      <c r="D39" s="177">
        <v>7419</v>
      </c>
      <c r="E39" s="163">
        <v>1093.814665049198</v>
      </c>
      <c r="F39" s="161"/>
      <c r="G39" s="177">
        <v>7730188</v>
      </c>
      <c r="H39" s="153">
        <v>9</v>
      </c>
      <c r="I39" s="177">
        <v>7419</v>
      </c>
      <c r="J39" s="163">
        <v>1041.9447364874</v>
      </c>
      <c r="K39" s="169">
        <v>0.04978184230448211</v>
      </c>
      <c r="L39" s="156"/>
      <c r="M39" s="194"/>
    </row>
    <row r="40" spans="1:13" ht="15">
      <c r="A40" s="161" t="s">
        <v>109</v>
      </c>
      <c r="B40" s="178">
        <v>1736931</v>
      </c>
      <c r="C40" s="153">
        <v>37</v>
      </c>
      <c r="D40" s="177">
        <v>121365</v>
      </c>
      <c r="E40" s="176">
        <v>14.311630206402175</v>
      </c>
      <c r="F40" s="161"/>
      <c r="G40" s="177">
        <v>1515069</v>
      </c>
      <c r="H40" s="153">
        <v>37</v>
      </c>
      <c r="I40" s="177">
        <v>121365</v>
      </c>
      <c r="J40" s="176">
        <v>12.4835743418613</v>
      </c>
      <c r="K40" s="169">
        <v>0.14643689495329915</v>
      </c>
      <c r="L40" s="156"/>
      <c r="M40" s="194"/>
    </row>
    <row r="41" spans="1:13" ht="15">
      <c r="A41" s="161" t="s">
        <v>110</v>
      </c>
      <c r="B41" s="178">
        <v>18175301</v>
      </c>
      <c r="C41" s="153">
        <v>3</v>
      </c>
      <c r="D41" s="177">
        <v>47224</v>
      </c>
      <c r="E41" s="176">
        <v>384.8742376757581</v>
      </c>
      <c r="F41" s="161"/>
      <c r="G41" s="177">
        <v>17990778</v>
      </c>
      <c r="H41" s="153">
        <v>2</v>
      </c>
      <c r="I41" s="177">
        <v>47224</v>
      </c>
      <c r="J41" s="176">
        <v>380.966838895477</v>
      </c>
      <c r="K41" s="169">
        <v>0.010256532541283095</v>
      </c>
      <c r="L41" s="156"/>
      <c r="M41" s="194"/>
    </row>
    <row r="42" spans="1:13" ht="15">
      <c r="A42" s="161" t="s">
        <v>111</v>
      </c>
      <c r="B42" s="178">
        <v>7546493</v>
      </c>
      <c r="C42" s="153">
        <v>11</v>
      </c>
      <c r="D42" s="177">
        <v>48718</v>
      </c>
      <c r="E42" s="176">
        <v>154.90153536680486</v>
      </c>
      <c r="F42" s="161"/>
      <c r="G42" s="177">
        <v>6632448</v>
      </c>
      <c r="H42" s="153">
        <v>10</v>
      </c>
      <c r="I42" s="177">
        <v>48718</v>
      </c>
      <c r="J42" s="176">
        <v>136.139578800443</v>
      </c>
      <c r="K42" s="169">
        <v>0.13781412232708043</v>
      </c>
      <c r="L42" s="156"/>
      <c r="M42" s="194"/>
    </row>
    <row r="43" spans="1:13" ht="15">
      <c r="A43" s="161" t="s">
        <v>112</v>
      </c>
      <c r="B43" s="178">
        <v>638244</v>
      </c>
      <c r="C43" s="153">
        <v>47</v>
      </c>
      <c r="D43" s="177">
        <v>68994</v>
      </c>
      <c r="E43" s="176">
        <v>9.250717453691625</v>
      </c>
      <c r="F43" s="161"/>
      <c r="G43" s="177">
        <v>638800</v>
      </c>
      <c r="H43" s="153">
        <v>47</v>
      </c>
      <c r="I43" s="177">
        <v>68994</v>
      </c>
      <c r="J43" s="176">
        <v>9.25877612546019</v>
      </c>
      <c r="K43" s="169">
        <v>-0.0008703819661865998</v>
      </c>
      <c r="L43" s="156"/>
      <c r="M43" s="194"/>
    </row>
    <row r="44" spans="1:13" ht="15">
      <c r="A44" s="161" t="s">
        <v>113</v>
      </c>
      <c r="B44" s="178">
        <v>11209493</v>
      </c>
      <c r="C44" s="153">
        <v>7</v>
      </c>
      <c r="D44" s="177">
        <v>40953</v>
      </c>
      <c r="E44" s="176">
        <v>273.7160403389251</v>
      </c>
      <c r="F44" s="161"/>
      <c r="G44" s="177">
        <v>10847115</v>
      </c>
      <c r="H44" s="153">
        <v>7</v>
      </c>
      <c r="I44" s="177">
        <v>40953</v>
      </c>
      <c r="J44" s="176">
        <v>264.867408981027</v>
      </c>
      <c r="K44" s="169">
        <v>0.03340777709095921</v>
      </c>
      <c r="L44" s="156"/>
      <c r="M44" s="194"/>
    </row>
    <row r="45" spans="1:13" ht="15">
      <c r="A45" s="161" t="s">
        <v>114</v>
      </c>
      <c r="B45" s="178">
        <v>3346713</v>
      </c>
      <c r="C45" s="153">
        <v>27</v>
      </c>
      <c r="D45" s="177">
        <v>68679</v>
      </c>
      <c r="E45" s="176">
        <v>48.72978639758878</v>
      </c>
      <c r="F45" s="161"/>
      <c r="G45" s="177">
        <v>3145576</v>
      </c>
      <c r="H45" s="153">
        <v>28</v>
      </c>
      <c r="I45" s="177">
        <v>68679</v>
      </c>
      <c r="J45" s="176">
        <v>45.8011328062435</v>
      </c>
      <c r="K45" s="169">
        <v>0.06394282001134291</v>
      </c>
      <c r="L45" s="156"/>
      <c r="M45" s="194"/>
    </row>
    <row r="46" spans="1:13" ht="15">
      <c r="A46" s="161" t="s">
        <v>115</v>
      </c>
      <c r="B46" s="178">
        <v>3281974</v>
      </c>
      <c r="C46" s="153">
        <v>28</v>
      </c>
      <c r="D46" s="177">
        <v>96003</v>
      </c>
      <c r="E46" s="176">
        <v>34.18616084914013</v>
      </c>
      <c r="F46" s="161"/>
      <c r="G46" s="177">
        <v>2842337</v>
      </c>
      <c r="H46" s="153">
        <v>29</v>
      </c>
      <c r="I46" s="177">
        <v>96003</v>
      </c>
      <c r="J46" s="176">
        <v>29.6067518723373</v>
      </c>
      <c r="K46" s="169">
        <v>0.15467448089371527</v>
      </c>
      <c r="L46" s="156"/>
      <c r="M46" s="194"/>
    </row>
    <row r="47" spans="1:13" ht="15">
      <c r="A47" s="161" t="s">
        <v>116</v>
      </c>
      <c r="B47" s="178">
        <v>12001451</v>
      </c>
      <c r="C47" s="153">
        <v>6</v>
      </c>
      <c r="D47" s="177">
        <v>44820</v>
      </c>
      <c r="E47" s="176">
        <v>267.76999107541275</v>
      </c>
      <c r="F47" s="161"/>
      <c r="G47" s="177">
        <v>11882842</v>
      </c>
      <c r="H47" s="153">
        <v>5</v>
      </c>
      <c r="I47" s="177">
        <v>44820</v>
      </c>
      <c r="J47" s="176">
        <v>265.12365015618</v>
      </c>
      <c r="K47" s="169">
        <v>0.009981534720397697</v>
      </c>
      <c r="L47" s="156"/>
      <c r="M47" s="194"/>
    </row>
    <row r="48" spans="1:13" ht="15">
      <c r="A48" s="161" t="s">
        <v>117</v>
      </c>
      <c r="B48" s="178">
        <v>988480</v>
      </c>
      <c r="C48" s="153">
        <v>43</v>
      </c>
      <c r="D48" s="177">
        <v>1045</v>
      </c>
      <c r="E48" s="176">
        <v>945.9138755980862</v>
      </c>
      <c r="F48" s="161"/>
      <c r="G48" s="177">
        <v>1003464</v>
      </c>
      <c r="H48" s="153">
        <v>43</v>
      </c>
      <c r="I48" s="177">
        <v>1045</v>
      </c>
      <c r="J48" s="176">
        <v>960.252631578947</v>
      </c>
      <c r="K48" s="169">
        <v>-0.014932274600782888</v>
      </c>
      <c r="L48" s="156"/>
      <c r="M48" s="194"/>
    </row>
    <row r="49" spans="1:13" ht="15">
      <c r="A49" s="161" t="s">
        <v>118</v>
      </c>
      <c r="B49" s="178">
        <v>3835962</v>
      </c>
      <c r="C49" s="153">
        <v>26</v>
      </c>
      <c r="D49" s="177">
        <v>30111</v>
      </c>
      <c r="E49" s="176">
        <v>127.3940420444356</v>
      </c>
      <c r="F49" s="161"/>
      <c r="G49" s="177">
        <v>3486310</v>
      </c>
      <c r="H49" s="153">
        <v>25</v>
      </c>
      <c r="I49" s="177">
        <v>30111</v>
      </c>
      <c r="J49" s="176">
        <v>115.781940154761</v>
      </c>
      <c r="K49" s="169">
        <v>0.10029285978584808</v>
      </c>
      <c r="L49" s="156"/>
      <c r="M49" s="194"/>
    </row>
    <row r="50" spans="1:13" ht="15">
      <c r="A50" s="161" t="s">
        <v>119</v>
      </c>
      <c r="B50" s="178">
        <v>738171</v>
      </c>
      <c r="C50" s="153">
        <v>46</v>
      </c>
      <c r="D50" s="177">
        <v>75898</v>
      </c>
      <c r="E50" s="176">
        <v>9.725829402619304</v>
      </c>
      <c r="F50" s="161"/>
      <c r="G50" s="177">
        <v>696004</v>
      </c>
      <c r="H50" s="153">
        <v>45</v>
      </c>
      <c r="I50" s="177">
        <v>75898</v>
      </c>
      <c r="J50" s="176">
        <v>9.17025481567367</v>
      </c>
      <c r="K50" s="169">
        <v>0.060584421928609605</v>
      </c>
      <c r="L50" s="156"/>
      <c r="M50" s="194"/>
    </row>
    <row r="51" spans="1:13" ht="15">
      <c r="A51" s="161" t="s">
        <v>120</v>
      </c>
      <c r="B51" s="178">
        <v>5430621</v>
      </c>
      <c r="C51" s="153">
        <v>17</v>
      </c>
      <c r="D51" s="177">
        <v>41220</v>
      </c>
      <c r="E51" s="176">
        <v>131.74723435225619</v>
      </c>
      <c r="F51" s="161"/>
      <c r="G51" s="177">
        <v>4877203</v>
      </c>
      <c r="H51" s="153">
        <v>17</v>
      </c>
      <c r="I51" s="177">
        <v>41220</v>
      </c>
      <c r="J51" s="176">
        <v>118.321276079573</v>
      </c>
      <c r="K51" s="169">
        <v>0.11347036405907238</v>
      </c>
      <c r="L51" s="156"/>
      <c r="M51" s="194"/>
    </row>
    <row r="52" spans="1:13" ht="15">
      <c r="A52" s="161" t="s">
        <v>121</v>
      </c>
      <c r="B52" s="178">
        <v>19759614</v>
      </c>
      <c r="C52" s="153">
        <v>2</v>
      </c>
      <c r="D52" s="177">
        <v>261914</v>
      </c>
      <c r="E52" s="176">
        <v>75.44313782386585</v>
      </c>
      <c r="F52" s="161"/>
      <c r="G52" s="177">
        <v>16986335</v>
      </c>
      <c r="H52" s="153">
        <v>3</v>
      </c>
      <c r="I52" s="177">
        <v>261914</v>
      </c>
      <c r="J52" s="176">
        <v>64.8546278549448</v>
      </c>
      <c r="K52" s="169">
        <v>0.1632652953094355</v>
      </c>
      <c r="L52" s="152"/>
      <c r="M52" s="195"/>
    </row>
    <row r="53" spans="1:13" ht="15">
      <c r="A53" s="161" t="s">
        <v>122</v>
      </c>
      <c r="B53" s="178">
        <v>2099758</v>
      </c>
      <c r="C53" s="153">
        <v>34</v>
      </c>
      <c r="D53" s="177">
        <v>82168</v>
      </c>
      <c r="E53" s="176">
        <v>25.554449420699054</v>
      </c>
      <c r="F53" s="161"/>
      <c r="G53" s="177">
        <v>1722850</v>
      </c>
      <c r="H53" s="153">
        <v>35</v>
      </c>
      <c r="I53" s="177">
        <v>82168</v>
      </c>
      <c r="J53" s="176">
        <v>20.9674082367832</v>
      </c>
      <c r="K53" s="169">
        <v>0.2187700612357431</v>
      </c>
      <c r="L53" s="152"/>
      <c r="M53" s="195"/>
    </row>
    <row r="54" spans="1:13" ht="15">
      <c r="A54" s="161" t="s">
        <v>123</v>
      </c>
      <c r="B54" s="178">
        <v>590883</v>
      </c>
      <c r="C54" s="153">
        <v>49</v>
      </c>
      <c r="D54" s="177">
        <v>9249</v>
      </c>
      <c r="E54" s="176">
        <v>63.88614985403827</v>
      </c>
      <c r="F54" s="161"/>
      <c r="G54" s="177">
        <v>562758</v>
      </c>
      <c r="H54" s="153">
        <v>48</v>
      </c>
      <c r="I54" s="177">
        <v>9249</v>
      </c>
      <c r="J54" s="176">
        <v>60.8452805708725</v>
      </c>
      <c r="K54" s="169">
        <v>0.049977077180599835</v>
      </c>
      <c r="L54" s="152"/>
      <c r="M54" s="195"/>
    </row>
    <row r="55" spans="1:13" ht="15">
      <c r="A55" s="161" t="s">
        <v>124</v>
      </c>
      <c r="B55" s="178">
        <v>6791345</v>
      </c>
      <c r="C55" s="153">
        <v>12</v>
      </c>
      <c r="D55" s="177">
        <v>39598</v>
      </c>
      <c r="E55" s="176">
        <v>171.50727309460075</v>
      </c>
      <c r="F55" s="161"/>
      <c r="G55" s="177">
        <v>6189197</v>
      </c>
      <c r="H55" s="153">
        <v>12</v>
      </c>
      <c r="I55" s="177">
        <v>39598</v>
      </c>
      <c r="J55" s="176">
        <v>156.300747512501</v>
      </c>
      <c r="K55" s="169">
        <v>0.09729016542856853</v>
      </c>
      <c r="L55" s="152"/>
      <c r="M55" s="195"/>
    </row>
    <row r="56" spans="1:13" ht="15">
      <c r="A56" s="161" t="s">
        <v>125</v>
      </c>
      <c r="B56" s="178">
        <v>5689263</v>
      </c>
      <c r="C56" s="153">
        <v>15</v>
      </c>
      <c r="D56" s="177">
        <v>66582</v>
      </c>
      <c r="E56" s="176">
        <v>85.44746327836353</v>
      </c>
      <c r="F56" s="161"/>
      <c r="G56" s="177">
        <v>4866669</v>
      </c>
      <c r="H56" s="153">
        <v>18</v>
      </c>
      <c r="I56" s="177">
        <v>66582</v>
      </c>
      <c r="J56" s="176">
        <v>73.0928629359286</v>
      </c>
      <c r="K56" s="169">
        <v>0.1690260833436587</v>
      </c>
      <c r="L56" s="152"/>
      <c r="M56" s="195"/>
    </row>
    <row r="57" spans="1:13" ht="15">
      <c r="A57" s="161" t="s">
        <v>126</v>
      </c>
      <c r="B57" s="178">
        <v>1811156</v>
      </c>
      <c r="C57" s="153">
        <v>35</v>
      </c>
      <c r="D57" s="177">
        <v>24087</v>
      </c>
      <c r="E57" s="176">
        <v>75.19226138580977</v>
      </c>
      <c r="F57" s="161"/>
      <c r="G57" s="177">
        <v>1793477</v>
      </c>
      <c r="H57" s="153">
        <v>34</v>
      </c>
      <c r="I57" s="177">
        <v>24087</v>
      </c>
      <c r="J57" s="176">
        <v>74.4582970066841</v>
      </c>
      <c r="K57" s="169">
        <v>0.009857388748224817</v>
      </c>
      <c r="L57" s="152"/>
      <c r="M57" s="195"/>
    </row>
    <row r="58" spans="1:13" ht="15">
      <c r="A58" s="161" t="s">
        <v>127</v>
      </c>
      <c r="B58" s="178">
        <v>5223500</v>
      </c>
      <c r="C58" s="153">
        <v>18</v>
      </c>
      <c r="D58" s="177">
        <v>54314</v>
      </c>
      <c r="E58" s="176">
        <v>96.17225761313841</v>
      </c>
      <c r="F58" s="161"/>
      <c r="G58" s="177">
        <v>4891769</v>
      </c>
      <c r="H58" s="153">
        <v>16</v>
      </c>
      <c r="I58" s="177">
        <v>54314</v>
      </c>
      <c r="J58" s="176">
        <v>90.0646058106566</v>
      </c>
      <c r="K58" s="169">
        <v>0.06781411796018987</v>
      </c>
      <c r="L58" s="152"/>
      <c r="M58" s="195"/>
    </row>
    <row r="59" spans="1:13" ht="15">
      <c r="A59" s="161" t="s">
        <v>128</v>
      </c>
      <c r="B59" s="178">
        <v>480907</v>
      </c>
      <c r="C59" s="153">
        <v>51</v>
      </c>
      <c r="D59" s="177">
        <v>97105</v>
      </c>
      <c r="E59" s="176">
        <v>4.952443231553473</v>
      </c>
      <c r="F59" s="161"/>
      <c r="G59" s="177">
        <v>453589</v>
      </c>
      <c r="H59" s="153">
        <v>50</v>
      </c>
      <c r="I59" s="177">
        <v>97105</v>
      </c>
      <c r="J59" s="176">
        <v>4.67111889192112</v>
      </c>
      <c r="K59" s="169">
        <v>0.06022632823988236</v>
      </c>
      <c r="L59" s="152"/>
      <c r="M59" s="195"/>
    </row>
    <row r="60" spans="1:13" ht="15">
      <c r="A60" s="157"/>
      <c r="B60" s="157"/>
      <c r="C60" s="157"/>
      <c r="D60" s="157"/>
      <c r="E60" s="157"/>
      <c r="F60" s="157"/>
      <c r="G60" s="157"/>
      <c r="H60" s="157"/>
      <c r="I60" s="157"/>
      <c r="J60" s="157"/>
      <c r="K60" s="157"/>
      <c r="L60" s="153"/>
      <c r="M60" s="153"/>
    </row>
    <row r="61" spans="1:13" ht="15">
      <c r="A61" s="161" t="s">
        <v>58</v>
      </c>
      <c r="B61" s="161"/>
      <c r="C61" s="161"/>
      <c r="D61" s="161"/>
      <c r="E61" s="161"/>
      <c r="F61" s="161"/>
      <c r="G61" s="153"/>
      <c r="H61" s="153"/>
      <c r="I61" s="153"/>
      <c r="J61" s="153"/>
      <c r="K61" s="165"/>
      <c r="L61" s="153"/>
      <c r="M61" s="153"/>
    </row>
    <row r="62" spans="1:13" ht="15">
      <c r="A62" s="166" t="s">
        <v>171</v>
      </c>
      <c r="B62" s="166"/>
      <c r="C62" s="166"/>
      <c r="D62" s="166"/>
      <c r="E62" s="166"/>
      <c r="F62" s="166"/>
      <c r="G62" s="166"/>
      <c r="H62" s="166"/>
      <c r="I62" s="153"/>
      <c r="J62" s="153"/>
      <c r="K62" s="153"/>
      <c r="L62" s="153"/>
      <c r="M62" s="153"/>
    </row>
    <row r="63" spans="1:13" ht="29.25" customHeight="1">
      <c r="A63" s="231" t="s">
        <v>163</v>
      </c>
      <c r="B63" s="231"/>
      <c r="C63" s="231"/>
      <c r="D63" s="231"/>
      <c r="E63" s="231"/>
      <c r="F63" s="231"/>
      <c r="G63" s="231"/>
      <c r="H63" s="231"/>
      <c r="I63" s="231"/>
      <c r="J63" s="231"/>
      <c r="K63" s="231"/>
      <c r="L63" s="153"/>
      <c r="M63" s="153"/>
    </row>
    <row r="64" spans="1:13" ht="15">
      <c r="A64" s="166" t="s">
        <v>162</v>
      </c>
      <c r="B64" s="166"/>
      <c r="C64" s="166"/>
      <c r="D64" s="166"/>
      <c r="E64" s="166"/>
      <c r="F64" s="166"/>
      <c r="G64" s="166"/>
      <c r="H64" s="166"/>
      <c r="I64" s="153"/>
      <c r="J64" s="153"/>
      <c r="K64" s="153"/>
      <c r="L64" s="153"/>
      <c r="M64" s="153"/>
    </row>
    <row r="65" spans="1:13" ht="15">
      <c r="A65" s="166"/>
      <c r="B65" s="166"/>
      <c r="C65" s="166"/>
      <c r="D65" s="166"/>
      <c r="E65" s="166"/>
      <c r="F65" s="166"/>
      <c r="G65" s="166"/>
      <c r="H65" s="166"/>
      <c r="I65" s="166"/>
      <c r="J65" s="166"/>
      <c r="K65" s="153"/>
      <c r="L65" s="153"/>
      <c r="M65" s="153"/>
    </row>
    <row r="66" spans="1:13" ht="15">
      <c r="A66" s="166" t="s">
        <v>172</v>
      </c>
      <c r="B66" s="166"/>
      <c r="C66" s="166"/>
      <c r="D66" s="166"/>
      <c r="E66" s="166"/>
      <c r="F66" s="166"/>
      <c r="G66" s="166"/>
      <c r="H66" s="166"/>
      <c r="I66" s="166"/>
      <c r="J66" s="166"/>
      <c r="K66" s="153"/>
      <c r="L66" s="153"/>
      <c r="M66" s="153"/>
    </row>
    <row r="67" spans="1:13" ht="15">
      <c r="A67" s="166" t="s">
        <v>167</v>
      </c>
      <c r="B67" s="166"/>
      <c r="C67" s="166"/>
      <c r="D67" s="166"/>
      <c r="E67" s="166"/>
      <c r="F67" s="166"/>
      <c r="G67" s="166"/>
      <c r="H67" s="166"/>
      <c r="I67" s="166"/>
      <c r="J67" s="166"/>
      <c r="K67" s="153"/>
      <c r="L67" s="153"/>
      <c r="M67" s="153"/>
    </row>
    <row r="68" spans="1:13" ht="15">
      <c r="A68" s="166"/>
      <c r="B68" s="166"/>
      <c r="C68" s="166"/>
      <c r="D68" s="166"/>
      <c r="E68" s="166"/>
      <c r="F68" s="166"/>
      <c r="G68" s="166"/>
      <c r="H68" s="166"/>
      <c r="I68" s="153"/>
      <c r="J68" s="153"/>
      <c r="K68" s="153"/>
      <c r="L68" s="153"/>
      <c r="M68" s="153"/>
    </row>
    <row r="69" spans="1:13" ht="15">
      <c r="A69" s="153"/>
      <c r="B69" s="153"/>
      <c r="C69" s="153"/>
      <c r="D69" s="153"/>
      <c r="E69" s="153"/>
      <c r="F69" s="153"/>
      <c r="G69" s="153"/>
      <c r="H69" s="153"/>
      <c r="I69" s="153"/>
      <c r="J69" s="153"/>
      <c r="K69" s="153"/>
      <c r="L69" s="153"/>
      <c r="M69" s="153"/>
    </row>
    <row r="70" spans="1:13" ht="15">
      <c r="A70" s="153"/>
      <c r="B70" s="153"/>
      <c r="C70" s="153"/>
      <c r="D70" s="153"/>
      <c r="E70" s="153"/>
      <c r="F70" s="153"/>
      <c r="G70" s="153"/>
      <c r="H70" s="153"/>
      <c r="I70" s="153"/>
      <c r="J70" s="153"/>
      <c r="K70" s="153"/>
      <c r="L70" s="153"/>
      <c r="M70" s="153"/>
    </row>
  </sheetData>
  <sheetProtection/>
  <mergeCells count="8">
    <mergeCell ref="K4:K6"/>
    <mergeCell ref="A63:K63"/>
    <mergeCell ref="G4:J4"/>
    <mergeCell ref="B4:E4"/>
    <mergeCell ref="G5:G6"/>
    <mergeCell ref="I5:I6"/>
    <mergeCell ref="B5:B6"/>
    <mergeCell ref="D5:D6"/>
  </mergeCells>
  <printOptions/>
  <pageMargins left="0.7" right="0.7" top="0.75" bottom="0.75" header="0.3" footer="0.3"/>
  <pageSetup fitToHeight="2" fitToWidth="1" horizontalDpi="600" verticalDpi="600" orientation="landscape" scale="68" r:id="rId1"/>
</worksheet>
</file>

<file path=xl/worksheets/sheet1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140625" defaultRowHeight="15"/>
  <cols>
    <col min="1" max="1" width="23.7109375" style="0" customWidth="1"/>
    <col min="2" max="5" width="15.7109375" style="0" customWidth="1"/>
    <col min="6" max="6" width="1.7109375" style="0" customWidth="1"/>
    <col min="7" max="7" width="16.28125" style="0" customWidth="1"/>
    <col min="8" max="20" width="14.7109375" style="0" customWidth="1"/>
  </cols>
  <sheetData>
    <row r="1" spans="1:11" ht="20.25">
      <c r="A1" s="147" t="s">
        <v>143</v>
      </c>
      <c r="B1" s="147"/>
      <c r="C1" s="147"/>
      <c r="D1" s="147"/>
      <c r="E1" s="147"/>
      <c r="F1" s="147"/>
      <c r="G1" s="127"/>
      <c r="H1" s="127"/>
      <c r="I1" s="127"/>
      <c r="J1" s="127"/>
      <c r="K1" s="96"/>
    </row>
    <row r="2" spans="1:11" ht="20.25">
      <c r="A2" s="147" t="s">
        <v>173</v>
      </c>
      <c r="B2" s="147"/>
      <c r="C2" s="147"/>
      <c r="D2" s="147"/>
      <c r="E2" s="147"/>
      <c r="F2" s="147"/>
      <c r="G2" s="127"/>
      <c r="H2" s="127"/>
      <c r="I2" s="127"/>
      <c r="J2" s="127"/>
      <c r="K2" s="96"/>
    </row>
    <row r="3" spans="1:11" ht="15">
      <c r="A3" s="96"/>
      <c r="B3" s="96"/>
      <c r="C3" s="96"/>
      <c r="D3" s="96"/>
      <c r="E3" s="96"/>
      <c r="F3" s="96"/>
      <c r="G3" s="96"/>
      <c r="H3" s="96"/>
      <c r="I3" s="96"/>
      <c r="J3" s="96"/>
      <c r="K3" s="96"/>
    </row>
    <row r="4" spans="1:11" ht="15">
      <c r="A4" s="95"/>
      <c r="B4" s="232" t="s">
        <v>174</v>
      </c>
      <c r="C4" s="232"/>
      <c r="D4" s="232"/>
      <c r="E4" s="232"/>
      <c r="F4" s="95"/>
      <c r="G4" s="233" t="s">
        <v>160</v>
      </c>
      <c r="H4" s="235"/>
      <c r="I4" s="235"/>
      <c r="J4" s="235"/>
      <c r="K4" s="220" t="s">
        <v>151</v>
      </c>
    </row>
    <row r="5" spans="1:11" ht="15">
      <c r="A5" s="96"/>
      <c r="B5" s="234" t="s">
        <v>155</v>
      </c>
      <c r="C5" s="97"/>
      <c r="D5" s="234" t="s">
        <v>156</v>
      </c>
      <c r="E5" s="97"/>
      <c r="F5" s="96"/>
      <c r="G5" s="234" t="s">
        <v>155</v>
      </c>
      <c r="H5" s="97"/>
      <c r="I5" s="234" t="s">
        <v>156</v>
      </c>
      <c r="J5" s="97"/>
      <c r="K5" s="221"/>
    </row>
    <row r="6" spans="1:11" ht="17.25">
      <c r="A6" s="99" t="s">
        <v>54</v>
      </c>
      <c r="B6" s="224"/>
      <c r="C6" s="100" t="s">
        <v>131</v>
      </c>
      <c r="D6" s="224"/>
      <c r="E6" s="100" t="s">
        <v>77</v>
      </c>
      <c r="F6" s="99"/>
      <c r="G6" s="224"/>
      <c r="H6" s="100" t="s">
        <v>131</v>
      </c>
      <c r="I6" s="224"/>
      <c r="J6" s="100" t="s">
        <v>76</v>
      </c>
      <c r="K6" s="222"/>
    </row>
    <row r="7" ht="15">
      <c r="K7" s="169"/>
    </row>
    <row r="8" spans="1:13" ht="15">
      <c r="A8" s="161" t="s">
        <v>0</v>
      </c>
      <c r="B8" s="175">
        <v>265283783</v>
      </c>
      <c r="C8" s="153" t="s">
        <v>140</v>
      </c>
      <c r="D8" s="175">
        <v>3536446</v>
      </c>
      <c r="E8" s="176">
        <v>75.01423265051976</v>
      </c>
      <c r="F8" s="161"/>
      <c r="G8" s="175">
        <v>248718291</v>
      </c>
      <c r="H8" s="180" t="s">
        <v>140</v>
      </c>
      <c r="I8" s="175">
        <v>3536446</v>
      </c>
      <c r="J8" s="176">
        <v>70.3320807206995</v>
      </c>
      <c r="K8" s="169">
        <v>0.0666</v>
      </c>
      <c r="L8" s="153"/>
      <c r="M8" s="153"/>
    </row>
    <row r="9" spans="1:13" ht="15">
      <c r="A9" s="161" t="s">
        <v>78</v>
      </c>
      <c r="B9" s="177">
        <v>4273084</v>
      </c>
      <c r="C9" s="153">
        <v>23</v>
      </c>
      <c r="D9" s="177">
        <v>50750</v>
      </c>
      <c r="E9" s="176">
        <v>84.19869950738916</v>
      </c>
      <c r="F9" s="161"/>
      <c r="G9" s="177">
        <v>4040389</v>
      </c>
      <c r="H9" s="153">
        <v>22</v>
      </c>
      <c r="I9" s="177">
        <v>50750</v>
      </c>
      <c r="J9" s="176">
        <v>79.6135763546798</v>
      </c>
      <c r="K9" s="169">
        <v>0.057592226887064585</v>
      </c>
      <c r="L9" s="153"/>
      <c r="M9" s="153"/>
    </row>
    <row r="10" spans="1:13" ht="15">
      <c r="A10" s="161" t="s">
        <v>79</v>
      </c>
      <c r="B10" s="177">
        <v>607007</v>
      </c>
      <c r="C10" s="153">
        <v>48</v>
      </c>
      <c r="D10" s="177">
        <v>570374</v>
      </c>
      <c r="E10" s="176">
        <v>1.0642262795989998</v>
      </c>
      <c r="F10" s="161"/>
      <c r="G10" s="177">
        <v>550043</v>
      </c>
      <c r="H10" s="153">
        <v>49</v>
      </c>
      <c r="I10" s="177">
        <v>570374</v>
      </c>
      <c r="J10" s="176">
        <v>0.964354967091768</v>
      </c>
      <c r="K10" s="169">
        <v>0.1035628123619426</v>
      </c>
      <c r="L10" s="153"/>
      <c r="M10" s="153"/>
    </row>
    <row r="11" spans="1:13" ht="15">
      <c r="A11" s="161" t="s">
        <v>80</v>
      </c>
      <c r="B11" s="177">
        <v>4428068</v>
      </c>
      <c r="C11" s="153">
        <v>21</v>
      </c>
      <c r="D11" s="177">
        <v>113642</v>
      </c>
      <c r="E11" s="176">
        <v>38.96506573273965</v>
      </c>
      <c r="F11" s="161"/>
      <c r="G11" s="177">
        <v>3665339</v>
      </c>
      <c r="H11" s="153">
        <v>24</v>
      </c>
      <c r="I11" s="177">
        <v>113642</v>
      </c>
      <c r="J11" s="176">
        <v>32.2533834321818</v>
      </c>
      <c r="K11" s="169">
        <v>0.20809234834758805</v>
      </c>
      <c r="L11" s="153"/>
      <c r="M11" s="153"/>
    </row>
    <row r="12" spans="1:13" ht="15">
      <c r="A12" s="161" t="s">
        <v>81</v>
      </c>
      <c r="B12" s="177">
        <v>2509793</v>
      </c>
      <c r="C12" s="153">
        <v>33</v>
      </c>
      <c r="D12" s="177">
        <v>52075</v>
      </c>
      <c r="E12" s="176">
        <v>48.19573691790686</v>
      </c>
      <c r="F12" s="161"/>
      <c r="G12" s="177">
        <v>2350624</v>
      </c>
      <c r="H12" s="153">
        <v>33</v>
      </c>
      <c r="I12" s="177">
        <v>52075</v>
      </c>
      <c r="J12" s="176">
        <v>45.1392030724916</v>
      </c>
      <c r="K12" s="169">
        <v>0.06771350926392311</v>
      </c>
      <c r="L12" s="153"/>
      <c r="M12" s="153"/>
    </row>
    <row r="13" spans="1:13" ht="15">
      <c r="A13" s="161" t="s">
        <v>82</v>
      </c>
      <c r="B13" s="177">
        <v>31878234</v>
      </c>
      <c r="C13" s="153">
        <v>1</v>
      </c>
      <c r="D13" s="177">
        <v>155973</v>
      </c>
      <c r="E13" s="176">
        <v>204.38302783174012</v>
      </c>
      <c r="F13" s="161"/>
      <c r="G13" s="177">
        <v>29758213</v>
      </c>
      <c r="H13" s="153">
        <v>1</v>
      </c>
      <c r="I13" s="177">
        <v>155973</v>
      </c>
      <c r="J13" s="176">
        <v>190.790797125143</v>
      </c>
      <c r="K13" s="169">
        <v>0.07124154262892063</v>
      </c>
      <c r="L13" s="153"/>
      <c r="M13" s="153"/>
    </row>
    <row r="14" spans="1:13" ht="15">
      <c r="A14" s="161" t="s">
        <v>83</v>
      </c>
      <c r="B14" s="177">
        <v>3822676</v>
      </c>
      <c r="C14" s="153">
        <v>25</v>
      </c>
      <c r="D14" s="177">
        <v>103730</v>
      </c>
      <c r="E14" s="176">
        <v>36.85217391304348</v>
      </c>
      <c r="F14" s="161"/>
      <c r="G14" s="177">
        <v>3294473</v>
      </c>
      <c r="H14" s="153">
        <v>26</v>
      </c>
      <c r="I14" s="177">
        <v>103730</v>
      </c>
      <c r="J14" s="176">
        <v>31.7600790513834</v>
      </c>
      <c r="K14" s="169">
        <v>0.16033004368225207</v>
      </c>
      <c r="L14" s="153"/>
      <c r="M14" s="153"/>
    </row>
    <row r="15" spans="1:13" ht="15">
      <c r="A15" s="161" t="s">
        <v>84</v>
      </c>
      <c r="B15" s="177">
        <v>3274238</v>
      </c>
      <c r="C15" s="153">
        <v>28</v>
      </c>
      <c r="D15" s="177">
        <v>4845</v>
      </c>
      <c r="E15" s="176">
        <v>675.7973168214654</v>
      </c>
      <c r="F15" s="161"/>
      <c r="G15" s="177">
        <v>3287116</v>
      </c>
      <c r="H15" s="153">
        <v>27</v>
      </c>
      <c r="I15" s="177">
        <v>4845</v>
      </c>
      <c r="J15" s="176">
        <v>678.455314757482</v>
      </c>
      <c r="K15" s="169">
        <v>-0.003917719970941092</v>
      </c>
      <c r="L15" s="153"/>
      <c r="M15" s="153"/>
    </row>
    <row r="16" spans="1:13" ht="15">
      <c r="A16" s="161" t="s">
        <v>85</v>
      </c>
      <c r="B16" s="177">
        <v>724842</v>
      </c>
      <c r="C16" s="153">
        <v>46</v>
      </c>
      <c r="D16" s="177">
        <v>1955</v>
      </c>
      <c r="E16" s="176">
        <v>370.76317135549874</v>
      </c>
      <c r="F16" s="161"/>
      <c r="G16" s="177">
        <v>666168</v>
      </c>
      <c r="H16" s="153">
        <v>46</v>
      </c>
      <c r="I16" s="177">
        <v>1955</v>
      </c>
      <c r="J16" s="176">
        <v>340.750895140665</v>
      </c>
      <c r="K16" s="169">
        <v>0.0880768815073675</v>
      </c>
      <c r="L16" s="153"/>
      <c r="M16" s="153"/>
    </row>
    <row r="17" spans="1:13" ht="15">
      <c r="A17" s="161" t="s">
        <v>86</v>
      </c>
      <c r="B17" s="177">
        <v>543213</v>
      </c>
      <c r="C17" s="153">
        <v>50</v>
      </c>
      <c r="D17" s="177">
        <v>61</v>
      </c>
      <c r="E17" s="163">
        <v>8905.131147540984</v>
      </c>
      <c r="F17" s="161"/>
      <c r="G17" s="177">
        <v>606900</v>
      </c>
      <c r="H17" s="180" t="s">
        <v>161</v>
      </c>
      <c r="I17" s="177">
        <v>61</v>
      </c>
      <c r="J17" s="163">
        <v>9949.18032786885</v>
      </c>
      <c r="K17" s="169">
        <v>-0.10493821057834898</v>
      </c>
      <c r="L17" s="153"/>
      <c r="M17" s="153"/>
    </row>
    <row r="18" spans="1:13" ht="15">
      <c r="A18" s="161" t="s">
        <v>87</v>
      </c>
      <c r="B18" s="177">
        <v>14399985</v>
      </c>
      <c r="C18" s="153">
        <v>4</v>
      </c>
      <c r="D18" s="177">
        <v>53997</v>
      </c>
      <c r="E18" s="176">
        <v>266.6812045113617</v>
      </c>
      <c r="F18" s="161"/>
      <c r="G18" s="177">
        <v>12938071</v>
      </c>
      <c r="H18" s="153">
        <v>4</v>
      </c>
      <c r="I18" s="177">
        <v>53997</v>
      </c>
      <c r="J18" s="176">
        <v>239.60721891957</v>
      </c>
      <c r="K18" s="169">
        <v>0.11299319659012538</v>
      </c>
      <c r="L18" s="153"/>
      <c r="M18" s="153"/>
    </row>
    <row r="19" spans="1:13" ht="15">
      <c r="A19" s="161" t="s">
        <v>88</v>
      </c>
      <c r="B19" s="177">
        <v>7353225</v>
      </c>
      <c r="C19" s="153">
        <v>10</v>
      </c>
      <c r="D19" s="177">
        <v>57919</v>
      </c>
      <c r="E19" s="176">
        <v>126.95704345724201</v>
      </c>
      <c r="F19" s="161"/>
      <c r="G19" s="177">
        <v>6478149</v>
      </c>
      <c r="H19" s="153">
        <v>11</v>
      </c>
      <c r="I19" s="177">
        <v>57919</v>
      </c>
      <c r="J19" s="176">
        <v>111.848426250453</v>
      </c>
      <c r="K19" s="169">
        <v>0.13508117828101823</v>
      </c>
      <c r="L19" s="153"/>
      <c r="M19" s="153"/>
    </row>
    <row r="20" spans="1:13" ht="15">
      <c r="A20" s="161" t="s">
        <v>89</v>
      </c>
      <c r="B20" s="177">
        <v>1183723</v>
      </c>
      <c r="C20" s="153">
        <v>41</v>
      </c>
      <c r="D20" s="177">
        <v>6423</v>
      </c>
      <c r="E20" s="176">
        <v>184.29441071150552</v>
      </c>
      <c r="F20" s="161"/>
      <c r="G20" s="177">
        <v>1108229</v>
      </c>
      <c r="H20" s="153">
        <v>41</v>
      </c>
      <c r="I20" s="177">
        <v>6423</v>
      </c>
      <c r="J20" s="176">
        <v>172.540713062432</v>
      </c>
      <c r="K20" s="169">
        <v>0.06812129983965408</v>
      </c>
      <c r="L20" s="153"/>
      <c r="M20" s="153"/>
    </row>
    <row r="21" spans="1:13" ht="15">
      <c r="A21" s="161" t="s">
        <v>90</v>
      </c>
      <c r="B21" s="177">
        <v>1189251</v>
      </c>
      <c r="C21" s="153">
        <v>40</v>
      </c>
      <c r="D21" s="177">
        <v>82751</v>
      </c>
      <c r="E21" s="176">
        <v>14.371439620065015</v>
      </c>
      <c r="F21" s="161"/>
      <c r="G21" s="177">
        <v>1006734</v>
      </c>
      <c r="H21" s="153">
        <v>42</v>
      </c>
      <c r="I21" s="177">
        <v>82751</v>
      </c>
      <c r="J21" s="176">
        <v>12.1658227695134</v>
      </c>
      <c r="K21" s="169">
        <v>0.18129615171435554</v>
      </c>
      <c r="L21" s="153"/>
      <c r="M21" s="153"/>
    </row>
    <row r="22" spans="1:13" ht="15">
      <c r="A22" s="161" t="s">
        <v>91</v>
      </c>
      <c r="B22" s="177">
        <v>11846544</v>
      </c>
      <c r="C22" s="153">
        <v>6</v>
      </c>
      <c r="D22" s="177">
        <v>55693</v>
      </c>
      <c r="E22" s="176">
        <v>212.71154364103208</v>
      </c>
      <c r="F22" s="161"/>
      <c r="G22" s="177">
        <v>11430602</v>
      </c>
      <c r="H22" s="153">
        <v>6</v>
      </c>
      <c r="I22" s="177">
        <v>55693</v>
      </c>
      <c r="J22" s="176">
        <v>205.243064658036</v>
      </c>
      <c r="K22" s="169">
        <v>0.03638845968042628</v>
      </c>
      <c r="L22" s="153"/>
      <c r="M22" s="153"/>
    </row>
    <row r="23" spans="1:13" ht="15">
      <c r="A23" s="161" t="s">
        <v>92</v>
      </c>
      <c r="B23" s="177">
        <v>5840528</v>
      </c>
      <c r="C23" s="153">
        <v>14</v>
      </c>
      <c r="D23" s="177">
        <v>35870</v>
      </c>
      <c r="E23" s="176">
        <v>162.8248675773627</v>
      </c>
      <c r="F23" s="161"/>
      <c r="G23" s="177">
        <v>5544156</v>
      </c>
      <c r="H23" s="153">
        <v>14</v>
      </c>
      <c r="I23" s="177">
        <v>35870</v>
      </c>
      <c r="J23" s="176">
        <v>154.562475606356</v>
      </c>
      <c r="K23" s="169">
        <v>0.05345664876673745</v>
      </c>
      <c r="L23" s="153"/>
      <c r="M23" s="153"/>
    </row>
    <row r="24" spans="1:13" ht="15">
      <c r="A24" s="161" t="s">
        <v>93</v>
      </c>
      <c r="B24" s="177">
        <v>2851792</v>
      </c>
      <c r="C24" s="153">
        <v>30</v>
      </c>
      <c r="D24" s="177">
        <v>55875</v>
      </c>
      <c r="E24" s="176">
        <v>51.038782997762866</v>
      </c>
      <c r="F24" s="161"/>
      <c r="G24" s="177">
        <v>2776831</v>
      </c>
      <c r="H24" s="153">
        <v>30</v>
      </c>
      <c r="I24" s="177">
        <v>55875</v>
      </c>
      <c r="J24" s="164">
        <v>49.7</v>
      </c>
      <c r="K24" s="169">
        <v>0.026995161030685697</v>
      </c>
      <c r="L24" s="153"/>
      <c r="M24" s="153"/>
    </row>
    <row r="25" spans="1:13" ht="15">
      <c r="A25" s="161" t="s">
        <v>94</v>
      </c>
      <c r="B25" s="177">
        <v>2572150</v>
      </c>
      <c r="C25" s="153">
        <v>32</v>
      </c>
      <c r="D25" s="177">
        <v>81823</v>
      </c>
      <c r="E25" s="176">
        <v>31.435537685002995</v>
      </c>
      <c r="F25" s="161"/>
      <c r="G25" s="177">
        <v>2477588</v>
      </c>
      <c r="H25" s="153">
        <v>32</v>
      </c>
      <c r="I25" s="177">
        <v>81823</v>
      </c>
      <c r="J25" s="164">
        <v>30.3</v>
      </c>
      <c r="K25" s="169">
        <v>0.03816695915543666</v>
      </c>
      <c r="L25" s="153"/>
      <c r="M25" s="153"/>
    </row>
    <row r="26" spans="1:13" ht="15">
      <c r="A26" s="161" t="s">
        <v>95</v>
      </c>
      <c r="B26" s="177">
        <v>3883723</v>
      </c>
      <c r="C26" s="153">
        <v>24</v>
      </c>
      <c r="D26" s="177">
        <v>39732</v>
      </c>
      <c r="E26" s="176">
        <v>97.74798650961442</v>
      </c>
      <c r="F26" s="161"/>
      <c r="G26" s="177">
        <v>3686891</v>
      </c>
      <c r="H26" s="153">
        <v>23</v>
      </c>
      <c r="I26" s="177">
        <v>39732</v>
      </c>
      <c r="J26" s="164">
        <v>92.8</v>
      </c>
      <c r="K26" s="169">
        <v>0.053386986488073565</v>
      </c>
      <c r="L26" s="153"/>
      <c r="M26" s="153"/>
    </row>
    <row r="27" spans="1:13" ht="15">
      <c r="A27" s="161" t="s">
        <v>96</v>
      </c>
      <c r="B27" s="177">
        <v>4350579</v>
      </c>
      <c r="C27" s="153">
        <v>22</v>
      </c>
      <c r="D27" s="177">
        <v>43566</v>
      </c>
      <c r="E27" s="176">
        <v>99.86179589588211</v>
      </c>
      <c r="F27" s="161"/>
      <c r="G27" s="177">
        <v>4220164</v>
      </c>
      <c r="H27" s="153">
        <v>21</v>
      </c>
      <c r="I27" s="177">
        <v>43566</v>
      </c>
      <c r="J27" s="164">
        <v>96.9</v>
      </c>
      <c r="K27" s="169">
        <v>0.03090282747305555</v>
      </c>
      <c r="L27" s="153"/>
      <c r="M27" s="153"/>
    </row>
    <row r="28" spans="1:13" ht="15">
      <c r="A28" s="161" t="s">
        <v>97</v>
      </c>
      <c r="B28" s="177">
        <v>1243316</v>
      </c>
      <c r="C28" s="153">
        <v>39</v>
      </c>
      <c r="D28" s="177">
        <v>30865</v>
      </c>
      <c r="E28" s="176">
        <v>40.2823910578325</v>
      </c>
      <c r="F28" s="161"/>
      <c r="G28" s="177">
        <v>1227928</v>
      </c>
      <c r="H28" s="153">
        <v>38</v>
      </c>
      <c r="I28" s="177">
        <v>30865</v>
      </c>
      <c r="J28" s="164">
        <v>39.8</v>
      </c>
      <c r="K28" s="169">
        <v>0.012531679381853008</v>
      </c>
      <c r="L28" s="153"/>
      <c r="M28" s="153"/>
    </row>
    <row r="29" spans="1:13" ht="15">
      <c r="A29" s="161" t="s">
        <v>98</v>
      </c>
      <c r="B29" s="177">
        <v>5071604</v>
      </c>
      <c r="C29" s="153">
        <v>19</v>
      </c>
      <c r="D29" s="177">
        <v>9775</v>
      </c>
      <c r="E29" s="176">
        <v>518.8341687979539</v>
      </c>
      <c r="F29" s="161"/>
      <c r="G29" s="177">
        <v>4780753</v>
      </c>
      <c r="H29" s="153">
        <v>19</v>
      </c>
      <c r="I29" s="177">
        <v>9775</v>
      </c>
      <c r="J29" s="176">
        <v>489.079590792839</v>
      </c>
      <c r="K29" s="169">
        <v>0.06083790566046813</v>
      </c>
      <c r="L29" s="153"/>
      <c r="M29" s="153"/>
    </row>
    <row r="30" spans="1:13" ht="15">
      <c r="A30" s="161" t="s">
        <v>99</v>
      </c>
      <c r="B30" s="177">
        <v>6092352</v>
      </c>
      <c r="C30" s="153">
        <v>13</v>
      </c>
      <c r="D30" s="177">
        <v>7838</v>
      </c>
      <c r="E30" s="176">
        <v>777.2840010206685</v>
      </c>
      <c r="F30" s="161"/>
      <c r="G30" s="177">
        <v>6016425</v>
      </c>
      <c r="H30" s="153">
        <v>13</v>
      </c>
      <c r="I30" s="177">
        <v>7838</v>
      </c>
      <c r="J30" s="176">
        <v>767.5969635111</v>
      </c>
      <c r="K30" s="169">
        <v>0.012619952878993755</v>
      </c>
      <c r="L30" s="153"/>
      <c r="M30" s="153"/>
    </row>
    <row r="31" spans="1:13" ht="15">
      <c r="A31" s="161" t="s">
        <v>100</v>
      </c>
      <c r="B31" s="177">
        <v>9594350</v>
      </c>
      <c r="C31" s="153">
        <v>8</v>
      </c>
      <c r="D31" s="177">
        <v>56809</v>
      </c>
      <c r="E31" s="176">
        <v>168.88785227692796</v>
      </c>
      <c r="F31" s="161"/>
      <c r="G31" s="177">
        <v>9295277</v>
      </c>
      <c r="H31" s="153">
        <v>8</v>
      </c>
      <c r="I31" s="177">
        <v>56809</v>
      </c>
      <c r="J31" s="176">
        <v>163.623316727983</v>
      </c>
      <c r="K31" s="169">
        <v>0.032174727014590315</v>
      </c>
      <c r="L31" s="153"/>
      <c r="M31" s="153"/>
    </row>
    <row r="32" spans="1:13" ht="15">
      <c r="A32" s="161" t="s">
        <v>101</v>
      </c>
      <c r="B32" s="177">
        <v>4657758</v>
      </c>
      <c r="C32" s="153">
        <v>20</v>
      </c>
      <c r="D32" s="177">
        <v>79617</v>
      </c>
      <c r="E32" s="176">
        <v>58.50205358152154</v>
      </c>
      <c r="F32" s="161"/>
      <c r="G32" s="177">
        <v>4375665</v>
      </c>
      <c r="H32" s="153">
        <v>20</v>
      </c>
      <c r="I32" s="177">
        <v>79617</v>
      </c>
      <c r="J32" s="176">
        <v>54.9589283695693</v>
      </c>
      <c r="K32" s="169">
        <v>0.06446860077268256</v>
      </c>
      <c r="L32" s="153"/>
      <c r="M32" s="153"/>
    </row>
    <row r="33" spans="1:13" ht="15">
      <c r="A33" s="161" t="s">
        <v>102</v>
      </c>
      <c r="B33" s="177">
        <v>2716115</v>
      </c>
      <c r="C33" s="153">
        <v>31</v>
      </c>
      <c r="D33" s="177">
        <v>46914</v>
      </c>
      <c r="E33" s="176">
        <v>57.89561751289594</v>
      </c>
      <c r="F33" s="161"/>
      <c r="G33" s="177">
        <v>2575475</v>
      </c>
      <c r="H33" s="153">
        <v>31</v>
      </c>
      <c r="I33" s="177">
        <v>46914</v>
      </c>
      <c r="J33" s="176">
        <v>54.897791703969</v>
      </c>
      <c r="K33" s="169">
        <v>0.05460740251798212</v>
      </c>
      <c r="L33" s="153"/>
      <c r="M33" s="153"/>
    </row>
    <row r="34" spans="1:13" ht="15">
      <c r="A34" s="161" t="s">
        <v>103</v>
      </c>
      <c r="B34" s="177">
        <v>5358692</v>
      </c>
      <c r="C34" s="153">
        <v>16</v>
      </c>
      <c r="D34" s="177">
        <v>68898</v>
      </c>
      <c r="E34" s="176">
        <v>77.77717785712213</v>
      </c>
      <c r="F34" s="161"/>
      <c r="G34" s="177">
        <v>5116901</v>
      </c>
      <c r="H34" s="153">
        <v>15</v>
      </c>
      <c r="I34" s="177">
        <v>68898</v>
      </c>
      <c r="J34" s="176">
        <v>74.2677726494238</v>
      </c>
      <c r="K34" s="169">
        <v>0.047253405918934135</v>
      </c>
      <c r="L34" s="153"/>
      <c r="M34" s="153"/>
    </row>
    <row r="35" spans="1:13" ht="15">
      <c r="A35" s="161" t="s">
        <v>104</v>
      </c>
      <c r="B35" s="177">
        <v>879372</v>
      </c>
      <c r="C35" s="153">
        <v>44</v>
      </c>
      <c r="D35" s="177">
        <v>145556</v>
      </c>
      <c r="E35" s="176">
        <v>6.041468575668471</v>
      </c>
      <c r="F35" s="161"/>
      <c r="G35" s="177">
        <v>799065</v>
      </c>
      <c r="H35" s="153">
        <v>44</v>
      </c>
      <c r="I35" s="177">
        <v>145556</v>
      </c>
      <c r="J35" s="176">
        <v>5.48974277941136</v>
      </c>
      <c r="K35" s="169">
        <v>0.10050121079011094</v>
      </c>
      <c r="L35" s="153"/>
      <c r="M35" s="153"/>
    </row>
    <row r="36" spans="1:13" ht="15">
      <c r="A36" s="161" t="s">
        <v>105</v>
      </c>
      <c r="B36" s="177">
        <v>1652093</v>
      </c>
      <c r="C36" s="153">
        <v>38</v>
      </c>
      <c r="D36" s="177">
        <v>76878</v>
      </c>
      <c r="E36" s="176">
        <v>21.489802023986055</v>
      </c>
      <c r="F36" s="161"/>
      <c r="G36" s="177">
        <v>1578417</v>
      </c>
      <c r="H36" s="153">
        <v>36</v>
      </c>
      <c r="I36" s="177">
        <v>76878</v>
      </c>
      <c r="J36" s="176">
        <v>20.5314524311246</v>
      </c>
      <c r="K36" s="169">
        <v>0.04667714551984678</v>
      </c>
      <c r="L36" s="153"/>
      <c r="M36" s="153"/>
    </row>
    <row r="37" spans="1:13" ht="15">
      <c r="A37" s="161" t="s">
        <v>106</v>
      </c>
      <c r="B37" s="177">
        <v>1603163</v>
      </c>
      <c r="C37" s="153">
        <v>37</v>
      </c>
      <c r="D37" s="177">
        <v>109807</v>
      </c>
      <c r="E37" s="176">
        <v>14.599825147759251</v>
      </c>
      <c r="F37" s="161"/>
      <c r="G37" s="177">
        <v>1201675</v>
      </c>
      <c r="H37" s="153">
        <v>39</v>
      </c>
      <c r="I37" s="177">
        <v>109807</v>
      </c>
      <c r="J37" s="176">
        <v>10.9435190834828</v>
      </c>
      <c r="K37" s="169">
        <v>0.3341069756797803</v>
      </c>
      <c r="L37" s="153"/>
      <c r="M37" s="153"/>
    </row>
    <row r="38" spans="1:13" ht="15">
      <c r="A38" s="161" t="s">
        <v>107</v>
      </c>
      <c r="B38" s="177">
        <v>1162481</v>
      </c>
      <c r="C38" s="153">
        <v>42</v>
      </c>
      <c r="D38" s="177">
        <v>8969</v>
      </c>
      <c r="E38" s="176">
        <v>129.61099342178616</v>
      </c>
      <c r="F38" s="161"/>
      <c r="G38" s="177">
        <v>1109252</v>
      </c>
      <c r="H38" s="153">
        <v>40</v>
      </c>
      <c r="I38" s="177">
        <v>8969</v>
      </c>
      <c r="J38" s="176">
        <v>123.676218084513</v>
      </c>
      <c r="K38" s="169">
        <v>0.047986390829135306</v>
      </c>
      <c r="L38" s="153"/>
      <c r="M38" s="153"/>
    </row>
    <row r="39" spans="1:13" ht="15">
      <c r="A39" s="161" t="s">
        <v>108</v>
      </c>
      <c r="B39" s="177">
        <v>7987933</v>
      </c>
      <c r="C39" s="153">
        <v>9</v>
      </c>
      <c r="D39" s="177">
        <v>7419</v>
      </c>
      <c r="E39" s="163">
        <v>1076.6859415015501</v>
      </c>
      <c r="F39" s="161"/>
      <c r="G39" s="177">
        <v>7730188</v>
      </c>
      <c r="H39" s="153">
        <v>9</v>
      </c>
      <c r="I39" s="177">
        <v>7419</v>
      </c>
      <c r="J39" s="163">
        <v>1041.9447364874</v>
      </c>
      <c r="K39" s="169">
        <v>0.03334265609064101</v>
      </c>
      <c r="L39" s="153"/>
      <c r="M39" s="153"/>
    </row>
    <row r="40" spans="1:13" ht="15">
      <c r="A40" s="161" t="s">
        <v>109</v>
      </c>
      <c r="B40" s="177">
        <v>1713407</v>
      </c>
      <c r="C40" s="153">
        <v>36</v>
      </c>
      <c r="D40" s="177">
        <v>121365</v>
      </c>
      <c r="E40" s="176">
        <v>14.117801672640383</v>
      </c>
      <c r="F40" s="161"/>
      <c r="G40" s="177">
        <v>1515069</v>
      </c>
      <c r="H40" s="153">
        <v>37</v>
      </c>
      <c r="I40" s="177">
        <v>121365</v>
      </c>
      <c r="J40" s="176">
        <v>12.4835743418613</v>
      </c>
      <c r="K40" s="169">
        <v>0.13091020937000228</v>
      </c>
      <c r="L40" s="153"/>
      <c r="M40" s="153"/>
    </row>
    <row r="41" spans="1:13" ht="15">
      <c r="A41" s="161" t="s">
        <v>110</v>
      </c>
      <c r="B41" s="177">
        <v>18184774</v>
      </c>
      <c r="C41" s="153">
        <v>3</v>
      </c>
      <c r="D41" s="177">
        <v>47224</v>
      </c>
      <c r="E41" s="176">
        <v>385.0748348297476</v>
      </c>
      <c r="F41" s="161"/>
      <c r="G41" s="177">
        <v>17990778</v>
      </c>
      <c r="H41" s="153">
        <v>2</v>
      </c>
      <c r="I41" s="177">
        <v>47224</v>
      </c>
      <c r="J41" s="176">
        <v>380.966838895477</v>
      </c>
      <c r="K41" s="169">
        <v>0.010783080086920088</v>
      </c>
      <c r="L41" s="153"/>
      <c r="M41" s="153"/>
    </row>
    <row r="42" spans="1:13" ht="15">
      <c r="A42" s="161" t="s">
        <v>111</v>
      </c>
      <c r="B42" s="177">
        <v>7322870</v>
      </c>
      <c r="C42" s="153">
        <v>11</v>
      </c>
      <c r="D42" s="177">
        <v>48718</v>
      </c>
      <c r="E42" s="176">
        <v>150.3113838827538</v>
      </c>
      <c r="F42" s="161"/>
      <c r="G42" s="177">
        <v>6632448</v>
      </c>
      <c r="H42" s="153">
        <v>10</v>
      </c>
      <c r="I42" s="177">
        <v>48718</v>
      </c>
      <c r="J42" s="176">
        <v>136.139578800443</v>
      </c>
      <c r="K42" s="169">
        <v>0.10409761222402347</v>
      </c>
      <c r="L42" s="153"/>
      <c r="M42" s="153"/>
    </row>
    <row r="43" spans="1:13" ht="15">
      <c r="A43" s="161" t="s">
        <v>112</v>
      </c>
      <c r="B43" s="177">
        <v>643539</v>
      </c>
      <c r="C43" s="153">
        <v>47</v>
      </c>
      <c r="D43" s="177">
        <v>68994</v>
      </c>
      <c r="E43" s="176">
        <v>9.32746325767458</v>
      </c>
      <c r="F43" s="161"/>
      <c r="G43" s="177">
        <v>638800</v>
      </c>
      <c r="H43" s="153">
        <v>47</v>
      </c>
      <c r="I43" s="177">
        <v>68994</v>
      </c>
      <c r="J43" s="176">
        <v>9.25877612546019</v>
      </c>
      <c r="K43" s="169">
        <v>0.007418597370068879</v>
      </c>
      <c r="L43" s="153"/>
      <c r="M43" s="153"/>
    </row>
    <row r="44" spans="1:13" ht="15">
      <c r="A44" s="161" t="s">
        <v>113</v>
      </c>
      <c r="B44" s="177">
        <v>11172782</v>
      </c>
      <c r="C44" s="153">
        <v>7</v>
      </c>
      <c r="D44" s="177">
        <v>40953</v>
      </c>
      <c r="E44" s="176">
        <v>272.8196224940786</v>
      </c>
      <c r="F44" s="161"/>
      <c r="G44" s="177">
        <v>10847115</v>
      </c>
      <c r="H44" s="153">
        <v>7</v>
      </c>
      <c r="I44" s="177">
        <v>40953</v>
      </c>
      <c r="J44" s="176">
        <v>264.867408981027</v>
      </c>
      <c r="K44" s="169">
        <v>0.030023374878942466</v>
      </c>
      <c r="L44" s="153"/>
      <c r="M44" s="153"/>
    </row>
    <row r="45" spans="1:13" ht="15">
      <c r="A45" s="161" t="s">
        <v>114</v>
      </c>
      <c r="B45" s="177">
        <v>3300902</v>
      </c>
      <c r="C45" s="153">
        <v>27</v>
      </c>
      <c r="D45" s="177">
        <v>68679</v>
      </c>
      <c r="E45" s="176">
        <v>48.06275571863306</v>
      </c>
      <c r="F45" s="161"/>
      <c r="G45" s="177">
        <v>3145576</v>
      </c>
      <c r="H45" s="153">
        <v>28</v>
      </c>
      <c r="I45" s="177">
        <v>68679</v>
      </c>
      <c r="J45" s="176">
        <v>45.8011328062435</v>
      </c>
      <c r="K45" s="169">
        <v>0.049379191601156676</v>
      </c>
      <c r="L45" s="153"/>
      <c r="M45" s="153"/>
    </row>
    <row r="46" spans="1:13" ht="15">
      <c r="A46" s="161" t="s">
        <v>115</v>
      </c>
      <c r="B46" s="177">
        <v>3203735</v>
      </c>
      <c r="C46" s="153">
        <v>29</v>
      </c>
      <c r="D46" s="177">
        <v>96003</v>
      </c>
      <c r="E46" s="176">
        <v>33.37119673343541</v>
      </c>
      <c r="F46" s="161"/>
      <c r="G46" s="177">
        <v>2842337</v>
      </c>
      <c r="H46" s="153">
        <v>29</v>
      </c>
      <c r="I46" s="177">
        <v>96003</v>
      </c>
      <c r="J46" s="176">
        <v>29.6067518723373</v>
      </c>
      <c r="K46" s="169">
        <v>0.12714818826901947</v>
      </c>
      <c r="L46" s="153"/>
      <c r="M46" s="153"/>
    </row>
    <row r="47" spans="1:13" ht="15">
      <c r="A47" s="161" t="s">
        <v>116</v>
      </c>
      <c r="B47" s="177">
        <v>12056112</v>
      </c>
      <c r="C47" s="153">
        <v>5</v>
      </c>
      <c r="D47" s="177">
        <v>44820</v>
      </c>
      <c r="E47" s="176">
        <v>268.9895582329317</v>
      </c>
      <c r="F47" s="161"/>
      <c r="G47" s="177">
        <v>11882842</v>
      </c>
      <c r="H47" s="153">
        <v>5</v>
      </c>
      <c r="I47" s="177">
        <v>44820</v>
      </c>
      <c r="J47" s="176">
        <v>265.12365015618</v>
      </c>
      <c r="K47" s="169">
        <v>0.014581528560255198</v>
      </c>
      <c r="L47" s="153"/>
      <c r="M47" s="153"/>
    </row>
    <row r="48" spans="1:13" ht="15">
      <c r="A48" s="161" t="s">
        <v>117</v>
      </c>
      <c r="B48" s="177">
        <v>990225</v>
      </c>
      <c r="C48" s="153">
        <v>43</v>
      </c>
      <c r="D48" s="177">
        <v>1045</v>
      </c>
      <c r="E48" s="176">
        <v>947.5837320574162</v>
      </c>
      <c r="F48" s="161"/>
      <c r="G48" s="177">
        <v>1003464</v>
      </c>
      <c r="H48" s="153">
        <v>43</v>
      </c>
      <c r="I48" s="177">
        <v>1045</v>
      </c>
      <c r="J48" s="176">
        <v>960.252631578947</v>
      </c>
      <c r="K48" s="169">
        <v>-0.013193298414292889</v>
      </c>
      <c r="L48" s="153"/>
      <c r="M48" s="153"/>
    </row>
    <row r="49" spans="1:13" ht="15">
      <c r="A49" s="161" t="s">
        <v>118</v>
      </c>
      <c r="B49" s="177">
        <v>3698746</v>
      </c>
      <c r="C49" s="153">
        <v>26</v>
      </c>
      <c r="D49" s="177">
        <v>30111</v>
      </c>
      <c r="E49" s="176">
        <v>122.83703629902693</v>
      </c>
      <c r="F49" s="161"/>
      <c r="G49" s="177">
        <v>3486310</v>
      </c>
      <c r="H49" s="153">
        <v>25</v>
      </c>
      <c r="I49" s="177">
        <v>30111</v>
      </c>
      <c r="J49" s="176">
        <v>115.781940154761</v>
      </c>
      <c r="K49" s="169">
        <v>0.06093434031970766</v>
      </c>
      <c r="L49" s="153"/>
      <c r="M49" s="153"/>
    </row>
    <row r="50" spans="1:13" ht="15">
      <c r="A50" s="161" t="s">
        <v>119</v>
      </c>
      <c r="B50" s="177">
        <v>732405</v>
      </c>
      <c r="C50" s="153">
        <v>45</v>
      </c>
      <c r="D50" s="177">
        <v>75898</v>
      </c>
      <c r="E50" s="176">
        <v>9.649859021318084</v>
      </c>
      <c r="F50" s="161"/>
      <c r="G50" s="177">
        <v>696004</v>
      </c>
      <c r="H50" s="153">
        <v>45</v>
      </c>
      <c r="I50" s="177">
        <v>75898</v>
      </c>
      <c r="J50" s="176">
        <v>9.17025481567367</v>
      </c>
      <c r="K50" s="169">
        <v>0.05229998678168516</v>
      </c>
      <c r="L50" s="153"/>
      <c r="M50" s="153"/>
    </row>
    <row r="51" spans="1:13" ht="15">
      <c r="A51" s="161" t="s">
        <v>120</v>
      </c>
      <c r="B51" s="177">
        <v>5319654</v>
      </c>
      <c r="C51" s="153">
        <v>17</v>
      </c>
      <c r="D51" s="177">
        <v>41220</v>
      </c>
      <c r="E51" s="176">
        <v>129.0551673944687</v>
      </c>
      <c r="F51" s="161"/>
      <c r="G51" s="177">
        <v>4877203</v>
      </c>
      <c r="H51" s="153">
        <v>17</v>
      </c>
      <c r="I51" s="177">
        <v>41220</v>
      </c>
      <c r="J51" s="176">
        <v>118.321276079573</v>
      </c>
      <c r="K51" s="169">
        <v>0.09071818417236273</v>
      </c>
      <c r="L51" s="153"/>
      <c r="M51" s="153"/>
    </row>
    <row r="52" spans="1:13" ht="15">
      <c r="A52" s="161" t="s">
        <v>121</v>
      </c>
      <c r="B52" s="177">
        <v>19128261</v>
      </c>
      <c r="C52" s="153">
        <v>2</v>
      </c>
      <c r="D52" s="177">
        <v>261914</v>
      </c>
      <c r="E52" s="176">
        <v>73.03260230457326</v>
      </c>
      <c r="F52" s="161"/>
      <c r="G52" s="177">
        <v>16986335</v>
      </c>
      <c r="H52" s="153">
        <v>3</v>
      </c>
      <c r="I52" s="177">
        <v>261914</v>
      </c>
      <c r="J52" s="176">
        <v>64.8546278549448</v>
      </c>
      <c r="K52" s="169">
        <v>0.12609700679987768</v>
      </c>
      <c r="L52" s="153"/>
      <c r="M52" s="153"/>
    </row>
    <row r="53" spans="1:13" ht="15">
      <c r="A53" s="161" t="s">
        <v>122</v>
      </c>
      <c r="B53" s="177">
        <v>2000494</v>
      </c>
      <c r="C53" s="153">
        <v>34</v>
      </c>
      <c r="D53" s="177">
        <v>82168</v>
      </c>
      <c r="E53" s="176">
        <v>24.346387888228993</v>
      </c>
      <c r="F53" s="161"/>
      <c r="G53" s="177">
        <v>1722850</v>
      </c>
      <c r="H53" s="153">
        <v>35</v>
      </c>
      <c r="I53" s="177">
        <v>82168</v>
      </c>
      <c r="J53" s="176">
        <v>20.9674082367832</v>
      </c>
      <c r="K53" s="169">
        <v>0.16115390196476767</v>
      </c>
      <c r="L53" s="153"/>
      <c r="M53" s="153"/>
    </row>
    <row r="54" spans="1:13" ht="15">
      <c r="A54" s="161" t="s">
        <v>123</v>
      </c>
      <c r="B54" s="177">
        <v>588654</v>
      </c>
      <c r="C54" s="153">
        <v>49</v>
      </c>
      <c r="D54" s="177">
        <v>9249</v>
      </c>
      <c r="E54" s="176">
        <v>63.645150827116446</v>
      </c>
      <c r="F54" s="161"/>
      <c r="G54" s="177">
        <v>562758</v>
      </c>
      <c r="H54" s="153">
        <v>48</v>
      </c>
      <c r="I54" s="177">
        <v>9249</v>
      </c>
      <c r="J54" s="176">
        <v>60.8452805708725</v>
      </c>
      <c r="K54" s="169">
        <v>0.04601622722378003</v>
      </c>
      <c r="L54" s="153"/>
      <c r="M54" s="153"/>
    </row>
    <row r="55" spans="1:13" ht="15">
      <c r="A55" s="161" t="s">
        <v>124</v>
      </c>
      <c r="B55" s="177">
        <v>6675451</v>
      </c>
      <c r="C55" s="153">
        <v>12</v>
      </c>
      <c r="D55" s="177">
        <v>39598</v>
      </c>
      <c r="E55" s="176">
        <v>168.58050911662204</v>
      </c>
      <c r="F55" s="161"/>
      <c r="G55" s="177">
        <v>6189197</v>
      </c>
      <c r="H55" s="153">
        <v>12</v>
      </c>
      <c r="I55" s="177">
        <v>39598</v>
      </c>
      <c r="J55" s="176">
        <v>156.300747512501</v>
      </c>
      <c r="K55" s="169">
        <v>0.07856495761889629</v>
      </c>
      <c r="L55" s="153"/>
      <c r="M55" s="153"/>
    </row>
    <row r="56" spans="1:13" ht="15">
      <c r="A56" s="161" t="s">
        <v>125</v>
      </c>
      <c r="B56" s="177">
        <v>5532939</v>
      </c>
      <c r="C56" s="153">
        <v>15</v>
      </c>
      <c r="D56" s="177">
        <v>66582</v>
      </c>
      <c r="E56" s="176">
        <v>83.09962151932955</v>
      </c>
      <c r="F56" s="161"/>
      <c r="G56" s="177">
        <v>4866669</v>
      </c>
      <c r="H56" s="153">
        <v>18</v>
      </c>
      <c r="I56" s="177">
        <v>66582</v>
      </c>
      <c r="J56" s="176">
        <v>73.0928629359286</v>
      </c>
      <c r="K56" s="169">
        <v>0.13690472888129437</v>
      </c>
      <c r="L56" s="153"/>
      <c r="M56" s="153"/>
    </row>
    <row r="57" spans="1:13" ht="15">
      <c r="A57" s="161" t="s">
        <v>126</v>
      </c>
      <c r="B57" s="177">
        <v>1825754</v>
      </c>
      <c r="C57" s="153">
        <v>35</v>
      </c>
      <c r="D57" s="177">
        <v>24087</v>
      </c>
      <c r="E57" s="176">
        <v>75.79831444347573</v>
      </c>
      <c r="F57" s="161"/>
      <c r="G57" s="177">
        <v>1793477</v>
      </c>
      <c r="H57" s="153">
        <v>34</v>
      </c>
      <c r="I57" s="177">
        <v>24087</v>
      </c>
      <c r="J57" s="176">
        <v>74.4582970066841</v>
      </c>
      <c r="K57" s="169">
        <v>0.01799688537962851</v>
      </c>
      <c r="L57" s="153"/>
      <c r="M57" s="153"/>
    </row>
    <row r="58" spans="1:13" ht="15">
      <c r="A58" s="161" t="s">
        <v>127</v>
      </c>
      <c r="B58" s="177">
        <v>5159795</v>
      </c>
      <c r="C58" s="153">
        <v>18</v>
      </c>
      <c r="D58" s="177">
        <v>54314</v>
      </c>
      <c r="E58" s="176">
        <v>94.99935559892477</v>
      </c>
      <c r="F58" s="161"/>
      <c r="G58" s="177">
        <v>4891769</v>
      </c>
      <c r="H58" s="153">
        <v>16</v>
      </c>
      <c r="I58" s="177">
        <v>54314</v>
      </c>
      <c r="J58" s="176">
        <v>90.0646058106566</v>
      </c>
      <c r="K58" s="169">
        <v>0.05479122174411752</v>
      </c>
      <c r="L58" s="153"/>
      <c r="M58" s="153"/>
    </row>
    <row r="59" spans="1:13" ht="15">
      <c r="A59" s="161" t="s">
        <v>128</v>
      </c>
      <c r="B59" s="177">
        <v>481400</v>
      </c>
      <c r="C59" s="153">
        <v>51</v>
      </c>
      <c r="D59" s="177">
        <v>97105</v>
      </c>
      <c r="E59" s="176">
        <v>4.95752021008187</v>
      </c>
      <c r="F59" s="161"/>
      <c r="G59" s="177">
        <v>453589</v>
      </c>
      <c r="H59" s="153">
        <v>50</v>
      </c>
      <c r="I59" s="177">
        <v>97105</v>
      </c>
      <c r="J59" s="176">
        <v>4.67111889192112</v>
      </c>
      <c r="K59" s="169">
        <v>0.061313215267566015</v>
      </c>
      <c r="L59" s="153"/>
      <c r="M59" s="153"/>
    </row>
    <row r="60" spans="1:13" ht="15">
      <c r="A60" s="157"/>
      <c r="B60" s="157"/>
      <c r="C60" s="157"/>
      <c r="D60" s="157"/>
      <c r="E60" s="157"/>
      <c r="F60" s="157"/>
      <c r="G60" s="157"/>
      <c r="H60" s="157"/>
      <c r="I60" s="157"/>
      <c r="J60" s="157"/>
      <c r="K60" s="157"/>
      <c r="L60" s="153"/>
      <c r="M60" s="153"/>
    </row>
    <row r="61" spans="1:13" ht="15">
      <c r="A61" s="161" t="s">
        <v>58</v>
      </c>
      <c r="B61" s="161"/>
      <c r="C61" s="161"/>
      <c r="D61" s="161"/>
      <c r="E61" s="161"/>
      <c r="F61" s="161"/>
      <c r="G61" s="153"/>
      <c r="H61" s="153"/>
      <c r="I61" s="153"/>
      <c r="J61" s="153"/>
      <c r="K61" s="165"/>
      <c r="L61" s="153"/>
      <c r="M61" s="153"/>
    </row>
    <row r="62" spans="1:13" ht="15">
      <c r="A62" s="166" t="s">
        <v>175</v>
      </c>
      <c r="B62" s="166"/>
      <c r="C62" s="166"/>
      <c r="D62" s="166"/>
      <c r="E62" s="166"/>
      <c r="F62" s="166"/>
      <c r="G62" s="166"/>
      <c r="H62" s="166"/>
      <c r="I62" s="153"/>
      <c r="J62" s="153"/>
      <c r="K62" s="153"/>
      <c r="L62" s="153"/>
      <c r="M62" s="153"/>
    </row>
    <row r="63" spans="1:13" ht="29.25" customHeight="1">
      <c r="A63" s="231" t="s">
        <v>163</v>
      </c>
      <c r="B63" s="231"/>
      <c r="C63" s="231"/>
      <c r="D63" s="231"/>
      <c r="E63" s="231"/>
      <c r="F63" s="231"/>
      <c r="G63" s="231"/>
      <c r="H63" s="231"/>
      <c r="I63" s="231"/>
      <c r="J63" s="231"/>
      <c r="K63" s="231"/>
      <c r="L63" s="153"/>
      <c r="M63" s="153"/>
    </row>
    <row r="64" spans="1:13" ht="15">
      <c r="A64" s="166" t="s">
        <v>162</v>
      </c>
      <c r="B64" s="166"/>
      <c r="C64" s="166"/>
      <c r="D64" s="166"/>
      <c r="E64" s="166"/>
      <c r="F64" s="166"/>
      <c r="G64" s="166"/>
      <c r="H64" s="166"/>
      <c r="I64" s="153"/>
      <c r="J64" s="153"/>
      <c r="K64" s="153"/>
      <c r="L64" s="153"/>
      <c r="M64" s="153"/>
    </row>
    <row r="65" spans="1:13" ht="15">
      <c r="A65" s="166"/>
      <c r="B65" s="166"/>
      <c r="C65" s="166"/>
      <c r="D65" s="166"/>
      <c r="E65" s="166"/>
      <c r="F65" s="166"/>
      <c r="G65" s="166"/>
      <c r="H65" s="166"/>
      <c r="I65" s="166"/>
      <c r="J65" s="166"/>
      <c r="K65" s="153"/>
      <c r="L65" s="153"/>
      <c r="M65" s="153"/>
    </row>
    <row r="66" spans="1:13" ht="15">
      <c r="A66" s="166" t="s">
        <v>172</v>
      </c>
      <c r="B66" s="166"/>
      <c r="C66" s="166"/>
      <c r="D66" s="166"/>
      <c r="E66" s="166"/>
      <c r="F66" s="166"/>
      <c r="G66" s="166"/>
      <c r="H66" s="166"/>
      <c r="I66" s="166"/>
      <c r="J66" s="166"/>
      <c r="K66" s="153"/>
      <c r="L66" s="153"/>
      <c r="M66" s="153"/>
    </row>
    <row r="67" spans="1:13" ht="15">
      <c r="A67" s="166" t="s">
        <v>133</v>
      </c>
      <c r="B67" s="166"/>
      <c r="C67" s="166"/>
      <c r="D67" s="166"/>
      <c r="E67" s="166"/>
      <c r="F67" s="166"/>
      <c r="G67" s="166"/>
      <c r="H67" s="166"/>
      <c r="I67" s="166"/>
      <c r="J67" s="166"/>
      <c r="K67" s="153"/>
      <c r="L67" s="153"/>
      <c r="M67" s="153"/>
    </row>
    <row r="68" spans="1:13" ht="15">
      <c r="A68" s="166"/>
      <c r="B68" s="166"/>
      <c r="C68" s="166"/>
      <c r="D68" s="166"/>
      <c r="E68" s="166"/>
      <c r="F68" s="166"/>
      <c r="G68" s="166"/>
      <c r="H68" s="166"/>
      <c r="I68" s="153"/>
      <c r="J68" s="153"/>
      <c r="K68" s="153"/>
      <c r="L68" s="153"/>
      <c r="M68" s="153"/>
    </row>
    <row r="69" spans="1:13" ht="15">
      <c r="A69" s="153"/>
      <c r="B69" s="153"/>
      <c r="C69" s="153"/>
      <c r="D69" s="153"/>
      <c r="E69" s="153"/>
      <c r="F69" s="153"/>
      <c r="G69" s="153"/>
      <c r="H69" s="153"/>
      <c r="I69" s="153"/>
      <c r="J69" s="153"/>
      <c r="K69" s="153"/>
      <c r="L69" s="153"/>
      <c r="M69" s="153"/>
    </row>
    <row r="70" spans="1:13" ht="15">
      <c r="A70" s="153"/>
      <c r="B70" s="153"/>
      <c r="C70" s="153"/>
      <c r="D70" s="153"/>
      <c r="E70" s="153"/>
      <c r="F70" s="153"/>
      <c r="G70" s="153"/>
      <c r="H70" s="153"/>
      <c r="I70" s="153"/>
      <c r="J70" s="153"/>
      <c r="K70" s="153"/>
      <c r="L70" s="153"/>
      <c r="M70" s="153"/>
    </row>
    <row r="71" spans="1:13" ht="15">
      <c r="A71" s="153"/>
      <c r="B71" s="153"/>
      <c r="C71" s="153"/>
      <c r="D71" s="153"/>
      <c r="E71" s="153"/>
      <c r="F71" s="153"/>
      <c r="G71" s="153"/>
      <c r="H71" s="153"/>
      <c r="I71" s="153"/>
      <c r="J71" s="153"/>
      <c r="K71" s="153"/>
      <c r="L71" s="153"/>
      <c r="M71" s="153"/>
    </row>
    <row r="72" spans="1:13" ht="15">
      <c r="A72" s="153"/>
      <c r="B72" s="153"/>
      <c r="C72" s="153"/>
      <c r="D72" s="153"/>
      <c r="E72" s="153"/>
      <c r="F72" s="153"/>
      <c r="G72" s="153"/>
      <c r="H72" s="153"/>
      <c r="I72" s="153"/>
      <c r="J72" s="153"/>
      <c r="K72" s="153"/>
      <c r="L72" s="153"/>
      <c r="M72" s="153"/>
    </row>
    <row r="73" spans="1:13" ht="15">
      <c r="A73" s="153"/>
      <c r="B73" s="153"/>
      <c r="C73" s="153"/>
      <c r="D73" s="153"/>
      <c r="E73" s="153"/>
      <c r="F73" s="153"/>
      <c r="G73" s="153"/>
      <c r="H73" s="153"/>
      <c r="I73" s="153"/>
      <c r="J73" s="153"/>
      <c r="K73" s="153"/>
      <c r="L73" s="153"/>
      <c r="M73" s="153"/>
    </row>
  </sheetData>
  <sheetProtection/>
  <mergeCells count="8">
    <mergeCell ref="K4:K6"/>
    <mergeCell ref="A63:K63"/>
    <mergeCell ref="G4:J4"/>
    <mergeCell ref="B4:E4"/>
    <mergeCell ref="G5:G6"/>
    <mergeCell ref="I5:I6"/>
    <mergeCell ref="B5:B6"/>
    <mergeCell ref="D5:D6"/>
  </mergeCells>
  <printOptions/>
  <pageMargins left="0.7" right="0.7" top="0.75" bottom="0.75" header="0.3" footer="0.3"/>
  <pageSetup fitToHeight="2" fitToWidth="1" horizontalDpi="600" verticalDpi="600" orientation="landscape" scale="68" r:id="rId1"/>
</worksheet>
</file>

<file path=xl/worksheets/sheet2.xml><?xml version="1.0" encoding="utf-8"?>
<worksheet xmlns="http://schemas.openxmlformats.org/spreadsheetml/2006/main" xmlns:r="http://schemas.openxmlformats.org/officeDocument/2006/relationships">
  <sheetPr>
    <pageSetUpPr fitToPage="1"/>
  </sheetPr>
  <dimension ref="A1:O73"/>
  <sheetViews>
    <sheetView zoomScalePageLayoutView="0" workbookViewId="0" topLeftCell="A1">
      <selection activeCell="A1" sqref="A1"/>
    </sheetView>
  </sheetViews>
  <sheetFormatPr defaultColWidth="13.28125" defaultRowHeight="15"/>
  <cols>
    <col min="1" max="1" width="23.7109375" style="4" customWidth="1"/>
    <col min="2" max="4" width="16.7109375" style="4" customWidth="1"/>
    <col min="5" max="5" width="1.7109375" style="4" customWidth="1"/>
    <col min="6" max="6" width="16.140625" style="2" customWidth="1"/>
    <col min="7" max="7" width="13.421875" style="3" bestFit="1" customWidth="1"/>
    <col min="8" max="8" width="14.00390625" style="2" bestFit="1" customWidth="1"/>
    <col min="9" max="9" width="13.421875" style="4" bestFit="1" customWidth="1"/>
    <col min="10" max="10" width="13.421875" style="4" customWidth="1"/>
    <col min="11" max="16384" width="13.28125" style="4" customWidth="1"/>
  </cols>
  <sheetData>
    <row r="1" spans="1:15" ht="23.25">
      <c r="A1" s="9" t="s">
        <v>53</v>
      </c>
      <c r="B1" s="9"/>
      <c r="C1" s="9"/>
      <c r="D1" s="9"/>
      <c r="E1" s="9"/>
      <c r="F1" s="10"/>
      <c r="G1" s="11"/>
      <c r="H1" s="10"/>
      <c r="I1" s="10"/>
      <c r="J1" s="10"/>
      <c r="K1" s="12"/>
      <c r="L1" s="13"/>
      <c r="M1" s="5"/>
      <c r="N1" s="5"/>
      <c r="O1" s="5"/>
    </row>
    <row r="2" spans="1:15" ht="23.25">
      <c r="A2" s="9" t="s">
        <v>55</v>
      </c>
      <c r="B2" s="9"/>
      <c r="C2" s="9"/>
      <c r="D2" s="9"/>
      <c r="E2" s="9"/>
      <c r="F2" s="10"/>
      <c r="G2" s="11"/>
      <c r="H2" s="10"/>
      <c r="I2" s="10"/>
      <c r="J2" s="10"/>
      <c r="K2" s="12"/>
      <c r="L2" s="13"/>
      <c r="M2" s="5"/>
      <c r="N2" s="5"/>
      <c r="O2" s="5"/>
    </row>
    <row r="3" spans="1:15" ht="15">
      <c r="A3" s="10"/>
      <c r="B3" s="10"/>
      <c r="C3" s="10"/>
      <c r="D3" s="10"/>
      <c r="E3" s="10"/>
      <c r="F3" s="10"/>
      <c r="G3" s="11"/>
      <c r="H3" s="10"/>
      <c r="I3" s="10"/>
      <c r="J3" s="10"/>
      <c r="K3" s="12"/>
      <c r="L3" s="13"/>
      <c r="M3" s="5"/>
      <c r="N3" s="5"/>
      <c r="O3" s="5"/>
    </row>
    <row r="4" spans="1:15" ht="15.75">
      <c r="A4" s="50"/>
      <c r="B4" s="212" t="s">
        <v>56</v>
      </c>
      <c r="C4" s="212"/>
      <c r="D4" s="212"/>
      <c r="E4" s="50"/>
      <c r="F4" s="213">
        <v>40360</v>
      </c>
      <c r="G4" s="213"/>
      <c r="H4" s="213"/>
      <c r="I4" s="213"/>
      <c r="J4" s="51"/>
      <c r="K4" s="12"/>
      <c r="L4" s="13"/>
      <c r="M4" s="6"/>
      <c r="N4" s="7"/>
      <c r="O4" s="1"/>
    </row>
    <row r="5" spans="1:15" ht="45.75">
      <c r="A5" s="54" t="s">
        <v>54</v>
      </c>
      <c r="B5" s="197" t="s">
        <v>176</v>
      </c>
      <c r="C5" s="196" t="s">
        <v>66</v>
      </c>
      <c r="D5" s="196" t="s">
        <v>52</v>
      </c>
      <c r="E5" s="54"/>
      <c r="F5" s="196" t="s">
        <v>65</v>
      </c>
      <c r="G5" s="196" t="s">
        <v>66</v>
      </c>
      <c r="H5" s="197" t="s">
        <v>177</v>
      </c>
      <c r="I5" s="196" t="s">
        <v>52</v>
      </c>
      <c r="J5" s="197" t="s">
        <v>151</v>
      </c>
      <c r="K5" s="32"/>
      <c r="L5" s="13"/>
      <c r="M5" s="6"/>
      <c r="N5" s="7"/>
      <c r="O5" s="1"/>
    </row>
    <row r="6" spans="1:15" ht="15.75">
      <c r="A6" s="55"/>
      <c r="B6" s="19"/>
      <c r="C6" s="53"/>
      <c r="D6" s="53"/>
      <c r="E6" s="55"/>
      <c r="F6" s="19"/>
      <c r="G6" s="53"/>
      <c r="H6" s="53"/>
      <c r="I6" s="53"/>
      <c r="J6" s="53"/>
      <c r="K6" s="32"/>
      <c r="L6" s="13"/>
      <c r="M6" s="6"/>
      <c r="N6" s="7"/>
      <c r="O6" s="1"/>
    </row>
    <row r="7" spans="1:12" ht="15">
      <c r="A7" s="14" t="s">
        <v>0</v>
      </c>
      <c r="B7" s="56">
        <f>SUM(B8:B58)</f>
        <v>318857056</v>
      </c>
      <c r="C7" s="58" t="s">
        <v>57</v>
      </c>
      <c r="D7" s="59">
        <v>90.27904691094744</v>
      </c>
      <c r="E7" s="14"/>
      <c r="F7" s="56">
        <f>SUM(F8:F58)</f>
        <v>309347057</v>
      </c>
      <c r="G7" s="57" t="s">
        <v>57</v>
      </c>
      <c r="H7" s="56">
        <f>SUM(H8:H58)</f>
        <v>3531905.4399999995</v>
      </c>
      <c r="I7" s="38">
        <v>87.58644961793328</v>
      </c>
      <c r="J7" s="60">
        <v>0.031</v>
      </c>
      <c r="K7" s="16"/>
      <c r="L7" s="14"/>
    </row>
    <row r="8" spans="1:12" ht="15">
      <c r="A8" s="41" t="s">
        <v>1</v>
      </c>
      <c r="B8" s="56">
        <v>4849377</v>
      </c>
      <c r="C8" s="57">
        <v>23</v>
      </c>
      <c r="D8" s="59">
        <v>95.75171096723034</v>
      </c>
      <c r="E8" s="41"/>
      <c r="F8" s="56">
        <v>4785822</v>
      </c>
      <c r="G8" s="57">
        <v>23</v>
      </c>
      <c r="H8" s="56">
        <v>50645.33</v>
      </c>
      <c r="I8" s="38">
        <v>94.49680750426545</v>
      </c>
      <c r="J8" s="16">
        <v>0.013000000000000001</v>
      </c>
      <c r="K8" s="16"/>
      <c r="L8" s="14"/>
    </row>
    <row r="9" spans="1:12" ht="15">
      <c r="A9" s="41" t="s">
        <v>2</v>
      </c>
      <c r="B9" s="56">
        <v>736732</v>
      </c>
      <c r="C9" s="57">
        <v>48</v>
      </c>
      <c r="D9" s="59">
        <v>1.2910605171255236</v>
      </c>
      <c r="E9" s="41"/>
      <c r="F9" s="56">
        <v>713856</v>
      </c>
      <c r="G9" s="57">
        <v>47</v>
      </c>
      <c r="H9" s="56">
        <v>570640.95</v>
      </c>
      <c r="I9" s="38">
        <v>1.250972261980147</v>
      </c>
      <c r="J9" s="16">
        <v>0.032</v>
      </c>
      <c r="K9" s="16"/>
      <c r="L9" s="14"/>
    </row>
    <row r="10" spans="1:12" ht="15">
      <c r="A10" s="41" t="s">
        <v>3</v>
      </c>
      <c r="B10" s="56">
        <v>6731484</v>
      </c>
      <c r="C10" s="57">
        <v>15</v>
      </c>
      <c r="D10" s="59">
        <v>59.25910927752573</v>
      </c>
      <c r="E10" s="41"/>
      <c r="F10" s="56">
        <v>6411999</v>
      </c>
      <c r="G10" s="57">
        <v>16</v>
      </c>
      <c r="H10" s="56">
        <v>113594.08</v>
      </c>
      <c r="I10" s="38">
        <v>56.44659475212089</v>
      </c>
      <c r="J10" s="16">
        <v>0.05</v>
      </c>
      <c r="K10" s="16"/>
      <c r="L10" s="14"/>
    </row>
    <row r="11" spans="1:12" ht="15">
      <c r="A11" s="41" t="s">
        <v>4</v>
      </c>
      <c r="B11" s="56">
        <v>2966369</v>
      </c>
      <c r="C11" s="57">
        <v>32</v>
      </c>
      <c r="D11" s="59">
        <v>57.00666160857937</v>
      </c>
      <c r="E11" s="41"/>
      <c r="F11" s="56">
        <v>2922297</v>
      </c>
      <c r="G11" s="57">
        <v>32</v>
      </c>
      <c r="H11" s="56">
        <v>52035.48</v>
      </c>
      <c r="I11" s="38">
        <v>56.159701034755514</v>
      </c>
      <c r="J11" s="16">
        <v>0.015</v>
      </c>
      <c r="K11" s="16"/>
      <c r="L11" s="14"/>
    </row>
    <row r="12" spans="1:12" ht="15">
      <c r="A12" s="41" t="s">
        <v>5</v>
      </c>
      <c r="B12" s="56">
        <v>38802500</v>
      </c>
      <c r="C12" s="57">
        <v>1</v>
      </c>
      <c r="D12" s="59">
        <v>249.0864956186069</v>
      </c>
      <c r="E12" s="41"/>
      <c r="F12" s="56">
        <v>37336011</v>
      </c>
      <c r="G12" s="57">
        <v>1</v>
      </c>
      <c r="H12" s="56">
        <v>155779.22</v>
      </c>
      <c r="I12" s="38">
        <v>239.67260203254324</v>
      </c>
      <c r="J12" s="16">
        <v>0.039</v>
      </c>
      <c r="K12" s="16"/>
      <c r="L12" s="14"/>
    </row>
    <row r="13" spans="1:12" ht="15">
      <c r="A13" s="41" t="s">
        <v>6</v>
      </c>
      <c r="B13" s="56">
        <v>5355866</v>
      </c>
      <c r="C13" s="57">
        <v>22</v>
      </c>
      <c r="D13" s="59">
        <v>51.67665313706649</v>
      </c>
      <c r="E13" s="41"/>
      <c r="F13" s="56">
        <v>5048575</v>
      </c>
      <c r="G13" s="57">
        <v>22</v>
      </c>
      <c r="H13" s="56">
        <v>103641.89</v>
      </c>
      <c r="I13" s="38">
        <v>48.71172264419339</v>
      </c>
      <c r="J13" s="16">
        <v>0.061</v>
      </c>
      <c r="K13" s="16"/>
      <c r="L13" s="14"/>
    </row>
    <row r="14" spans="1:12" ht="15">
      <c r="A14" s="41" t="s">
        <v>7</v>
      </c>
      <c r="B14" s="56">
        <v>3596677</v>
      </c>
      <c r="C14" s="57">
        <v>29</v>
      </c>
      <c r="D14" s="59">
        <v>742.7529138684444</v>
      </c>
      <c r="E14" s="41"/>
      <c r="F14" s="56">
        <v>3579345</v>
      </c>
      <c r="G14" s="57">
        <v>29</v>
      </c>
      <c r="H14" s="56">
        <v>4842.36</v>
      </c>
      <c r="I14" s="38">
        <v>739.1736673853245</v>
      </c>
      <c r="J14" s="16">
        <v>0.005</v>
      </c>
      <c r="K14" s="16"/>
      <c r="L14" s="14"/>
    </row>
    <row r="15" spans="1:12" ht="15">
      <c r="A15" s="41" t="s">
        <v>8</v>
      </c>
      <c r="B15" s="56">
        <v>935614</v>
      </c>
      <c r="C15" s="57">
        <v>45</v>
      </c>
      <c r="D15" s="59">
        <v>480.1615568579552</v>
      </c>
      <c r="E15" s="41"/>
      <c r="F15" s="56">
        <v>899731</v>
      </c>
      <c r="G15" s="57">
        <v>45</v>
      </c>
      <c r="H15" s="56">
        <v>1948.54</v>
      </c>
      <c r="I15" s="38">
        <v>461.7462305110493</v>
      </c>
      <c r="J15" s="16">
        <v>0.04</v>
      </c>
      <c r="K15" s="16"/>
      <c r="L15" s="14"/>
    </row>
    <row r="16" spans="1:12" ht="15">
      <c r="A16" s="41" t="s">
        <v>9</v>
      </c>
      <c r="B16" s="56">
        <v>658893</v>
      </c>
      <c r="C16" s="57">
        <v>49</v>
      </c>
      <c r="D16" s="59">
        <v>10792.678132678133</v>
      </c>
      <c r="E16" s="41"/>
      <c r="F16" s="56">
        <v>605210</v>
      </c>
      <c r="G16" s="57">
        <v>50</v>
      </c>
      <c r="H16" s="56">
        <v>61.05</v>
      </c>
      <c r="I16" s="38">
        <v>9913.349713349713</v>
      </c>
      <c r="J16" s="16">
        <v>0.08900000000000001</v>
      </c>
      <c r="K16" s="16"/>
      <c r="L16" s="14"/>
    </row>
    <row r="17" spans="1:12" ht="15">
      <c r="A17" s="41" t="s">
        <v>10</v>
      </c>
      <c r="B17" s="56">
        <v>19893297</v>
      </c>
      <c r="C17" s="57">
        <v>3</v>
      </c>
      <c r="D17" s="59">
        <v>370.9722337218852</v>
      </c>
      <c r="E17" s="41"/>
      <c r="F17" s="56">
        <v>18852220</v>
      </c>
      <c r="G17" s="57">
        <v>4</v>
      </c>
      <c r="H17" s="56">
        <v>53624.76</v>
      </c>
      <c r="I17" s="38">
        <v>351.5581235235365</v>
      </c>
      <c r="J17" s="16">
        <v>0.055</v>
      </c>
      <c r="K17" s="16"/>
      <c r="L17" s="14"/>
    </row>
    <row r="18" spans="1:12" ht="15">
      <c r="A18" s="41" t="s">
        <v>11</v>
      </c>
      <c r="B18" s="56">
        <v>10097343</v>
      </c>
      <c r="C18" s="57">
        <v>8</v>
      </c>
      <c r="D18" s="59">
        <v>175.56477619424592</v>
      </c>
      <c r="E18" s="41"/>
      <c r="F18" s="56">
        <v>9714464</v>
      </c>
      <c r="G18" s="57">
        <v>9</v>
      </c>
      <c r="H18" s="56">
        <v>57513.49</v>
      </c>
      <c r="I18" s="38">
        <v>168.9075728146562</v>
      </c>
      <c r="J18" s="16">
        <v>0.039</v>
      </c>
      <c r="K18" s="16"/>
      <c r="L18" s="14"/>
    </row>
    <row r="19" spans="1:12" ht="15">
      <c r="A19" s="41" t="s">
        <v>12</v>
      </c>
      <c r="B19" s="56">
        <v>1419561</v>
      </c>
      <c r="C19" s="57">
        <v>40</v>
      </c>
      <c r="D19" s="59">
        <v>221.02487610215752</v>
      </c>
      <c r="E19" s="41"/>
      <c r="F19" s="56">
        <v>1363950</v>
      </c>
      <c r="G19" s="57">
        <v>40</v>
      </c>
      <c r="H19" s="56">
        <v>6422.63</v>
      </c>
      <c r="I19" s="38">
        <v>212.36627362933876</v>
      </c>
      <c r="J19" s="16">
        <v>0.040999999999999995</v>
      </c>
      <c r="K19" s="16"/>
      <c r="L19" s="14"/>
    </row>
    <row r="20" spans="1:12" ht="15">
      <c r="A20" s="41" t="s">
        <v>13</v>
      </c>
      <c r="B20" s="56">
        <v>1634464</v>
      </c>
      <c r="C20" s="57">
        <v>39</v>
      </c>
      <c r="D20" s="59">
        <v>19.77737529754443</v>
      </c>
      <c r="E20" s="41"/>
      <c r="F20" s="56">
        <v>1570639</v>
      </c>
      <c r="G20" s="57">
        <v>39</v>
      </c>
      <c r="H20" s="56">
        <v>82643.12</v>
      </c>
      <c r="I20" s="38">
        <v>19.005078704676205</v>
      </c>
      <c r="J20" s="16">
        <v>0.040999999999999995</v>
      </c>
      <c r="K20" s="16"/>
      <c r="L20" s="14"/>
    </row>
    <row r="21" spans="1:12" ht="15">
      <c r="A21" s="41" t="s">
        <v>14</v>
      </c>
      <c r="B21" s="56">
        <v>12880580</v>
      </c>
      <c r="C21" s="57">
        <v>5</v>
      </c>
      <c r="D21" s="59">
        <v>232.00339055525745</v>
      </c>
      <c r="E21" s="41"/>
      <c r="F21" s="56">
        <v>12840097</v>
      </c>
      <c r="G21" s="57">
        <v>5</v>
      </c>
      <c r="H21" s="56">
        <v>55518.93</v>
      </c>
      <c r="I21" s="38">
        <v>231.27421583953438</v>
      </c>
      <c r="J21" s="16">
        <v>0.003</v>
      </c>
      <c r="K21" s="16"/>
      <c r="L21" s="14"/>
    </row>
    <row r="22" spans="1:12" ht="15">
      <c r="A22" s="41" t="s">
        <v>15</v>
      </c>
      <c r="B22" s="56">
        <v>6596855</v>
      </c>
      <c r="C22" s="57">
        <v>16</v>
      </c>
      <c r="D22" s="59">
        <v>184.13539734009638</v>
      </c>
      <c r="E22" s="41"/>
      <c r="F22" s="56">
        <v>6490308</v>
      </c>
      <c r="G22" s="57">
        <v>15</v>
      </c>
      <c r="H22" s="56">
        <v>35826.11</v>
      </c>
      <c r="I22" s="38">
        <v>181.1613931850262</v>
      </c>
      <c r="J22" s="16">
        <v>0.016</v>
      </c>
      <c r="K22" s="16"/>
      <c r="L22" s="14"/>
    </row>
    <row r="23" spans="1:12" ht="15">
      <c r="A23" s="41" t="s">
        <v>16</v>
      </c>
      <c r="B23" s="56">
        <v>3107126</v>
      </c>
      <c r="C23" s="57">
        <v>30</v>
      </c>
      <c r="D23" s="59">
        <v>55.62630947920167</v>
      </c>
      <c r="E23" s="41"/>
      <c r="F23" s="56">
        <v>3050295</v>
      </c>
      <c r="G23" s="57">
        <v>30</v>
      </c>
      <c r="H23" s="56">
        <v>55857.13</v>
      </c>
      <c r="I23" s="38">
        <v>54.60887446240078</v>
      </c>
      <c r="J23" s="16">
        <v>0.019</v>
      </c>
      <c r="K23" s="16"/>
      <c r="L23" s="14"/>
    </row>
    <row r="24" spans="1:12" ht="15">
      <c r="A24" s="41" t="s">
        <v>17</v>
      </c>
      <c r="B24" s="56">
        <v>2904021</v>
      </c>
      <c r="C24" s="57">
        <v>34</v>
      </c>
      <c r="D24" s="59">
        <v>35.519403924131886</v>
      </c>
      <c r="E24" s="41"/>
      <c r="F24" s="56">
        <v>2858949</v>
      </c>
      <c r="G24" s="57">
        <v>33</v>
      </c>
      <c r="H24" s="56">
        <v>81758.72</v>
      </c>
      <c r="I24" s="38">
        <v>34.96812327785953</v>
      </c>
      <c r="J24" s="16">
        <v>0.016</v>
      </c>
      <c r="K24" s="16"/>
      <c r="L24" s="14"/>
    </row>
    <row r="25" spans="1:12" ht="15">
      <c r="A25" s="41" t="s">
        <v>18</v>
      </c>
      <c r="B25" s="56">
        <v>4413457</v>
      </c>
      <c r="C25" s="57">
        <v>26</v>
      </c>
      <c r="D25" s="59">
        <v>111.77174182261513</v>
      </c>
      <c r="E25" s="41"/>
      <c r="F25" s="56">
        <v>4349838</v>
      </c>
      <c r="G25" s="57">
        <v>26</v>
      </c>
      <c r="H25" s="56">
        <v>39486.34</v>
      </c>
      <c r="I25" s="38">
        <v>110.16057705019003</v>
      </c>
      <c r="J25" s="16">
        <v>0.015</v>
      </c>
      <c r="K25" s="16"/>
      <c r="L25" s="14"/>
    </row>
    <row r="26" spans="1:12" ht="15">
      <c r="A26" s="41" t="s">
        <v>19</v>
      </c>
      <c r="B26" s="56">
        <v>4649676</v>
      </c>
      <c r="C26" s="57">
        <v>25</v>
      </c>
      <c r="D26" s="59">
        <v>107.6216730434058</v>
      </c>
      <c r="E26" s="41"/>
      <c r="F26" s="56">
        <v>4545581</v>
      </c>
      <c r="G26" s="57">
        <v>25</v>
      </c>
      <c r="H26" s="56">
        <v>43203.9</v>
      </c>
      <c r="I26" s="38">
        <v>105.21228407620607</v>
      </c>
      <c r="J26" s="16">
        <v>0.023</v>
      </c>
      <c r="K26" s="16"/>
      <c r="L26" s="14"/>
    </row>
    <row r="27" spans="1:12" ht="15">
      <c r="A27" s="41" t="s">
        <v>20</v>
      </c>
      <c r="B27" s="56">
        <v>1330089</v>
      </c>
      <c r="C27" s="57">
        <v>41</v>
      </c>
      <c r="D27" s="59">
        <v>43.124613363455865</v>
      </c>
      <c r="E27" s="41"/>
      <c r="F27" s="56">
        <v>1327361</v>
      </c>
      <c r="G27" s="57">
        <v>41</v>
      </c>
      <c r="H27" s="56">
        <v>30842.92</v>
      </c>
      <c r="I27" s="38">
        <v>43.03616518799128</v>
      </c>
      <c r="J27" s="16">
        <v>0.002</v>
      </c>
      <c r="K27" s="16"/>
      <c r="L27" s="14"/>
    </row>
    <row r="28" spans="1:12" ht="15">
      <c r="A28" s="41" t="s">
        <v>21</v>
      </c>
      <c r="B28" s="56">
        <v>5976407</v>
      </c>
      <c r="C28" s="57">
        <v>19</v>
      </c>
      <c r="D28" s="59">
        <v>615.6649057816641</v>
      </c>
      <c r="E28" s="41"/>
      <c r="F28" s="56">
        <v>5788101</v>
      </c>
      <c r="G28" s="57">
        <v>19</v>
      </c>
      <c r="H28" s="56">
        <v>9707.24</v>
      </c>
      <c r="I28" s="38">
        <v>596.2663949794174</v>
      </c>
      <c r="J28" s="16">
        <v>0.033</v>
      </c>
      <c r="K28" s="16"/>
      <c r="L28" s="14"/>
    </row>
    <row r="29" spans="1:12" ht="15">
      <c r="A29" s="41" t="s">
        <v>22</v>
      </c>
      <c r="B29" s="56">
        <v>6745408</v>
      </c>
      <c r="C29" s="57">
        <v>14</v>
      </c>
      <c r="D29" s="59">
        <v>864.7892452109343</v>
      </c>
      <c r="E29" s="41"/>
      <c r="F29" s="56">
        <v>6564073</v>
      </c>
      <c r="G29" s="57">
        <v>14</v>
      </c>
      <c r="H29" s="56">
        <v>7800.06</v>
      </c>
      <c r="I29" s="38">
        <v>841.5413471178426</v>
      </c>
      <c r="J29" s="16">
        <v>0.027999999999999997</v>
      </c>
      <c r="K29" s="16"/>
      <c r="L29" s="14"/>
    </row>
    <row r="30" spans="1:12" ht="15">
      <c r="A30" s="41" t="s">
        <v>23</v>
      </c>
      <c r="B30" s="56">
        <v>9909877</v>
      </c>
      <c r="C30" s="57">
        <v>10</v>
      </c>
      <c r="D30" s="59">
        <v>175.27537677598963</v>
      </c>
      <c r="E30" s="41"/>
      <c r="F30" s="56">
        <v>9876498</v>
      </c>
      <c r="G30" s="57">
        <v>8</v>
      </c>
      <c r="H30" s="56">
        <v>56538.9</v>
      </c>
      <c r="I30" s="38">
        <v>174.6850044836387</v>
      </c>
      <c r="J30" s="16">
        <v>0.003</v>
      </c>
      <c r="K30" s="16"/>
      <c r="L30" s="14"/>
    </row>
    <row r="31" spans="1:12" ht="15">
      <c r="A31" s="41" t="s">
        <v>24</v>
      </c>
      <c r="B31" s="56">
        <v>5457173</v>
      </c>
      <c r="C31" s="57">
        <v>21</v>
      </c>
      <c r="D31" s="59">
        <v>68.53442700278825</v>
      </c>
      <c r="E31" s="41"/>
      <c r="F31" s="56">
        <v>5310418</v>
      </c>
      <c r="G31" s="57">
        <v>21</v>
      </c>
      <c r="H31" s="56">
        <v>79626.74</v>
      </c>
      <c r="I31" s="38">
        <v>66.69139035454673</v>
      </c>
      <c r="J31" s="16">
        <v>0.027999999999999997</v>
      </c>
      <c r="K31" s="16"/>
      <c r="L31" s="14"/>
    </row>
    <row r="32" spans="1:12" ht="15">
      <c r="A32" s="41" t="s">
        <v>25</v>
      </c>
      <c r="B32" s="56">
        <v>2994079</v>
      </c>
      <c r="C32" s="57">
        <v>31</v>
      </c>
      <c r="D32" s="59">
        <v>63.80797842946581</v>
      </c>
      <c r="E32" s="41"/>
      <c r="F32" s="56">
        <v>2970811</v>
      </c>
      <c r="G32" s="57">
        <v>31</v>
      </c>
      <c r="H32" s="56">
        <v>46923.27</v>
      </c>
      <c r="I32" s="38">
        <v>63.312105060026724</v>
      </c>
      <c r="J32" s="16">
        <v>0.008</v>
      </c>
      <c r="K32" s="16"/>
      <c r="L32" s="14"/>
    </row>
    <row r="33" spans="1:12" ht="15">
      <c r="A33" s="41" t="s">
        <v>26</v>
      </c>
      <c r="B33" s="56">
        <v>6063589</v>
      </c>
      <c r="C33" s="57">
        <v>18</v>
      </c>
      <c r="D33" s="59">
        <v>88.20853830407009</v>
      </c>
      <c r="E33" s="41"/>
      <c r="F33" s="56">
        <v>5996085</v>
      </c>
      <c r="G33" s="57">
        <v>18</v>
      </c>
      <c r="H33" s="56">
        <v>68741.52</v>
      </c>
      <c r="I33" s="38">
        <v>87.22654081550714</v>
      </c>
      <c r="J33" s="16">
        <v>0.011000000000000001</v>
      </c>
      <c r="K33" s="16"/>
      <c r="L33" s="14"/>
    </row>
    <row r="34" spans="1:12" ht="15">
      <c r="A34" s="41" t="s">
        <v>27</v>
      </c>
      <c r="B34" s="56">
        <v>1023579</v>
      </c>
      <c r="C34" s="57">
        <v>44</v>
      </c>
      <c r="D34" s="59">
        <v>7.032693488922388</v>
      </c>
      <c r="E34" s="41"/>
      <c r="F34" s="56">
        <v>990575</v>
      </c>
      <c r="G34" s="57">
        <v>44</v>
      </c>
      <c r="H34" s="56">
        <v>145545.8</v>
      </c>
      <c r="I34" s="38">
        <v>6.805933252625635</v>
      </c>
      <c r="J34" s="16">
        <v>0.033</v>
      </c>
      <c r="K34" s="16"/>
      <c r="L34" s="14"/>
    </row>
    <row r="35" spans="1:12" ht="15">
      <c r="A35" s="41" t="s">
        <v>28</v>
      </c>
      <c r="B35" s="56">
        <v>1881503</v>
      </c>
      <c r="C35" s="57">
        <v>37</v>
      </c>
      <c r="D35" s="59">
        <v>24.491029320590123</v>
      </c>
      <c r="E35" s="41"/>
      <c r="F35" s="56">
        <v>1829865</v>
      </c>
      <c r="G35" s="57">
        <v>38</v>
      </c>
      <c r="H35" s="56">
        <v>76824.17</v>
      </c>
      <c r="I35" s="38">
        <v>23.818871066228247</v>
      </c>
      <c r="J35" s="16">
        <v>0.027999999999999997</v>
      </c>
      <c r="K35" s="16"/>
      <c r="L35" s="14"/>
    </row>
    <row r="36" spans="1:12" ht="15">
      <c r="A36" s="41" t="s">
        <v>29</v>
      </c>
      <c r="B36" s="56">
        <v>2839099</v>
      </c>
      <c r="C36" s="57">
        <v>35</v>
      </c>
      <c r="D36" s="59">
        <v>25.861436359128223</v>
      </c>
      <c r="E36" s="41"/>
      <c r="F36" s="56">
        <v>2703493</v>
      </c>
      <c r="G36" s="57">
        <v>35</v>
      </c>
      <c r="H36" s="56">
        <v>109781.18</v>
      </c>
      <c r="I36" s="38">
        <v>24.626197313601477</v>
      </c>
      <c r="J36" s="16">
        <v>0.05</v>
      </c>
      <c r="K36" s="16"/>
      <c r="L36" s="14"/>
    </row>
    <row r="37" spans="1:12" ht="15">
      <c r="A37" s="41" t="s">
        <v>30</v>
      </c>
      <c r="B37" s="56">
        <v>1326813</v>
      </c>
      <c r="C37" s="57">
        <v>42</v>
      </c>
      <c r="D37" s="59">
        <v>148.20338112179076</v>
      </c>
      <c r="E37" s="41"/>
      <c r="F37" s="56">
        <v>1316517</v>
      </c>
      <c r="G37" s="57">
        <v>42</v>
      </c>
      <c r="H37" s="56">
        <v>8952.65</v>
      </c>
      <c r="I37" s="38">
        <v>147.053330578097</v>
      </c>
      <c r="J37" s="16">
        <v>0.008</v>
      </c>
      <c r="K37" s="16"/>
      <c r="L37" s="14"/>
    </row>
    <row r="38" spans="1:12" ht="15">
      <c r="A38" s="41" t="s">
        <v>31</v>
      </c>
      <c r="B38" s="56">
        <v>8938175</v>
      </c>
      <c r="C38" s="57">
        <v>11</v>
      </c>
      <c r="D38" s="59">
        <v>1215.3804210371732</v>
      </c>
      <c r="E38" s="41"/>
      <c r="F38" s="56">
        <v>8803580</v>
      </c>
      <c r="G38" s="57">
        <v>11</v>
      </c>
      <c r="H38" s="56">
        <v>7354.22</v>
      </c>
      <c r="I38" s="38">
        <v>1197.0786840752655</v>
      </c>
      <c r="J38" s="16">
        <v>0.015</v>
      </c>
      <c r="K38" s="16"/>
      <c r="L38" s="14"/>
    </row>
    <row r="39" spans="1:12" ht="15">
      <c r="A39" s="41" t="s">
        <v>32</v>
      </c>
      <c r="B39" s="56">
        <v>2085572</v>
      </c>
      <c r="C39" s="57">
        <v>36</v>
      </c>
      <c r="D39" s="59">
        <v>17.19376593954648</v>
      </c>
      <c r="E39" s="41"/>
      <c r="F39" s="56">
        <v>2064950</v>
      </c>
      <c r="G39" s="57">
        <v>36</v>
      </c>
      <c r="H39" s="56">
        <v>121298.15</v>
      </c>
      <c r="I39" s="38">
        <v>17.02375510261286</v>
      </c>
      <c r="J39" s="16">
        <v>0.01</v>
      </c>
      <c r="K39" s="16"/>
      <c r="L39" s="14"/>
    </row>
    <row r="40" spans="1:12" ht="15">
      <c r="A40" s="41" t="s">
        <v>33</v>
      </c>
      <c r="B40" s="56">
        <v>19746227</v>
      </c>
      <c r="C40" s="57">
        <v>4</v>
      </c>
      <c r="D40" s="59">
        <v>419.005631662932</v>
      </c>
      <c r="E40" s="41"/>
      <c r="F40" s="56">
        <v>19400867</v>
      </c>
      <c r="G40" s="57">
        <v>3</v>
      </c>
      <c r="H40" s="56">
        <v>47126.4</v>
      </c>
      <c r="I40" s="38">
        <v>411.67725521151624</v>
      </c>
      <c r="J40" s="16">
        <v>0.018000000000000002</v>
      </c>
      <c r="K40" s="16"/>
      <c r="L40" s="14"/>
    </row>
    <row r="41" spans="1:12" ht="15">
      <c r="A41" s="41" t="s">
        <v>34</v>
      </c>
      <c r="B41" s="56">
        <v>9943964</v>
      </c>
      <c r="C41" s="57">
        <v>9</v>
      </c>
      <c r="D41" s="59">
        <v>204.53293858168726</v>
      </c>
      <c r="E41" s="41"/>
      <c r="F41" s="56">
        <v>9559488</v>
      </c>
      <c r="G41" s="57">
        <v>10</v>
      </c>
      <c r="H41" s="56">
        <v>48617.91</v>
      </c>
      <c r="I41" s="38">
        <v>196.62482406175008</v>
      </c>
      <c r="J41" s="16">
        <v>0.04</v>
      </c>
      <c r="K41" s="16"/>
      <c r="L41" s="14"/>
    </row>
    <row r="42" spans="1:12" ht="15">
      <c r="A42" s="41" t="s">
        <v>35</v>
      </c>
      <c r="B42" s="56">
        <v>739482</v>
      </c>
      <c r="C42" s="57">
        <v>47</v>
      </c>
      <c r="D42" s="59">
        <v>10.717006179638496</v>
      </c>
      <c r="E42" s="41"/>
      <c r="F42" s="56">
        <v>674345</v>
      </c>
      <c r="G42" s="57">
        <v>48</v>
      </c>
      <c r="H42" s="56">
        <v>69000.8</v>
      </c>
      <c r="I42" s="38">
        <v>9.773002631853544</v>
      </c>
      <c r="J42" s="16">
        <v>0.09699999999999999</v>
      </c>
      <c r="K42" s="16"/>
      <c r="L42" s="14"/>
    </row>
    <row r="43" spans="1:12" ht="15">
      <c r="A43" s="41" t="s">
        <v>36</v>
      </c>
      <c r="B43" s="56">
        <v>11594163</v>
      </c>
      <c r="C43" s="57">
        <v>7</v>
      </c>
      <c r="D43" s="59">
        <v>283.74858574341255</v>
      </c>
      <c r="E43" s="41"/>
      <c r="F43" s="56">
        <v>11540070</v>
      </c>
      <c r="G43" s="57">
        <v>7</v>
      </c>
      <c r="H43" s="56">
        <v>40860.69</v>
      </c>
      <c r="I43" s="38">
        <v>282.42474613130616</v>
      </c>
      <c r="J43" s="16">
        <v>0.005</v>
      </c>
      <c r="K43" s="16"/>
      <c r="L43" s="14"/>
    </row>
    <row r="44" spans="1:12" ht="15">
      <c r="A44" s="41" t="s">
        <v>37</v>
      </c>
      <c r="B44" s="56">
        <v>3878051</v>
      </c>
      <c r="C44" s="57">
        <v>28</v>
      </c>
      <c r="D44" s="59">
        <v>56.53554228213984</v>
      </c>
      <c r="E44" s="41"/>
      <c r="F44" s="56">
        <v>3759481</v>
      </c>
      <c r="G44" s="57">
        <v>28</v>
      </c>
      <c r="H44" s="56">
        <v>68594.92</v>
      </c>
      <c r="I44" s="38">
        <v>54.806988622481086</v>
      </c>
      <c r="J44" s="16">
        <v>0.032</v>
      </c>
      <c r="K44" s="16"/>
      <c r="L44" s="14"/>
    </row>
    <row r="45" spans="1:12" ht="15">
      <c r="A45" s="41" t="s">
        <v>38</v>
      </c>
      <c r="B45" s="56">
        <v>3970239</v>
      </c>
      <c r="C45" s="57">
        <v>27</v>
      </c>
      <c r="D45" s="59">
        <v>41.361822169248015</v>
      </c>
      <c r="E45" s="41"/>
      <c r="F45" s="56">
        <v>3837083</v>
      </c>
      <c r="G45" s="57">
        <v>27</v>
      </c>
      <c r="H45" s="56">
        <v>95988.01</v>
      </c>
      <c r="I45" s="38">
        <v>39.9746072452174</v>
      </c>
      <c r="J45" s="16">
        <v>0.035</v>
      </c>
      <c r="K45" s="16"/>
      <c r="L45" s="14"/>
    </row>
    <row r="46" spans="1:12" ht="15">
      <c r="A46" s="41" t="s">
        <v>39</v>
      </c>
      <c r="B46" s="56">
        <v>12787209</v>
      </c>
      <c r="C46" s="57">
        <v>6</v>
      </c>
      <c r="D46" s="59">
        <v>285.794308345272</v>
      </c>
      <c r="E46" s="41"/>
      <c r="F46" s="56">
        <v>12711077</v>
      </c>
      <c r="G46" s="57">
        <v>6</v>
      </c>
      <c r="H46" s="56">
        <v>44742.7</v>
      </c>
      <c r="I46" s="38">
        <v>284.0927570307559</v>
      </c>
      <c r="J46" s="16">
        <v>0.006</v>
      </c>
      <c r="K46" s="16"/>
      <c r="L46" s="14"/>
    </row>
    <row r="47" spans="1:12" ht="15">
      <c r="A47" s="41" t="s">
        <v>40</v>
      </c>
      <c r="B47" s="56">
        <v>1055173</v>
      </c>
      <c r="C47" s="57">
        <v>43</v>
      </c>
      <c r="D47" s="59">
        <v>1020.6643387082734</v>
      </c>
      <c r="E47" s="41"/>
      <c r="F47" s="56">
        <v>1053078</v>
      </c>
      <c r="G47" s="57">
        <v>43</v>
      </c>
      <c r="H47" s="56">
        <v>1033.81</v>
      </c>
      <c r="I47" s="38">
        <v>1018.6378541511497</v>
      </c>
      <c r="J47" s="16">
        <v>0.002</v>
      </c>
      <c r="K47" s="16"/>
      <c r="L47" s="14"/>
    </row>
    <row r="48" spans="1:12" ht="15">
      <c r="A48" s="41" t="s">
        <v>41</v>
      </c>
      <c r="B48" s="56">
        <v>4832482</v>
      </c>
      <c r="C48" s="57">
        <v>24</v>
      </c>
      <c r="D48" s="59">
        <v>160.75746739097892</v>
      </c>
      <c r="E48" s="41"/>
      <c r="F48" s="56">
        <v>4636290</v>
      </c>
      <c r="G48" s="57">
        <v>24</v>
      </c>
      <c r="H48" s="56">
        <v>30060.7</v>
      </c>
      <c r="I48" s="38">
        <v>154.2309393992821</v>
      </c>
      <c r="J48" s="16">
        <v>0.042</v>
      </c>
      <c r="K48" s="16"/>
      <c r="L48" s="14"/>
    </row>
    <row r="49" spans="1:12" ht="15">
      <c r="A49" s="41" t="s">
        <v>42</v>
      </c>
      <c r="B49" s="56">
        <v>853175</v>
      </c>
      <c r="C49" s="57">
        <v>46</v>
      </c>
      <c r="D49" s="59">
        <v>11.253973697748348</v>
      </c>
      <c r="E49" s="41"/>
      <c r="F49" s="56">
        <v>816192</v>
      </c>
      <c r="G49" s="57">
        <v>46</v>
      </c>
      <c r="H49" s="56">
        <v>75811</v>
      </c>
      <c r="I49" s="38">
        <v>10.766142116579388</v>
      </c>
      <c r="J49" s="16">
        <v>0.045</v>
      </c>
      <c r="K49" s="16"/>
      <c r="L49" s="14"/>
    </row>
    <row r="50" spans="1:12" ht="15">
      <c r="A50" s="41" t="s">
        <v>43</v>
      </c>
      <c r="B50" s="56">
        <v>6549352</v>
      </c>
      <c r="C50" s="57">
        <v>17</v>
      </c>
      <c r="D50" s="59">
        <v>158.83031121695456</v>
      </c>
      <c r="E50" s="41"/>
      <c r="F50" s="56">
        <v>6356628</v>
      </c>
      <c r="G50" s="57">
        <v>17</v>
      </c>
      <c r="H50" s="56">
        <v>41234.9</v>
      </c>
      <c r="I50" s="38">
        <v>154.15650335031734</v>
      </c>
      <c r="J50" s="16">
        <v>0.03</v>
      </c>
      <c r="K50" s="16"/>
      <c r="L50" s="14"/>
    </row>
    <row r="51" spans="1:12" ht="15">
      <c r="A51" s="41" t="s">
        <v>44</v>
      </c>
      <c r="B51" s="56">
        <v>26956958</v>
      </c>
      <c r="C51" s="57">
        <v>2</v>
      </c>
      <c r="D51" s="59">
        <v>103.19175263983075</v>
      </c>
      <c r="E51" s="41"/>
      <c r="F51" s="56">
        <v>25245717</v>
      </c>
      <c r="G51" s="57">
        <v>2</v>
      </c>
      <c r="H51" s="56">
        <v>261231.71</v>
      </c>
      <c r="I51" s="38">
        <v>96.64108924601841</v>
      </c>
      <c r="J51" s="16">
        <v>0.068</v>
      </c>
      <c r="K51" s="16"/>
      <c r="L51" s="14"/>
    </row>
    <row r="52" spans="1:12" ht="15">
      <c r="A52" s="41" t="s">
        <v>45</v>
      </c>
      <c r="B52" s="56">
        <v>2942902</v>
      </c>
      <c r="C52" s="57">
        <v>33</v>
      </c>
      <c r="D52" s="59">
        <v>35.81496421670199</v>
      </c>
      <c r="E52" s="41"/>
      <c r="F52" s="56">
        <v>2774346</v>
      </c>
      <c r="G52" s="57">
        <v>34</v>
      </c>
      <c r="H52" s="56">
        <v>82169.62</v>
      </c>
      <c r="I52" s="38">
        <v>33.7636464669059</v>
      </c>
      <c r="J52" s="16">
        <v>0.061</v>
      </c>
      <c r="K52" s="16"/>
      <c r="L52" s="14"/>
    </row>
    <row r="53" spans="1:12" ht="15">
      <c r="A53" s="41" t="s">
        <v>46</v>
      </c>
      <c r="B53" s="56">
        <v>626562</v>
      </c>
      <c r="C53" s="57">
        <v>50</v>
      </c>
      <c r="D53" s="59">
        <v>67.98145966109198</v>
      </c>
      <c r="E53" s="41"/>
      <c r="F53" s="56">
        <v>625792</v>
      </c>
      <c r="G53" s="57">
        <v>49</v>
      </c>
      <c r="H53" s="56">
        <v>9216.66</v>
      </c>
      <c r="I53" s="38">
        <v>67.8979152968646</v>
      </c>
      <c r="J53" s="16">
        <v>0.001</v>
      </c>
      <c r="K53" s="16"/>
      <c r="L53" s="14"/>
    </row>
    <row r="54" spans="1:12" ht="15">
      <c r="A54" s="41" t="s">
        <v>47</v>
      </c>
      <c r="B54" s="56">
        <v>8326289</v>
      </c>
      <c r="C54" s="57">
        <v>12</v>
      </c>
      <c r="D54" s="59">
        <v>210.84502466314967</v>
      </c>
      <c r="E54" s="41"/>
      <c r="F54" s="56">
        <v>8025376</v>
      </c>
      <c r="G54" s="57">
        <v>12</v>
      </c>
      <c r="H54" s="56">
        <v>39490.09</v>
      </c>
      <c r="I54" s="38">
        <v>203.22506228777905</v>
      </c>
      <c r="J54" s="16">
        <v>0.037000000000000005</v>
      </c>
      <c r="K54" s="16"/>
      <c r="L54" s="14"/>
    </row>
    <row r="55" spans="1:12" ht="15">
      <c r="A55" s="41" t="s">
        <v>48</v>
      </c>
      <c r="B55" s="56">
        <v>7061530</v>
      </c>
      <c r="C55" s="57">
        <v>13</v>
      </c>
      <c r="D55" s="59">
        <v>106.25949507279455</v>
      </c>
      <c r="E55" s="41"/>
      <c r="F55" s="56">
        <v>6741911</v>
      </c>
      <c r="G55" s="57">
        <v>13</v>
      </c>
      <c r="H55" s="56">
        <v>66455.52</v>
      </c>
      <c r="I55" s="38">
        <v>101.44997736832094</v>
      </c>
      <c r="J55" s="16">
        <v>0.047</v>
      </c>
      <c r="K55" s="16"/>
      <c r="L55" s="14"/>
    </row>
    <row r="56" spans="1:12" ht="15">
      <c r="A56" s="41" t="s">
        <v>49</v>
      </c>
      <c r="B56" s="56">
        <v>1850326</v>
      </c>
      <c r="C56" s="57">
        <v>38</v>
      </c>
      <c r="D56" s="59">
        <v>76.97436705977691</v>
      </c>
      <c r="E56" s="41"/>
      <c r="F56" s="56">
        <v>1854176</v>
      </c>
      <c r="G56" s="57">
        <v>37</v>
      </c>
      <c r="H56" s="56">
        <v>24038.21</v>
      </c>
      <c r="I56" s="38">
        <v>77.1345287357087</v>
      </c>
      <c r="J56" s="16">
        <v>-0.002</v>
      </c>
      <c r="K56" s="16"/>
      <c r="L56" s="14"/>
    </row>
    <row r="57" spans="1:12" ht="15">
      <c r="A57" s="41" t="s">
        <v>50</v>
      </c>
      <c r="B57" s="56">
        <v>5757564</v>
      </c>
      <c r="C57" s="57">
        <v>20</v>
      </c>
      <c r="D57" s="59">
        <v>106.31089150593266</v>
      </c>
      <c r="E57" s="41"/>
      <c r="F57" s="56">
        <v>5689268</v>
      </c>
      <c r="G57" s="57">
        <v>20</v>
      </c>
      <c r="H57" s="56">
        <v>54157.8</v>
      </c>
      <c r="I57" s="38">
        <v>105.04983585005299</v>
      </c>
      <c r="J57" s="16">
        <v>0.012</v>
      </c>
      <c r="K57" s="16"/>
      <c r="L57" s="14"/>
    </row>
    <row r="58" spans="1:12" ht="15">
      <c r="A58" s="42" t="s">
        <v>51</v>
      </c>
      <c r="B58" s="61">
        <v>584153</v>
      </c>
      <c r="C58" s="62">
        <v>51</v>
      </c>
      <c r="D58" s="63">
        <v>6.016418873671198</v>
      </c>
      <c r="E58" s="42"/>
      <c r="F58" s="61">
        <v>564358</v>
      </c>
      <c r="G58" s="62">
        <v>51</v>
      </c>
      <c r="H58" s="61">
        <v>97093.14</v>
      </c>
      <c r="I58" s="44">
        <v>5.812542472104621</v>
      </c>
      <c r="J58" s="16">
        <v>0.035</v>
      </c>
      <c r="K58" s="16"/>
      <c r="L58" s="14"/>
    </row>
    <row r="59" spans="1:12" ht="15">
      <c r="A59" s="14"/>
      <c r="B59" s="14"/>
      <c r="C59" s="14"/>
      <c r="D59" s="14"/>
      <c r="E59" s="14"/>
      <c r="F59" s="19"/>
      <c r="G59" s="18"/>
      <c r="H59" s="19"/>
      <c r="I59" s="14"/>
      <c r="J59" s="21"/>
      <c r="K59" s="14"/>
      <c r="L59" s="14"/>
    </row>
    <row r="60" spans="1:12" ht="15">
      <c r="A60" s="52" t="s">
        <v>58</v>
      </c>
      <c r="B60" s="52"/>
      <c r="C60" s="52"/>
      <c r="D60" s="52"/>
      <c r="E60" s="52"/>
      <c r="F60" s="19"/>
      <c r="G60" s="18"/>
      <c r="H60" s="19"/>
      <c r="I60" s="14"/>
      <c r="J60" s="14"/>
      <c r="K60" s="14"/>
      <c r="L60" s="14"/>
    </row>
    <row r="61" spans="1:12" ht="28.5" customHeight="1">
      <c r="A61" s="216" t="s">
        <v>69</v>
      </c>
      <c r="B61" s="216"/>
      <c r="C61" s="216"/>
      <c r="D61" s="216"/>
      <c r="E61" s="216"/>
      <c r="F61" s="216"/>
      <c r="G61" s="216"/>
      <c r="H61" s="216"/>
      <c r="I61" s="216"/>
      <c r="J61" s="216"/>
      <c r="K61" s="14"/>
      <c r="L61" s="14"/>
    </row>
    <row r="62" spans="1:12" ht="15">
      <c r="A62" s="64" t="s">
        <v>59</v>
      </c>
      <c r="B62" s="64"/>
      <c r="C62" s="64"/>
      <c r="D62" s="64"/>
      <c r="E62" s="64"/>
      <c r="F62" s="19"/>
      <c r="G62" s="18"/>
      <c r="H62" s="19"/>
      <c r="I62" s="14"/>
      <c r="J62" s="14"/>
      <c r="K62" s="14"/>
      <c r="L62" s="14"/>
    </row>
    <row r="63" spans="1:12" ht="30.75" customHeight="1">
      <c r="A63" s="215" t="s">
        <v>70</v>
      </c>
      <c r="B63" s="215"/>
      <c r="C63" s="215"/>
      <c r="D63" s="215"/>
      <c r="E63" s="215"/>
      <c r="F63" s="215"/>
      <c r="G63" s="215"/>
      <c r="H63" s="215"/>
      <c r="I63" s="215"/>
      <c r="J63" s="215"/>
      <c r="K63" s="14"/>
      <c r="L63" s="14"/>
    </row>
    <row r="64" spans="1:12" ht="15">
      <c r="A64" s="14"/>
      <c r="B64" s="14"/>
      <c r="C64" s="14"/>
      <c r="D64" s="14"/>
      <c r="E64" s="14"/>
      <c r="F64" s="19"/>
      <c r="G64" s="18"/>
      <c r="H64" s="19"/>
      <c r="I64" s="14"/>
      <c r="J64" s="14"/>
      <c r="K64" s="14"/>
      <c r="L64" s="14"/>
    </row>
    <row r="65" spans="1:12" ht="35.25" customHeight="1">
      <c r="A65" s="214" t="s">
        <v>68</v>
      </c>
      <c r="B65" s="214"/>
      <c r="C65" s="214"/>
      <c r="D65" s="214"/>
      <c r="E65" s="214"/>
      <c r="F65" s="214"/>
      <c r="G65" s="214"/>
      <c r="H65" s="214"/>
      <c r="I65" s="214"/>
      <c r="J65" s="214"/>
      <c r="K65" s="14"/>
      <c r="L65" s="14"/>
    </row>
    <row r="66" spans="1:12" ht="15">
      <c r="A66" s="14" t="s">
        <v>67</v>
      </c>
      <c r="B66" s="14"/>
      <c r="C66" s="14"/>
      <c r="D66" s="14"/>
      <c r="E66" s="14"/>
      <c r="F66" s="19"/>
      <c r="G66" s="18"/>
      <c r="H66" s="19"/>
      <c r="I66" s="14"/>
      <c r="J66" s="14"/>
      <c r="K66" s="14"/>
      <c r="L66" s="14"/>
    </row>
    <row r="67" spans="1:12" ht="15">
      <c r="A67" s="14"/>
      <c r="B67" s="14"/>
      <c r="C67" s="14"/>
      <c r="D67" s="14"/>
      <c r="E67" s="14"/>
      <c r="F67" s="19"/>
      <c r="G67" s="18"/>
      <c r="H67" s="19"/>
      <c r="I67" s="14"/>
      <c r="J67" s="14"/>
      <c r="K67" s="14"/>
      <c r="L67" s="14"/>
    </row>
    <row r="68" spans="1:12" ht="15">
      <c r="A68" s="14"/>
      <c r="B68" s="14"/>
      <c r="C68" s="14"/>
      <c r="D68" s="14"/>
      <c r="E68" s="14"/>
      <c r="F68" s="19"/>
      <c r="G68" s="18"/>
      <c r="H68" s="19"/>
      <c r="I68" s="14"/>
      <c r="J68" s="14"/>
      <c r="K68" s="14"/>
      <c r="L68" s="14"/>
    </row>
    <row r="69" spans="1:12" ht="15">
      <c r="A69" s="14"/>
      <c r="B69" s="14"/>
      <c r="C69" s="14"/>
      <c r="D69" s="14"/>
      <c r="E69" s="14"/>
      <c r="F69" s="19"/>
      <c r="G69" s="18"/>
      <c r="H69" s="19"/>
      <c r="I69" s="14"/>
      <c r="J69" s="14"/>
      <c r="K69" s="14"/>
      <c r="L69" s="14"/>
    </row>
    <row r="73" spans="1:5" ht="15.75">
      <c r="A73" s="8"/>
      <c r="B73" s="8"/>
      <c r="C73" s="8"/>
      <c r="D73" s="8"/>
      <c r="E73" s="8"/>
    </row>
  </sheetData>
  <sheetProtection/>
  <mergeCells count="5">
    <mergeCell ref="F4:I4"/>
    <mergeCell ref="B4:D4"/>
    <mergeCell ref="A65:J65"/>
    <mergeCell ref="A63:J63"/>
    <mergeCell ref="A61:J61"/>
  </mergeCells>
  <printOptions/>
  <pageMargins left="0.5" right="0.5" top="0.5" bottom="0.5" header="0" footer="0"/>
  <pageSetup fitToHeight="2"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pageSetUpPr fitToPage="1"/>
  </sheetPr>
  <dimension ref="A1:O80"/>
  <sheetViews>
    <sheetView zoomScalePageLayoutView="0" workbookViewId="0" topLeftCell="A1">
      <selection activeCell="D7" sqref="D7"/>
    </sheetView>
  </sheetViews>
  <sheetFormatPr defaultColWidth="9.140625" defaultRowHeight="15"/>
  <cols>
    <col min="1" max="1" width="23.7109375" style="0" customWidth="1"/>
    <col min="2" max="4" width="15.7109375" style="0" customWidth="1"/>
    <col min="5" max="5" width="1.7109375" style="0" customWidth="1"/>
    <col min="6" max="6" width="16.28125" style="0" customWidth="1"/>
    <col min="7" max="10" width="14.7109375" style="0" customWidth="1"/>
    <col min="11" max="11" width="13.7109375" style="0" customWidth="1"/>
  </cols>
  <sheetData>
    <row r="1" spans="1:15" ht="23.25">
      <c r="A1" s="22" t="s">
        <v>53</v>
      </c>
      <c r="B1" s="22"/>
      <c r="C1" s="22"/>
      <c r="D1" s="22"/>
      <c r="E1" s="22"/>
      <c r="F1" s="23"/>
      <c r="G1" s="23"/>
      <c r="H1" s="23"/>
      <c r="I1" s="23"/>
      <c r="J1" s="23"/>
      <c r="K1" s="24"/>
      <c r="L1" s="24"/>
      <c r="M1" s="24"/>
      <c r="N1" s="24"/>
      <c r="O1" s="24"/>
    </row>
    <row r="2" spans="1:15" ht="23.25">
      <c r="A2" s="22" t="s">
        <v>60</v>
      </c>
      <c r="B2" s="22"/>
      <c r="C2" s="22"/>
      <c r="D2" s="22"/>
      <c r="E2" s="22"/>
      <c r="F2" s="23"/>
      <c r="G2" s="23"/>
      <c r="H2" s="23"/>
      <c r="I2" s="23"/>
      <c r="J2" s="23"/>
      <c r="K2" s="24"/>
      <c r="L2" s="24"/>
      <c r="M2" s="24"/>
      <c r="N2" s="24"/>
      <c r="O2" s="24"/>
    </row>
    <row r="3" spans="1:15" ht="15">
      <c r="A3" s="23"/>
      <c r="B3" s="23"/>
      <c r="C3" s="23"/>
      <c r="D3" s="23"/>
      <c r="E3" s="23"/>
      <c r="F3" s="23"/>
      <c r="G3" s="23"/>
      <c r="H3" s="23"/>
      <c r="I3" s="23"/>
      <c r="J3" s="23"/>
      <c r="K3" s="24"/>
      <c r="L3" s="24"/>
      <c r="M3" s="24"/>
      <c r="N3" s="24"/>
      <c r="O3" s="24"/>
    </row>
    <row r="4" spans="1:15" ht="15">
      <c r="A4" s="30"/>
      <c r="B4" s="218" t="s">
        <v>61</v>
      </c>
      <c r="C4" s="218"/>
      <c r="D4" s="218"/>
      <c r="E4" s="30"/>
      <c r="F4" s="217">
        <v>40360</v>
      </c>
      <c r="G4" s="217"/>
      <c r="H4" s="217"/>
      <c r="I4" s="217"/>
      <c r="J4" s="220" t="s">
        <v>151</v>
      </c>
      <c r="K4" s="24"/>
      <c r="L4" s="24"/>
      <c r="M4" s="24"/>
      <c r="N4" s="24"/>
      <c r="O4" s="24"/>
    </row>
    <row r="5" spans="1:15" ht="15">
      <c r="A5" s="31"/>
      <c r="B5" s="223" t="s">
        <v>158</v>
      </c>
      <c r="C5" s="97"/>
      <c r="D5" s="223" t="s">
        <v>52</v>
      </c>
      <c r="E5" s="31"/>
      <c r="F5" s="223" t="s">
        <v>158</v>
      </c>
      <c r="G5" s="97"/>
      <c r="H5" s="223" t="s">
        <v>156</v>
      </c>
      <c r="I5" s="97"/>
      <c r="J5" s="221"/>
      <c r="K5" s="24"/>
      <c r="L5" s="24"/>
      <c r="M5" s="24"/>
      <c r="N5" s="24"/>
      <c r="O5" s="24"/>
    </row>
    <row r="6" spans="1:15" ht="17.25">
      <c r="A6" s="33" t="s">
        <v>54</v>
      </c>
      <c r="B6" s="224"/>
      <c r="C6" s="100" t="s">
        <v>131</v>
      </c>
      <c r="D6" s="224"/>
      <c r="E6" s="34"/>
      <c r="F6" s="224"/>
      <c r="G6" s="100" t="s">
        <v>131</v>
      </c>
      <c r="H6" s="224"/>
      <c r="I6" s="100" t="s">
        <v>76</v>
      </c>
      <c r="J6" s="222"/>
      <c r="K6" s="24"/>
      <c r="L6" s="24"/>
      <c r="M6" s="24"/>
      <c r="N6" s="24"/>
      <c r="O6" s="24"/>
    </row>
    <row r="7" spans="1:15" ht="15">
      <c r="A7" s="24"/>
      <c r="B7" s="24"/>
      <c r="C7" s="24"/>
      <c r="D7" s="24"/>
      <c r="E7" s="24"/>
      <c r="F7" s="24"/>
      <c r="G7" s="24"/>
      <c r="H7" s="24"/>
      <c r="I7" s="24"/>
      <c r="J7" s="24"/>
      <c r="K7" s="24"/>
      <c r="L7" s="24"/>
      <c r="M7" s="24"/>
      <c r="N7" s="24"/>
      <c r="O7" s="24"/>
    </row>
    <row r="8" spans="1:15" ht="15">
      <c r="A8" s="14" t="s">
        <v>0</v>
      </c>
      <c r="B8" s="65">
        <f>SUM(B9:B59)</f>
        <v>316128839</v>
      </c>
      <c r="C8" s="66" t="s">
        <v>57</v>
      </c>
      <c r="D8" s="67">
        <v>89.50659785927506</v>
      </c>
      <c r="E8" s="14"/>
      <c r="F8" s="65">
        <f>SUM(F9:F59)</f>
        <v>309326295</v>
      </c>
      <c r="G8" s="66" t="s">
        <v>57</v>
      </c>
      <c r="H8" s="65">
        <f>SUM(H9:H59)</f>
        <v>3531905.4399999995</v>
      </c>
      <c r="I8" s="67">
        <v>87.58057120459196</v>
      </c>
      <c r="J8" s="69">
        <v>0.022</v>
      </c>
      <c r="K8" s="47"/>
      <c r="L8" s="27"/>
      <c r="M8" s="24"/>
      <c r="N8" s="24"/>
      <c r="O8" s="24"/>
    </row>
    <row r="9" spans="1:15" ht="15">
      <c r="A9" s="41" t="s">
        <v>1</v>
      </c>
      <c r="B9" s="65">
        <v>4833722</v>
      </c>
      <c r="C9" s="66">
        <v>23</v>
      </c>
      <c r="D9" s="67">
        <v>95.44260053197402</v>
      </c>
      <c r="E9" s="41"/>
      <c r="F9" s="65">
        <v>4785570</v>
      </c>
      <c r="G9" s="66">
        <v>23</v>
      </c>
      <c r="H9" s="65">
        <v>50645.33</v>
      </c>
      <c r="I9" s="67">
        <v>94.49183172466246</v>
      </c>
      <c r="J9" s="47">
        <v>0.01</v>
      </c>
      <c r="K9" s="12"/>
      <c r="L9" s="27"/>
      <c r="M9" s="24"/>
      <c r="N9" s="24"/>
      <c r="O9" s="24"/>
    </row>
    <row r="10" spans="1:15" ht="15">
      <c r="A10" s="41" t="s">
        <v>2</v>
      </c>
      <c r="B10" s="65">
        <v>735132</v>
      </c>
      <c r="C10" s="66">
        <v>47</v>
      </c>
      <c r="D10" s="67">
        <v>1.2882566524537016</v>
      </c>
      <c r="E10" s="41"/>
      <c r="F10" s="65">
        <v>713868</v>
      </c>
      <c r="G10" s="66">
        <v>47</v>
      </c>
      <c r="H10" s="65">
        <v>570640.95</v>
      </c>
      <c r="I10" s="67">
        <v>1.2509932909651857</v>
      </c>
      <c r="J10" s="47">
        <v>0.03</v>
      </c>
      <c r="K10" s="12"/>
      <c r="L10" s="27"/>
      <c r="M10" s="24"/>
      <c r="N10" s="24"/>
      <c r="O10" s="24"/>
    </row>
    <row r="11" spans="1:15" ht="15">
      <c r="A11" s="41" t="s">
        <v>3</v>
      </c>
      <c r="B11" s="65">
        <v>6626624</v>
      </c>
      <c r="C11" s="66">
        <v>15</v>
      </c>
      <c r="D11" s="67">
        <v>58.3359977914342</v>
      </c>
      <c r="E11" s="41"/>
      <c r="F11" s="65">
        <v>6408790</v>
      </c>
      <c r="G11" s="66">
        <v>16</v>
      </c>
      <c r="H11" s="65">
        <v>113594.08</v>
      </c>
      <c r="I11" s="67">
        <v>56.41834504051619</v>
      </c>
      <c r="J11" s="47">
        <v>0.034</v>
      </c>
      <c r="K11" s="12"/>
      <c r="L11" s="27"/>
      <c r="M11" s="24"/>
      <c r="N11" s="24"/>
      <c r="O11" s="24"/>
    </row>
    <row r="12" spans="1:15" ht="15">
      <c r="A12" s="41" t="s">
        <v>4</v>
      </c>
      <c r="B12" s="65">
        <v>2959373</v>
      </c>
      <c r="C12" s="66">
        <v>32</v>
      </c>
      <c r="D12" s="67">
        <v>56.87221488107729</v>
      </c>
      <c r="E12" s="41"/>
      <c r="F12" s="65">
        <v>2922280</v>
      </c>
      <c r="G12" s="66">
        <v>32</v>
      </c>
      <c r="H12" s="65">
        <v>52035.48</v>
      </c>
      <c r="I12" s="67">
        <v>56.15937433458863</v>
      </c>
      <c r="J12" s="47">
        <v>0.013000000000000001</v>
      </c>
      <c r="K12" s="12"/>
      <c r="L12" s="27"/>
      <c r="M12" s="24"/>
      <c r="N12" s="24"/>
      <c r="O12" s="24"/>
    </row>
    <row r="13" spans="1:15" ht="15">
      <c r="A13" s="41" t="s">
        <v>5</v>
      </c>
      <c r="B13" s="65">
        <v>38332521</v>
      </c>
      <c r="C13" s="66">
        <v>1</v>
      </c>
      <c r="D13" s="67">
        <v>246.06953995532908</v>
      </c>
      <c r="E13" s="41"/>
      <c r="F13" s="65">
        <v>37333601</v>
      </c>
      <c r="G13" s="66">
        <v>1</v>
      </c>
      <c r="H13" s="65">
        <v>155779.22</v>
      </c>
      <c r="I13" s="67">
        <v>239.65713141971054</v>
      </c>
      <c r="J13" s="47">
        <v>0.027000000000000003</v>
      </c>
      <c r="K13" s="12"/>
      <c r="L13" s="27"/>
      <c r="M13" s="24"/>
      <c r="N13" s="24"/>
      <c r="O13" s="24"/>
    </row>
    <row r="14" spans="1:15" ht="15">
      <c r="A14" s="41" t="s">
        <v>6</v>
      </c>
      <c r="B14" s="65">
        <v>5268367</v>
      </c>
      <c r="C14" s="66">
        <v>22</v>
      </c>
      <c r="D14" s="67">
        <v>50.832409559493755</v>
      </c>
      <c r="E14" s="41"/>
      <c r="F14" s="65">
        <v>5048196</v>
      </c>
      <c r="G14" s="66">
        <v>22</v>
      </c>
      <c r="H14" s="65">
        <v>103641.89</v>
      </c>
      <c r="I14" s="67">
        <v>48.708065821647985</v>
      </c>
      <c r="J14" s="47">
        <v>0.044000000000000004</v>
      </c>
      <c r="K14" s="12"/>
      <c r="L14" s="27"/>
      <c r="M14" s="24"/>
      <c r="N14" s="24"/>
      <c r="O14" s="24"/>
    </row>
    <row r="15" spans="1:15" ht="15">
      <c r="A15" s="41" t="s">
        <v>7</v>
      </c>
      <c r="B15" s="65">
        <v>3596080</v>
      </c>
      <c r="C15" s="66">
        <v>29</v>
      </c>
      <c r="D15" s="67">
        <v>742.6296268761513</v>
      </c>
      <c r="E15" s="41"/>
      <c r="F15" s="65">
        <v>3579210</v>
      </c>
      <c r="G15" s="66">
        <v>29</v>
      </c>
      <c r="H15" s="65">
        <v>4842.36</v>
      </c>
      <c r="I15" s="67">
        <v>739.1457884172181</v>
      </c>
      <c r="J15" s="47">
        <v>0.005</v>
      </c>
      <c r="K15" s="12"/>
      <c r="L15" s="27"/>
      <c r="M15" s="24"/>
      <c r="N15" s="24"/>
      <c r="O15" s="24"/>
    </row>
    <row r="16" spans="1:15" ht="15">
      <c r="A16" s="41" t="s">
        <v>8</v>
      </c>
      <c r="B16" s="65">
        <v>925749</v>
      </c>
      <c r="C16" s="66">
        <v>45</v>
      </c>
      <c r="D16" s="67">
        <v>475.0987919159987</v>
      </c>
      <c r="E16" s="41"/>
      <c r="F16" s="65">
        <v>899711</v>
      </c>
      <c r="G16" s="66">
        <v>45</v>
      </c>
      <c r="H16" s="65">
        <v>1948.54</v>
      </c>
      <c r="I16" s="67">
        <v>461.7359664158806</v>
      </c>
      <c r="J16" s="47">
        <v>0.028999999999999998</v>
      </c>
      <c r="K16" s="12"/>
      <c r="L16" s="27"/>
      <c r="M16" s="24"/>
      <c r="N16" s="24"/>
      <c r="O16" s="24"/>
    </row>
    <row r="17" spans="1:15" ht="15">
      <c r="A17" s="41" t="s">
        <v>9</v>
      </c>
      <c r="B17" s="65">
        <v>646449</v>
      </c>
      <c r="C17" s="66">
        <v>49</v>
      </c>
      <c r="D17" s="67">
        <v>10588.845208845209</v>
      </c>
      <c r="E17" s="41"/>
      <c r="F17" s="65">
        <v>605125</v>
      </c>
      <c r="G17" s="66">
        <v>50</v>
      </c>
      <c r="H17" s="65">
        <v>61.05</v>
      </c>
      <c r="I17" s="67">
        <v>9911.957411957412</v>
      </c>
      <c r="J17" s="47">
        <v>0.068</v>
      </c>
      <c r="K17" s="12"/>
      <c r="L17" s="27"/>
      <c r="M17" s="24"/>
      <c r="N17" s="24"/>
      <c r="O17" s="24"/>
    </row>
    <row r="18" spans="1:15" ht="15">
      <c r="A18" s="41" t="s">
        <v>10</v>
      </c>
      <c r="B18" s="65">
        <v>19552860</v>
      </c>
      <c r="C18" s="66">
        <v>4</v>
      </c>
      <c r="D18" s="67">
        <v>364.62372978452487</v>
      </c>
      <c r="E18" s="41"/>
      <c r="F18" s="65">
        <v>18846054</v>
      </c>
      <c r="G18" s="66">
        <v>4</v>
      </c>
      <c r="H18" s="65">
        <v>53624.76</v>
      </c>
      <c r="I18" s="67">
        <v>351.4431393259382</v>
      </c>
      <c r="J18" s="47">
        <v>0.038</v>
      </c>
      <c r="K18" s="12"/>
      <c r="L18" s="27"/>
      <c r="M18" s="24"/>
      <c r="N18" s="24"/>
      <c r="O18" s="24"/>
    </row>
    <row r="19" spans="1:15" ht="15">
      <c r="A19" s="41" t="s">
        <v>11</v>
      </c>
      <c r="B19" s="65">
        <v>9992167</v>
      </c>
      <c r="C19" s="66">
        <v>8</v>
      </c>
      <c r="D19" s="67">
        <v>173.73605740148963</v>
      </c>
      <c r="E19" s="41"/>
      <c r="F19" s="65">
        <v>9713248</v>
      </c>
      <c r="G19" s="66">
        <v>9</v>
      </c>
      <c r="H19" s="65">
        <v>57513.49</v>
      </c>
      <c r="I19" s="67">
        <v>168.8864299488694</v>
      </c>
      <c r="J19" s="47">
        <v>0.028999999999999998</v>
      </c>
      <c r="K19" s="12"/>
      <c r="L19" s="27"/>
      <c r="M19" s="24"/>
      <c r="N19" s="24"/>
      <c r="O19" s="24"/>
    </row>
    <row r="20" spans="1:15" ht="15">
      <c r="A20" s="41" t="s">
        <v>12</v>
      </c>
      <c r="B20" s="65">
        <v>1404054</v>
      </c>
      <c r="C20" s="66">
        <v>40</v>
      </c>
      <c r="D20" s="67">
        <v>218.6104446309378</v>
      </c>
      <c r="E20" s="41"/>
      <c r="F20" s="65">
        <v>1363731</v>
      </c>
      <c r="G20" s="66">
        <v>40</v>
      </c>
      <c r="H20" s="65">
        <v>6422.63</v>
      </c>
      <c r="I20" s="67">
        <v>212.3321754483755</v>
      </c>
      <c r="J20" s="47">
        <v>0.03</v>
      </c>
      <c r="K20" s="12"/>
      <c r="L20" s="27"/>
      <c r="M20" s="24"/>
      <c r="N20" s="24"/>
      <c r="O20" s="24"/>
    </row>
    <row r="21" spans="1:15" ht="15">
      <c r="A21" s="41" t="s">
        <v>13</v>
      </c>
      <c r="B21" s="65">
        <v>1612136</v>
      </c>
      <c r="C21" s="66">
        <v>39</v>
      </c>
      <c r="D21" s="67">
        <v>19.507201567414203</v>
      </c>
      <c r="E21" s="41"/>
      <c r="F21" s="65">
        <v>1570718</v>
      </c>
      <c r="G21" s="66">
        <v>39</v>
      </c>
      <c r="H21" s="65">
        <v>82643.12</v>
      </c>
      <c r="I21" s="67">
        <v>19.006034622119785</v>
      </c>
      <c r="J21" s="47">
        <v>0.026000000000000002</v>
      </c>
      <c r="K21" s="12"/>
      <c r="L21" s="27"/>
      <c r="M21" s="24"/>
      <c r="N21" s="24"/>
      <c r="O21" s="24"/>
    </row>
    <row r="22" spans="1:15" ht="15">
      <c r="A22" s="41" t="s">
        <v>14</v>
      </c>
      <c r="B22" s="65">
        <v>12882135</v>
      </c>
      <c r="C22" s="66">
        <v>5</v>
      </c>
      <c r="D22" s="67">
        <v>232.031399020118</v>
      </c>
      <c r="E22" s="41"/>
      <c r="F22" s="65">
        <v>12839695</v>
      </c>
      <c r="G22" s="66">
        <v>5</v>
      </c>
      <c r="H22" s="65">
        <v>55518.93</v>
      </c>
      <c r="I22" s="67">
        <v>231.266975065982</v>
      </c>
      <c r="J22" s="47">
        <v>0.003</v>
      </c>
      <c r="K22" s="12"/>
      <c r="L22" s="27"/>
      <c r="M22" s="24"/>
      <c r="N22" s="24"/>
      <c r="O22" s="24"/>
    </row>
    <row r="23" spans="1:15" ht="15">
      <c r="A23" s="41" t="s">
        <v>15</v>
      </c>
      <c r="B23" s="65">
        <v>6570902</v>
      </c>
      <c r="C23" s="66">
        <v>16</v>
      </c>
      <c r="D23" s="67">
        <v>183.4109815439075</v>
      </c>
      <c r="E23" s="41"/>
      <c r="F23" s="65">
        <v>6489965</v>
      </c>
      <c r="G23" s="66">
        <v>15</v>
      </c>
      <c r="H23" s="65">
        <v>35826.11</v>
      </c>
      <c r="I23" s="67">
        <v>181.15181916205805</v>
      </c>
      <c r="J23" s="47">
        <v>0.012</v>
      </c>
      <c r="K23" s="12"/>
      <c r="L23" s="27"/>
      <c r="M23" s="24"/>
      <c r="N23" s="24"/>
      <c r="O23" s="24"/>
    </row>
    <row r="24" spans="1:15" ht="15">
      <c r="A24" s="41" t="s">
        <v>16</v>
      </c>
      <c r="B24" s="65">
        <v>3090416</v>
      </c>
      <c r="C24" s="66">
        <v>30</v>
      </c>
      <c r="D24" s="67">
        <v>55.32715340011204</v>
      </c>
      <c r="E24" s="41"/>
      <c r="F24" s="65">
        <v>3050314</v>
      </c>
      <c r="G24" s="66">
        <v>30</v>
      </c>
      <c r="H24" s="65">
        <v>55857.13</v>
      </c>
      <c r="I24" s="67">
        <v>54.609214615931755</v>
      </c>
      <c r="J24" s="47">
        <v>0.013000000000000001</v>
      </c>
      <c r="K24" s="12"/>
      <c r="L24" s="27"/>
      <c r="M24" s="24"/>
      <c r="N24" s="24"/>
      <c r="O24" s="24"/>
    </row>
    <row r="25" spans="1:15" ht="15">
      <c r="A25" s="41" t="s">
        <v>17</v>
      </c>
      <c r="B25" s="65">
        <v>2893957</v>
      </c>
      <c r="C25" s="66">
        <v>34</v>
      </c>
      <c r="D25" s="67">
        <v>35.39631002050913</v>
      </c>
      <c r="E25" s="41"/>
      <c r="F25" s="65">
        <v>2858910</v>
      </c>
      <c r="G25" s="66">
        <v>33</v>
      </c>
      <c r="H25" s="65">
        <v>81758.72</v>
      </c>
      <c r="I25" s="67">
        <v>34.96764626452077</v>
      </c>
      <c r="J25" s="47">
        <v>0.012</v>
      </c>
      <c r="K25" s="12"/>
      <c r="L25" s="27"/>
      <c r="M25" s="24"/>
      <c r="N25" s="24"/>
      <c r="O25" s="24"/>
    </row>
    <row r="26" spans="1:15" ht="15">
      <c r="A26" s="41" t="s">
        <v>18</v>
      </c>
      <c r="B26" s="65">
        <v>4395295</v>
      </c>
      <c r="C26" s="66">
        <v>26</v>
      </c>
      <c r="D26" s="67">
        <v>111.31178529081197</v>
      </c>
      <c r="E26" s="41"/>
      <c r="F26" s="65">
        <v>4347698</v>
      </c>
      <c r="G26" s="66">
        <v>26</v>
      </c>
      <c r="H26" s="65">
        <v>39486.34</v>
      </c>
      <c r="I26" s="67">
        <v>110.10638109280325</v>
      </c>
      <c r="J26" s="47">
        <v>0.011000000000000001</v>
      </c>
      <c r="K26" s="12"/>
      <c r="L26" s="27"/>
      <c r="M26" s="24"/>
      <c r="N26" s="24"/>
      <c r="O26" s="24"/>
    </row>
    <row r="27" spans="1:15" ht="15">
      <c r="A27" s="41" t="s">
        <v>19</v>
      </c>
      <c r="B27" s="65">
        <v>4625470</v>
      </c>
      <c r="C27" s="66">
        <v>25</v>
      </c>
      <c r="D27" s="67">
        <v>107.0613995495777</v>
      </c>
      <c r="E27" s="41"/>
      <c r="F27" s="65">
        <v>4545392</v>
      </c>
      <c r="G27" s="66">
        <v>25</v>
      </c>
      <c r="H27" s="65">
        <v>43203.9</v>
      </c>
      <c r="I27" s="67">
        <v>105.20790947113571</v>
      </c>
      <c r="J27" s="47">
        <v>0.018000000000000002</v>
      </c>
      <c r="K27" s="12"/>
      <c r="L27" s="27"/>
      <c r="M27" s="24"/>
      <c r="N27" s="24"/>
      <c r="O27" s="24"/>
    </row>
    <row r="28" spans="1:15" ht="15">
      <c r="A28" s="41" t="s">
        <v>20</v>
      </c>
      <c r="B28" s="65">
        <v>1328302</v>
      </c>
      <c r="C28" s="66">
        <v>41</v>
      </c>
      <c r="D28" s="67">
        <v>43.06667462095029</v>
      </c>
      <c r="E28" s="41"/>
      <c r="F28" s="65">
        <v>1327366</v>
      </c>
      <c r="G28" s="66">
        <v>41</v>
      </c>
      <c r="H28" s="65">
        <v>30842.92</v>
      </c>
      <c r="I28" s="67">
        <v>43.03632729974983</v>
      </c>
      <c r="J28" s="47">
        <v>0.001</v>
      </c>
      <c r="K28" s="12"/>
      <c r="L28" s="27"/>
      <c r="M28" s="24"/>
      <c r="N28" s="24"/>
      <c r="O28" s="24"/>
    </row>
    <row r="29" spans="1:15" ht="15">
      <c r="A29" s="41" t="s">
        <v>21</v>
      </c>
      <c r="B29" s="65">
        <v>5928814</v>
      </c>
      <c r="C29" s="66">
        <v>19</v>
      </c>
      <c r="D29" s="67">
        <v>610.7620703722171</v>
      </c>
      <c r="E29" s="41"/>
      <c r="F29" s="65">
        <v>5787193</v>
      </c>
      <c r="G29" s="66">
        <v>19</v>
      </c>
      <c r="H29" s="65">
        <v>9707.24</v>
      </c>
      <c r="I29" s="67">
        <v>596.1728565483082</v>
      </c>
      <c r="J29" s="47">
        <v>0.024</v>
      </c>
      <c r="K29" s="12"/>
      <c r="L29" s="27"/>
      <c r="M29" s="24"/>
      <c r="N29" s="24"/>
      <c r="O29" s="24"/>
    </row>
    <row r="30" spans="1:15" ht="15">
      <c r="A30" s="41" t="s">
        <v>22</v>
      </c>
      <c r="B30" s="65">
        <v>6692824</v>
      </c>
      <c r="C30" s="66">
        <v>14</v>
      </c>
      <c r="D30" s="67">
        <v>858.047758606985</v>
      </c>
      <c r="E30" s="41"/>
      <c r="F30" s="65">
        <v>6563263</v>
      </c>
      <c r="G30" s="66">
        <v>14</v>
      </c>
      <c r="H30" s="65">
        <v>7800.06</v>
      </c>
      <c r="I30" s="67">
        <v>841.437501762807</v>
      </c>
      <c r="J30" s="47">
        <v>0.02</v>
      </c>
      <c r="K30" s="12"/>
      <c r="L30" s="27"/>
      <c r="M30" s="24"/>
      <c r="N30" s="24"/>
      <c r="O30" s="24"/>
    </row>
    <row r="31" spans="1:15" ht="15">
      <c r="A31" s="41" t="s">
        <v>23</v>
      </c>
      <c r="B31" s="65">
        <v>9895622</v>
      </c>
      <c r="C31" s="66">
        <v>9</v>
      </c>
      <c r="D31" s="67">
        <v>175.02324947956185</v>
      </c>
      <c r="E31" s="41"/>
      <c r="F31" s="65">
        <v>9876149</v>
      </c>
      <c r="G31" s="66">
        <v>8</v>
      </c>
      <c r="H31" s="65">
        <v>56538.9</v>
      </c>
      <c r="I31" s="67">
        <v>174.6788317423933</v>
      </c>
      <c r="J31" s="47">
        <v>0.002</v>
      </c>
      <c r="K31" s="12"/>
      <c r="L31" s="27"/>
      <c r="M31" s="24"/>
      <c r="N31" s="24"/>
      <c r="O31" s="24"/>
    </row>
    <row r="32" spans="1:15" ht="15">
      <c r="A32" s="41" t="s">
        <v>24</v>
      </c>
      <c r="B32" s="65">
        <v>5420380</v>
      </c>
      <c r="C32" s="66">
        <v>21</v>
      </c>
      <c r="D32" s="67">
        <v>68.07235860717141</v>
      </c>
      <c r="E32" s="41"/>
      <c r="F32" s="65">
        <v>5310337</v>
      </c>
      <c r="G32" s="66">
        <v>21</v>
      </c>
      <c r="H32" s="65">
        <v>79626.74</v>
      </c>
      <c r="I32" s="67">
        <v>66.69037310833019</v>
      </c>
      <c r="J32" s="47">
        <v>0.021</v>
      </c>
      <c r="K32" s="12"/>
      <c r="L32" s="27"/>
      <c r="M32" s="24"/>
      <c r="N32" s="24"/>
      <c r="O32" s="24"/>
    </row>
    <row r="33" spans="1:15" ht="15">
      <c r="A33" s="41" t="s">
        <v>25</v>
      </c>
      <c r="B33" s="65">
        <v>2991207</v>
      </c>
      <c r="C33" s="66">
        <v>31</v>
      </c>
      <c r="D33" s="67">
        <v>63.74677212393766</v>
      </c>
      <c r="E33" s="41"/>
      <c r="F33" s="65">
        <v>2970047</v>
      </c>
      <c r="G33" s="66">
        <v>31</v>
      </c>
      <c r="H33" s="65">
        <v>46923.27</v>
      </c>
      <c r="I33" s="67">
        <v>63.29582315980962</v>
      </c>
      <c r="J33" s="47">
        <v>0.006999999999999999</v>
      </c>
      <c r="K33" s="12"/>
      <c r="L33" s="27"/>
      <c r="M33" s="24"/>
      <c r="N33" s="24"/>
      <c r="O33" s="24"/>
    </row>
    <row r="34" spans="1:15" ht="15">
      <c r="A34" s="41" t="s">
        <v>26</v>
      </c>
      <c r="B34" s="65">
        <v>6044171</v>
      </c>
      <c r="C34" s="66">
        <v>18</v>
      </c>
      <c r="D34" s="67">
        <v>87.92605982527007</v>
      </c>
      <c r="E34" s="41"/>
      <c r="F34" s="65">
        <v>5996063</v>
      </c>
      <c r="G34" s="66">
        <v>18</v>
      </c>
      <c r="H34" s="65">
        <v>68741.52</v>
      </c>
      <c r="I34" s="67">
        <v>87.22622077603171</v>
      </c>
      <c r="J34" s="47">
        <v>0.008</v>
      </c>
      <c r="K34" s="12"/>
      <c r="L34" s="27"/>
      <c r="M34" s="24"/>
      <c r="N34" s="24"/>
      <c r="O34" s="24"/>
    </row>
    <row r="35" spans="1:15" ht="15">
      <c r="A35" s="41" t="s">
        <v>27</v>
      </c>
      <c r="B35" s="65">
        <v>1015165</v>
      </c>
      <c r="C35" s="66">
        <v>44</v>
      </c>
      <c r="D35" s="67">
        <v>6.974883507459508</v>
      </c>
      <c r="E35" s="41"/>
      <c r="F35" s="65">
        <v>990527</v>
      </c>
      <c r="G35" s="66">
        <v>44</v>
      </c>
      <c r="H35" s="65">
        <v>145545.8</v>
      </c>
      <c r="I35" s="67">
        <v>6.8056034595295785</v>
      </c>
      <c r="J35" s="47">
        <v>0.025</v>
      </c>
      <c r="K35" s="12"/>
      <c r="L35" s="27"/>
      <c r="M35" s="24"/>
      <c r="N35" s="24"/>
      <c r="O35" s="24"/>
    </row>
    <row r="36" spans="1:15" ht="15">
      <c r="A36" s="41" t="s">
        <v>28</v>
      </c>
      <c r="B36" s="65">
        <v>1868516</v>
      </c>
      <c r="C36" s="66">
        <v>37</v>
      </c>
      <c r="D36" s="67">
        <v>24.32198095989843</v>
      </c>
      <c r="E36" s="41"/>
      <c r="F36" s="65">
        <v>1829838</v>
      </c>
      <c r="G36" s="66">
        <v>38</v>
      </c>
      <c r="H36" s="65">
        <v>76824.17</v>
      </c>
      <c r="I36" s="67">
        <v>23.818519614334917</v>
      </c>
      <c r="J36" s="47">
        <v>0.021</v>
      </c>
      <c r="K36" s="12"/>
      <c r="L36" s="27"/>
      <c r="M36" s="24"/>
      <c r="N36" s="24"/>
      <c r="O36" s="24"/>
    </row>
    <row r="37" spans="1:15" ht="15">
      <c r="A37" s="41" t="s">
        <v>29</v>
      </c>
      <c r="B37" s="65">
        <v>2790136</v>
      </c>
      <c r="C37" s="66">
        <v>35</v>
      </c>
      <c r="D37" s="67">
        <v>25.41543095091527</v>
      </c>
      <c r="E37" s="41"/>
      <c r="F37" s="65">
        <v>2703230</v>
      </c>
      <c r="G37" s="66">
        <v>35</v>
      </c>
      <c r="H37" s="65">
        <v>109781.18</v>
      </c>
      <c r="I37" s="67">
        <v>24.62380163886014</v>
      </c>
      <c r="J37" s="47">
        <v>0.032</v>
      </c>
      <c r="K37" s="12"/>
      <c r="L37" s="27"/>
      <c r="M37" s="24"/>
      <c r="N37" s="24"/>
      <c r="O37" s="24"/>
    </row>
    <row r="38" spans="1:15" ht="15">
      <c r="A38" s="41" t="s">
        <v>30</v>
      </c>
      <c r="B38" s="65">
        <v>1323459</v>
      </c>
      <c r="C38" s="66">
        <v>42</v>
      </c>
      <c r="D38" s="67">
        <v>147.8287434446784</v>
      </c>
      <c r="E38" s="41"/>
      <c r="F38" s="65">
        <v>1316614</v>
      </c>
      <c r="G38" s="66">
        <v>42</v>
      </c>
      <c r="H38" s="65">
        <v>8952.65</v>
      </c>
      <c r="I38" s="67">
        <v>147.06416535886024</v>
      </c>
      <c r="J38" s="47">
        <v>0.005</v>
      </c>
      <c r="K38" s="12"/>
      <c r="L38" s="27"/>
      <c r="M38" s="24"/>
      <c r="N38" s="24"/>
      <c r="O38" s="24"/>
    </row>
    <row r="39" spans="1:15" ht="15">
      <c r="A39" s="41" t="s">
        <v>31</v>
      </c>
      <c r="B39" s="65">
        <v>8899339</v>
      </c>
      <c r="C39" s="66">
        <v>11</v>
      </c>
      <c r="D39" s="67">
        <v>1210.0996434700075</v>
      </c>
      <c r="E39" s="41"/>
      <c r="F39" s="65">
        <v>8802707</v>
      </c>
      <c r="G39" s="66">
        <v>11</v>
      </c>
      <c r="H39" s="65">
        <v>7354.22</v>
      </c>
      <c r="I39" s="67">
        <v>1196.9599767208488</v>
      </c>
      <c r="J39" s="47">
        <v>0.011000000000000001</v>
      </c>
      <c r="K39" s="12"/>
      <c r="L39" s="27"/>
      <c r="M39" s="24"/>
      <c r="N39" s="24"/>
      <c r="O39" s="24"/>
    </row>
    <row r="40" spans="1:15" ht="15">
      <c r="A40" s="41" t="s">
        <v>32</v>
      </c>
      <c r="B40" s="65">
        <v>2085287</v>
      </c>
      <c r="C40" s="66">
        <v>36</v>
      </c>
      <c r="D40" s="67">
        <v>17.19141635713323</v>
      </c>
      <c r="E40" s="41"/>
      <c r="F40" s="65">
        <v>2064982</v>
      </c>
      <c r="G40" s="66">
        <v>36</v>
      </c>
      <c r="H40" s="65">
        <v>121298.15</v>
      </c>
      <c r="I40" s="67">
        <v>17.02401891537505</v>
      </c>
      <c r="J40" s="47">
        <v>0.01</v>
      </c>
      <c r="K40" s="12"/>
      <c r="L40" s="27"/>
      <c r="M40" s="24"/>
      <c r="N40" s="24"/>
      <c r="O40" s="24"/>
    </row>
    <row r="41" spans="1:15" ht="15">
      <c r="A41" s="41" t="s">
        <v>33</v>
      </c>
      <c r="B41" s="65">
        <v>19651127</v>
      </c>
      <c r="C41" s="66">
        <v>3</v>
      </c>
      <c r="D41" s="67">
        <v>416.98765447816936</v>
      </c>
      <c r="E41" s="41"/>
      <c r="F41" s="65">
        <v>19398228</v>
      </c>
      <c r="G41" s="66">
        <v>3</v>
      </c>
      <c r="H41" s="65">
        <v>47126.4</v>
      </c>
      <c r="I41" s="67">
        <v>411.6212568751273</v>
      </c>
      <c r="J41" s="47">
        <v>0.013000000000000001</v>
      </c>
      <c r="K41" s="12"/>
      <c r="L41" s="27"/>
      <c r="M41" s="24"/>
      <c r="N41" s="24"/>
      <c r="O41" s="24"/>
    </row>
    <row r="42" spans="1:15" ht="15">
      <c r="A42" s="41" t="s">
        <v>34</v>
      </c>
      <c r="B42" s="65">
        <v>9848060</v>
      </c>
      <c r="C42" s="66">
        <v>10</v>
      </c>
      <c r="D42" s="67">
        <v>202.5603321903389</v>
      </c>
      <c r="E42" s="41"/>
      <c r="F42" s="65">
        <v>9559533</v>
      </c>
      <c r="G42" s="66">
        <v>10</v>
      </c>
      <c r="H42" s="65">
        <v>48617.91</v>
      </c>
      <c r="I42" s="67">
        <v>196.62574964658086</v>
      </c>
      <c r="J42" s="47">
        <v>0.03</v>
      </c>
      <c r="K42" s="12"/>
      <c r="L42" s="27"/>
      <c r="M42" s="24"/>
      <c r="N42" s="24"/>
      <c r="O42" s="24"/>
    </row>
    <row r="43" spans="1:15" ht="15">
      <c r="A43" s="41" t="s">
        <v>35</v>
      </c>
      <c r="B43" s="65">
        <v>723393</v>
      </c>
      <c r="C43" s="66">
        <v>48</v>
      </c>
      <c r="D43" s="67">
        <v>10.483834970029333</v>
      </c>
      <c r="E43" s="41"/>
      <c r="F43" s="65">
        <v>674344</v>
      </c>
      <c r="G43" s="66">
        <v>48</v>
      </c>
      <c r="H43" s="65">
        <v>69000.8</v>
      </c>
      <c r="I43" s="67">
        <v>9.77298813926795</v>
      </c>
      <c r="J43" s="47">
        <v>0.073</v>
      </c>
      <c r="K43" s="12"/>
      <c r="L43" s="27"/>
      <c r="M43" s="24"/>
      <c r="N43" s="24"/>
      <c r="O43" s="24"/>
    </row>
    <row r="44" spans="1:15" ht="15">
      <c r="A44" s="41" t="s">
        <v>36</v>
      </c>
      <c r="B44" s="65">
        <v>11570808</v>
      </c>
      <c r="C44" s="66">
        <v>7</v>
      </c>
      <c r="D44" s="67">
        <v>283.1770094924975</v>
      </c>
      <c r="E44" s="41"/>
      <c r="F44" s="65">
        <v>11545435</v>
      </c>
      <c r="G44" s="66">
        <v>7</v>
      </c>
      <c r="H44" s="65">
        <v>40860.69</v>
      </c>
      <c r="I44" s="67">
        <v>282.55604592090833</v>
      </c>
      <c r="J44" s="47">
        <v>0.002</v>
      </c>
      <c r="K44" s="12"/>
      <c r="L44" s="27"/>
      <c r="M44" s="24"/>
      <c r="N44" s="24"/>
      <c r="O44" s="24"/>
    </row>
    <row r="45" spans="1:15" ht="15">
      <c r="A45" s="41" t="s">
        <v>37</v>
      </c>
      <c r="B45" s="65">
        <v>3850568</v>
      </c>
      <c r="C45" s="66">
        <v>28</v>
      </c>
      <c r="D45" s="67">
        <v>56.134885790376316</v>
      </c>
      <c r="E45" s="41"/>
      <c r="F45" s="65">
        <v>3759263</v>
      </c>
      <c r="G45" s="66">
        <v>28</v>
      </c>
      <c r="H45" s="65">
        <v>68594.92</v>
      </c>
      <c r="I45" s="67">
        <v>54.80381054457094</v>
      </c>
      <c r="J45" s="47">
        <v>0.024</v>
      </c>
      <c r="K45" s="12"/>
      <c r="L45" s="27"/>
      <c r="M45" s="24"/>
      <c r="N45" s="24"/>
      <c r="O45" s="24"/>
    </row>
    <row r="46" spans="1:15" ht="15">
      <c r="A46" s="41" t="s">
        <v>38</v>
      </c>
      <c r="B46" s="65">
        <v>3930065</v>
      </c>
      <c r="C46" s="66">
        <v>27</v>
      </c>
      <c r="D46" s="67">
        <v>40.94329072974843</v>
      </c>
      <c r="E46" s="41"/>
      <c r="F46" s="65">
        <v>3837208</v>
      </c>
      <c r="G46" s="66">
        <v>27</v>
      </c>
      <c r="H46" s="65">
        <v>95988.01</v>
      </c>
      <c r="I46" s="67">
        <v>39.97590949119583</v>
      </c>
      <c r="J46" s="47">
        <v>0.024</v>
      </c>
      <c r="K46" s="12"/>
      <c r="L46" s="27"/>
      <c r="M46" s="24"/>
      <c r="N46" s="24"/>
      <c r="O46" s="24"/>
    </row>
    <row r="47" spans="1:15" ht="15">
      <c r="A47" s="41" t="s">
        <v>39</v>
      </c>
      <c r="B47" s="65">
        <v>12773801</v>
      </c>
      <c r="C47" s="66">
        <v>6</v>
      </c>
      <c r="D47" s="67">
        <v>285.4946393489888</v>
      </c>
      <c r="E47" s="41"/>
      <c r="F47" s="65">
        <v>12710472</v>
      </c>
      <c r="G47" s="66">
        <v>6</v>
      </c>
      <c r="H47" s="65">
        <v>44742.7</v>
      </c>
      <c r="I47" s="67">
        <v>284.0792352718991</v>
      </c>
      <c r="J47" s="47">
        <v>0.005</v>
      </c>
      <c r="K47" s="12"/>
      <c r="L47" s="27"/>
      <c r="M47" s="24"/>
      <c r="N47" s="24"/>
      <c r="O47" s="24"/>
    </row>
    <row r="48" spans="1:15" ht="15">
      <c r="A48" s="41" t="s">
        <v>40</v>
      </c>
      <c r="B48" s="65">
        <v>1051511</v>
      </c>
      <c r="C48" s="66">
        <v>43</v>
      </c>
      <c r="D48" s="67">
        <v>1017.122101740165</v>
      </c>
      <c r="E48" s="41"/>
      <c r="F48" s="65">
        <v>1052669</v>
      </c>
      <c r="G48" s="66">
        <v>43</v>
      </c>
      <c r="H48" s="65">
        <v>1033.81</v>
      </c>
      <c r="I48" s="67">
        <v>1018.2422301970382</v>
      </c>
      <c r="J48" s="47">
        <v>-0.001</v>
      </c>
      <c r="K48" s="12"/>
      <c r="L48" s="27"/>
      <c r="M48" s="24"/>
      <c r="N48" s="24"/>
      <c r="O48" s="24"/>
    </row>
    <row r="49" spans="1:15" ht="15">
      <c r="A49" s="41" t="s">
        <v>41</v>
      </c>
      <c r="B49" s="65">
        <v>4774839</v>
      </c>
      <c r="C49" s="66">
        <v>24</v>
      </c>
      <c r="D49" s="67">
        <v>158.8399139075271</v>
      </c>
      <c r="E49" s="41"/>
      <c r="F49" s="65">
        <v>4636361</v>
      </c>
      <c r="G49" s="66">
        <v>24</v>
      </c>
      <c r="H49" s="65">
        <v>30060.7</v>
      </c>
      <c r="I49" s="67">
        <v>154.23330128706252</v>
      </c>
      <c r="J49" s="47">
        <v>0.03</v>
      </c>
      <c r="K49" s="12"/>
      <c r="L49" s="27"/>
      <c r="M49" s="24"/>
      <c r="N49" s="24"/>
      <c r="O49" s="24"/>
    </row>
    <row r="50" spans="1:15" ht="15">
      <c r="A50" s="41" t="s">
        <v>42</v>
      </c>
      <c r="B50" s="65">
        <v>844877</v>
      </c>
      <c r="C50" s="66">
        <v>46</v>
      </c>
      <c r="D50" s="67">
        <v>11.144517286409624</v>
      </c>
      <c r="E50" s="41"/>
      <c r="F50" s="65">
        <v>816211</v>
      </c>
      <c r="G50" s="66">
        <v>46</v>
      </c>
      <c r="H50" s="65">
        <v>75811</v>
      </c>
      <c r="I50" s="67">
        <v>10.766392739839866</v>
      </c>
      <c r="J50" s="47">
        <v>0.035</v>
      </c>
      <c r="K50" s="12"/>
      <c r="L50" s="27"/>
      <c r="M50" s="24"/>
      <c r="N50" s="24"/>
      <c r="O50" s="24"/>
    </row>
    <row r="51" spans="1:15" ht="15">
      <c r="A51" s="41" t="s">
        <v>43</v>
      </c>
      <c r="B51" s="65">
        <v>6495978</v>
      </c>
      <c r="C51" s="66">
        <v>17</v>
      </c>
      <c r="D51" s="67">
        <v>157.53592224062626</v>
      </c>
      <c r="E51" s="41"/>
      <c r="F51" s="65">
        <v>6356683</v>
      </c>
      <c r="G51" s="66">
        <v>17</v>
      </c>
      <c r="H51" s="65">
        <v>41234.9</v>
      </c>
      <c r="I51" s="67">
        <v>154.1578371719102</v>
      </c>
      <c r="J51" s="47">
        <v>0.022000000000000002</v>
      </c>
      <c r="K51" s="12"/>
      <c r="L51" s="27"/>
      <c r="M51" s="24"/>
      <c r="N51" s="24"/>
      <c r="O51" s="24"/>
    </row>
    <row r="52" spans="1:15" ht="15">
      <c r="A52" s="41" t="s">
        <v>44</v>
      </c>
      <c r="B52" s="65">
        <v>26448193</v>
      </c>
      <c r="C52" s="66">
        <v>2</v>
      </c>
      <c r="D52" s="67">
        <v>101.24419045452025</v>
      </c>
      <c r="E52" s="41"/>
      <c r="F52" s="65">
        <v>25245178</v>
      </c>
      <c r="G52" s="66">
        <v>2</v>
      </c>
      <c r="H52" s="65">
        <v>261231.71</v>
      </c>
      <c r="I52" s="67">
        <v>96.63902594367276</v>
      </c>
      <c r="J52" s="47">
        <v>0.048</v>
      </c>
      <c r="K52" s="12"/>
      <c r="L52" s="27"/>
      <c r="M52" s="24"/>
      <c r="N52" s="24"/>
      <c r="O52" s="24"/>
    </row>
    <row r="53" spans="1:15" ht="15">
      <c r="A53" s="41" t="s">
        <v>45</v>
      </c>
      <c r="B53" s="65">
        <v>2900872</v>
      </c>
      <c r="C53" s="66">
        <v>33</v>
      </c>
      <c r="D53" s="67">
        <v>35.30346130358154</v>
      </c>
      <c r="E53" s="41"/>
      <c r="F53" s="65">
        <v>2774424</v>
      </c>
      <c r="G53" s="66">
        <v>34</v>
      </c>
      <c r="H53" s="65">
        <v>82169.62</v>
      </c>
      <c r="I53" s="67">
        <v>33.764595722847446</v>
      </c>
      <c r="J53" s="47">
        <v>0.046</v>
      </c>
      <c r="K53" s="12"/>
      <c r="L53" s="27"/>
      <c r="M53" s="24"/>
      <c r="N53" s="24"/>
      <c r="O53" s="24"/>
    </row>
    <row r="54" spans="1:15" ht="15">
      <c r="A54" s="41" t="s">
        <v>46</v>
      </c>
      <c r="B54" s="65">
        <v>626630</v>
      </c>
      <c r="C54" s="66">
        <v>50</v>
      </c>
      <c r="D54" s="67">
        <v>67.98883760494583</v>
      </c>
      <c r="E54" s="41"/>
      <c r="F54" s="65">
        <v>625793</v>
      </c>
      <c r="G54" s="66">
        <v>49</v>
      </c>
      <c r="H54" s="65">
        <v>9216.66</v>
      </c>
      <c r="I54" s="67">
        <v>67.89802379603891</v>
      </c>
      <c r="J54" s="47">
        <v>0.001</v>
      </c>
      <c r="K54" s="12"/>
      <c r="L54" s="27"/>
      <c r="M54" s="24"/>
      <c r="N54" s="24"/>
      <c r="O54" s="24"/>
    </row>
    <row r="55" spans="1:15" ht="15">
      <c r="A55" s="41" t="s">
        <v>47</v>
      </c>
      <c r="B55" s="65">
        <v>8260405</v>
      </c>
      <c r="C55" s="66">
        <v>12</v>
      </c>
      <c r="D55" s="67">
        <v>209.17665672577604</v>
      </c>
      <c r="E55" s="41"/>
      <c r="F55" s="65">
        <v>8024417</v>
      </c>
      <c r="G55" s="66">
        <v>12</v>
      </c>
      <c r="H55" s="65">
        <v>39490.09</v>
      </c>
      <c r="I55" s="67">
        <v>203.200777714105</v>
      </c>
      <c r="J55" s="47">
        <v>0.028999999999999998</v>
      </c>
      <c r="K55" s="12"/>
      <c r="L55" s="27"/>
      <c r="M55" s="24"/>
      <c r="N55" s="24"/>
      <c r="O55" s="24"/>
    </row>
    <row r="56" spans="1:15" ht="15">
      <c r="A56" s="41" t="s">
        <v>48</v>
      </c>
      <c r="B56" s="65">
        <v>6971406</v>
      </c>
      <c r="C56" s="66">
        <v>13</v>
      </c>
      <c r="D56" s="67">
        <v>104.90333985799825</v>
      </c>
      <c r="E56" s="41"/>
      <c r="F56" s="65">
        <v>6742256</v>
      </c>
      <c r="G56" s="66">
        <v>13</v>
      </c>
      <c r="H56" s="65">
        <v>66455.52</v>
      </c>
      <c r="I56" s="67">
        <v>101.45516881065711</v>
      </c>
      <c r="J56" s="47">
        <v>0.034</v>
      </c>
      <c r="K56" s="12"/>
      <c r="L56" s="27"/>
      <c r="M56" s="24"/>
      <c r="N56" s="24"/>
      <c r="O56" s="24"/>
    </row>
    <row r="57" spans="1:15" ht="15">
      <c r="A57" s="41" t="s">
        <v>49</v>
      </c>
      <c r="B57" s="65">
        <v>1854304</v>
      </c>
      <c r="C57" s="20">
        <v>38</v>
      </c>
      <c r="D57" s="68">
        <v>77.13985359142798</v>
      </c>
      <c r="E57" s="41"/>
      <c r="F57" s="65">
        <v>1854146</v>
      </c>
      <c r="G57" s="20">
        <v>37</v>
      </c>
      <c r="H57" s="65">
        <v>24038.21</v>
      </c>
      <c r="I57" s="68">
        <v>77.13328072264949</v>
      </c>
      <c r="J57" s="48">
        <v>0</v>
      </c>
      <c r="K57" s="12"/>
      <c r="L57" s="27"/>
      <c r="M57" s="24"/>
      <c r="N57" s="24"/>
      <c r="O57" s="24"/>
    </row>
    <row r="58" spans="1:15" ht="15">
      <c r="A58" s="41" t="s">
        <v>50</v>
      </c>
      <c r="B58" s="65">
        <v>5742713</v>
      </c>
      <c r="C58" s="20">
        <v>20</v>
      </c>
      <c r="D58" s="68">
        <v>106.0366743109949</v>
      </c>
      <c r="E58" s="41"/>
      <c r="F58" s="65">
        <v>5689060</v>
      </c>
      <c r="G58" s="20">
        <v>20</v>
      </c>
      <c r="H58" s="65">
        <v>54157.8</v>
      </c>
      <c r="I58" s="68">
        <v>105.04599522137161</v>
      </c>
      <c r="J58" s="47">
        <v>0.009000000000000001</v>
      </c>
      <c r="K58" s="12"/>
      <c r="L58" s="27"/>
      <c r="M58" s="24"/>
      <c r="N58" s="24"/>
      <c r="O58" s="24"/>
    </row>
    <row r="59" spans="1:15" ht="15">
      <c r="A59" s="42" t="s">
        <v>51</v>
      </c>
      <c r="B59" s="70">
        <v>582658</v>
      </c>
      <c r="C59" s="71">
        <v>51</v>
      </c>
      <c r="D59" s="72">
        <v>6.001021287394764</v>
      </c>
      <c r="E59" s="42"/>
      <c r="F59" s="70">
        <v>564222</v>
      </c>
      <c r="G59" s="71">
        <v>51</v>
      </c>
      <c r="H59" s="70">
        <v>97093.14</v>
      </c>
      <c r="I59" s="72">
        <v>5.811141755225961</v>
      </c>
      <c r="J59" s="47">
        <v>0.033</v>
      </c>
      <c r="K59" s="12"/>
      <c r="L59" s="27"/>
      <c r="M59" s="24"/>
      <c r="N59" s="24"/>
      <c r="O59" s="24"/>
    </row>
    <row r="60" spans="1:15" ht="15">
      <c r="A60" s="41"/>
      <c r="B60" s="41"/>
      <c r="C60" s="41"/>
      <c r="D60" s="41"/>
      <c r="E60" s="41"/>
      <c r="F60" s="39"/>
      <c r="G60" s="39"/>
      <c r="H60" s="39"/>
      <c r="I60" s="38"/>
      <c r="J60" s="49"/>
      <c r="K60" s="12"/>
      <c r="L60" s="27"/>
      <c r="M60" s="24"/>
      <c r="N60" s="24"/>
      <c r="O60" s="24"/>
    </row>
    <row r="61" spans="1:15" ht="15">
      <c r="A61" s="31" t="s">
        <v>62</v>
      </c>
      <c r="B61" s="31"/>
      <c r="C61" s="31"/>
      <c r="D61" s="31"/>
      <c r="E61" s="31"/>
      <c r="F61" s="39"/>
      <c r="G61" s="39"/>
      <c r="H61" s="39"/>
      <c r="I61" s="38"/>
      <c r="J61" s="45"/>
      <c r="K61" s="12"/>
      <c r="L61" s="27"/>
      <c r="M61" s="24"/>
      <c r="N61" s="24"/>
      <c r="O61" s="24"/>
    </row>
    <row r="62" spans="1:15" ht="15">
      <c r="A62" s="31" t="s">
        <v>58</v>
      </c>
      <c r="B62" s="31"/>
      <c r="C62" s="31"/>
      <c r="D62" s="31"/>
      <c r="E62" s="31"/>
      <c r="F62" s="31"/>
      <c r="G62" s="31"/>
      <c r="H62" s="31"/>
      <c r="I62" s="31"/>
      <c r="J62" s="14"/>
      <c r="K62" s="12"/>
      <c r="L62" s="14"/>
      <c r="M62" s="24"/>
      <c r="N62" s="24"/>
      <c r="O62" s="24"/>
    </row>
    <row r="63" spans="1:15" ht="28.5" customHeight="1">
      <c r="A63" s="214" t="s">
        <v>69</v>
      </c>
      <c r="B63" s="214"/>
      <c r="C63" s="214"/>
      <c r="D63" s="214"/>
      <c r="E63" s="214"/>
      <c r="F63" s="214"/>
      <c r="G63" s="214"/>
      <c r="H63" s="214"/>
      <c r="I63" s="214"/>
      <c r="J63" s="214"/>
      <c r="K63" s="28"/>
      <c r="L63" s="27"/>
      <c r="M63" s="24"/>
      <c r="N63" s="24"/>
      <c r="O63" s="24"/>
    </row>
    <row r="64" spans="1:15" ht="15">
      <c r="A64" s="46" t="s">
        <v>59</v>
      </c>
      <c r="B64" s="46"/>
      <c r="C64" s="46"/>
      <c r="D64" s="46"/>
      <c r="E64" s="46"/>
      <c r="F64" s="46"/>
      <c r="G64" s="46"/>
      <c r="H64" s="46"/>
      <c r="I64" s="46"/>
      <c r="J64" s="27"/>
      <c r="K64" s="28"/>
      <c r="L64" s="27"/>
      <c r="M64" s="24"/>
      <c r="N64" s="24"/>
      <c r="O64" s="24"/>
    </row>
    <row r="65" spans="1:15" ht="29.25" customHeight="1">
      <c r="A65" s="219" t="s">
        <v>70</v>
      </c>
      <c r="B65" s="219"/>
      <c r="C65" s="219"/>
      <c r="D65" s="219"/>
      <c r="E65" s="219"/>
      <c r="F65" s="219"/>
      <c r="G65" s="219"/>
      <c r="H65" s="219"/>
      <c r="I65" s="219"/>
      <c r="J65" s="219"/>
      <c r="K65" s="28"/>
      <c r="L65" s="27"/>
      <c r="M65" s="24"/>
      <c r="N65" s="24"/>
      <c r="O65" s="24"/>
    </row>
    <row r="66" spans="1:15" ht="15">
      <c r="A66" s="27"/>
      <c r="B66" s="27"/>
      <c r="C66" s="27"/>
      <c r="D66" s="27"/>
      <c r="E66" s="27"/>
      <c r="F66" s="27"/>
      <c r="G66" s="27"/>
      <c r="H66" s="27"/>
      <c r="I66" s="27"/>
      <c r="J66" s="27"/>
      <c r="K66" s="28"/>
      <c r="L66" s="27"/>
      <c r="M66" s="24"/>
      <c r="N66" s="24"/>
      <c r="O66" s="24"/>
    </row>
    <row r="67" spans="1:15" ht="37.5" customHeight="1">
      <c r="A67" s="214" t="s">
        <v>71</v>
      </c>
      <c r="B67" s="214"/>
      <c r="C67" s="214"/>
      <c r="D67" s="214"/>
      <c r="E67" s="214"/>
      <c r="F67" s="214"/>
      <c r="G67" s="214"/>
      <c r="H67" s="214"/>
      <c r="I67" s="214"/>
      <c r="J67" s="214"/>
      <c r="K67" s="28"/>
      <c r="L67" s="27"/>
      <c r="M67" s="24"/>
      <c r="N67" s="24"/>
      <c r="O67" s="24"/>
    </row>
    <row r="68" spans="1:15" ht="15">
      <c r="A68" s="31" t="s">
        <v>67</v>
      </c>
      <c r="B68" s="31"/>
      <c r="C68" s="31"/>
      <c r="D68" s="31"/>
      <c r="E68" s="31"/>
      <c r="F68" s="31"/>
      <c r="G68" s="31"/>
      <c r="H68" s="31"/>
      <c r="I68" s="27"/>
      <c r="J68" s="27"/>
      <c r="K68" s="28"/>
      <c r="L68" s="27"/>
      <c r="M68" s="24"/>
      <c r="N68" s="24"/>
      <c r="O68" s="24"/>
    </row>
    <row r="69" spans="1:15" ht="15">
      <c r="A69" s="31"/>
      <c r="B69" s="31"/>
      <c r="C69" s="31"/>
      <c r="D69" s="31"/>
      <c r="E69" s="31"/>
      <c r="F69" s="31"/>
      <c r="G69" s="31"/>
      <c r="H69" s="31"/>
      <c r="I69" s="27"/>
      <c r="J69" s="27"/>
      <c r="K69" s="28"/>
      <c r="L69" s="27"/>
      <c r="M69" s="24"/>
      <c r="N69" s="24"/>
      <c r="O69" s="24"/>
    </row>
    <row r="70" spans="1:15" ht="15">
      <c r="A70" s="31"/>
      <c r="B70" s="31"/>
      <c r="C70" s="31"/>
      <c r="D70" s="31"/>
      <c r="E70" s="31"/>
      <c r="F70" s="31"/>
      <c r="G70" s="31"/>
      <c r="H70" s="31"/>
      <c r="I70" s="27"/>
      <c r="J70" s="27"/>
      <c r="K70" s="28"/>
      <c r="L70" s="27"/>
      <c r="M70" s="24"/>
      <c r="N70" s="24"/>
      <c r="O70" s="24"/>
    </row>
    <row r="71" spans="1:15" ht="15">
      <c r="A71" s="31"/>
      <c r="B71" s="31"/>
      <c r="C71" s="31"/>
      <c r="D71" s="31"/>
      <c r="E71" s="31"/>
      <c r="F71" s="31"/>
      <c r="G71" s="31"/>
      <c r="H71" s="31"/>
      <c r="I71" s="27"/>
      <c r="J71" s="27"/>
      <c r="K71" s="28"/>
      <c r="L71" s="27"/>
      <c r="M71" s="24"/>
      <c r="N71" s="24"/>
      <c r="O71" s="24"/>
    </row>
    <row r="72" spans="1:15" ht="15">
      <c r="A72" s="27"/>
      <c r="B72" s="27"/>
      <c r="C72" s="27"/>
      <c r="D72" s="27"/>
      <c r="E72" s="27"/>
      <c r="F72" s="27"/>
      <c r="G72" s="27"/>
      <c r="H72" s="27"/>
      <c r="I72" s="27"/>
      <c r="J72" s="27"/>
      <c r="K72" s="28"/>
      <c r="L72" s="27"/>
      <c r="M72" s="24"/>
      <c r="N72" s="24"/>
      <c r="O72" s="24"/>
    </row>
    <row r="73" spans="1:15" ht="15">
      <c r="A73" s="27"/>
      <c r="B73" s="27"/>
      <c r="C73" s="27"/>
      <c r="D73" s="27"/>
      <c r="E73" s="27"/>
      <c r="F73" s="27"/>
      <c r="G73" s="27"/>
      <c r="H73" s="27"/>
      <c r="I73" s="27"/>
      <c r="J73" s="27"/>
      <c r="K73" s="28"/>
      <c r="L73" s="27"/>
      <c r="M73" s="24"/>
      <c r="N73" s="24"/>
      <c r="O73" s="24"/>
    </row>
    <row r="74" spans="1:15" ht="15">
      <c r="A74" s="27"/>
      <c r="B74" s="27"/>
      <c r="C74" s="27"/>
      <c r="D74" s="27"/>
      <c r="E74" s="27"/>
      <c r="F74" s="27"/>
      <c r="G74" s="27"/>
      <c r="H74" s="27"/>
      <c r="I74" s="27"/>
      <c r="J74" s="27"/>
      <c r="K74" s="28"/>
      <c r="L74" s="27"/>
      <c r="M74" s="24"/>
      <c r="N74" s="24"/>
      <c r="O74" s="24"/>
    </row>
    <row r="75" spans="1:15" ht="15">
      <c r="A75" s="27"/>
      <c r="B75" s="27"/>
      <c r="C75" s="27"/>
      <c r="D75" s="27"/>
      <c r="E75" s="27"/>
      <c r="F75" s="27"/>
      <c r="G75" s="27"/>
      <c r="H75" s="27"/>
      <c r="I75" s="27"/>
      <c r="J75" s="27"/>
      <c r="K75" s="28"/>
      <c r="L75" s="27"/>
      <c r="M75" s="24"/>
      <c r="N75" s="24"/>
      <c r="O75" s="24"/>
    </row>
    <row r="76" spans="1:15" ht="15">
      <c r="A76" s="24"/>
      <c r="B76" s="24"/>
      <c r="C76" s="24"/>
      <c r="D76" s="24"/>
      <c r="E76" s="24"/>
      <c r="F76" s="24"/>
      <c r="G76" s="24"/>
      <c r="H76" s="24"/>
      <c r="I76" s="24"/>
      <c r="J76" s="24"/>
      <c r="K76" s="24"/>
      <c r="L76" s="24"/>
      <c r="M76" s="24"/>
      <c r="N76" s="24"/>
      <c r="O76" s="24"/>
    </row>
    <row r="77" spans="1:15" ht="15">
      <c r="A77" s="24"/>
      <c r="B77" s="24"/>
      <c r="C77" s="24"/>
      <c r="D77" s="24"/>
      <c r="E77" s="24"/>
      <c r="F77" s="24"/>
      <c r="G77" s="24"/>
      <c r="H77" s="24"/>
      <c r="I77" s="24"/>
      <c r="J77" s="24"/>
      <c r="K77" s="24"/>
      <c r="L77" s="24"/>
      <c r="M77" s="24"/>
      <c r="N77" s="24"/>
      <c r="O77" s="24"/>
    </row>
    <row r="78" spans="1:15" ht="15">
      <c r="A78" s="24"/>
      <c r="B78" s="24"/>
      <c r="C78" s="24"/>
      <c r="D78" s="24"/>
      <c r="E78" s="24"/>
      <c r="F78" s="24"/>
      <c r="G78" s="24"/>
      <c r="H78" s="24"/>
      <c r="I78" s="24"/>
      <c r="J78" s="24"/>
      <c r="K78" s="24"/>
      <c r="L78" s="24"/>
      <c r="M78" s="24"/>
      <c r="N78" s="24"/>
      <c r="O78" s="24"/>
    </row>
    <row r="79" spans="1:15" ht="15">
      <c r="A79" s="24"/>
      <c r="B79" s="24"/>
      <c r="C79" s="24"/>
      <c r="D79" s="24"/>
      <c r="E79" s="24"/>
      <c r="F79" s="24"/>
      <c r="G79" s="24"/>
      <c r="H79" s="24"/>
      <c r="I79" s="24"/>
      <c r="J79" s="24"/>
      <c r="K79" s="24"/>
      <c r="L79" s="24"/>
      <c r="M79" s="24"/>
      <c r="N79" s="24"/>
      <c r="O79" s="24"/>
    </row>
    <row r="80" spans="1:15" ht="15">
      <c r="A80" s="24"/>
      <c r="B80" s="24"/>
      <c r="C80" s="24"/>
      <c r="D80" s="24"/>
      <c r="E80" s="24"/>
      <c r="F80" s="24"/>
      <c r="G80" s="24"/>
      <c r="H80" s="24"/>
      <c r="I80" s="24"/>
      <c r="J80" s="24"/>
      <c r="K80" s="24"/>
      <c r="L80" s="24"/>
      <c r="M80" s="24"/>
      <c r="N80" s="24"/>
      <c r="O80" s="24"/>
    </row>
  </sheetData>
  <sheetProtection/>
  <mergeCells count="10">
    <mergeCell ref="F4:I4"/>
    <mergeCell ref="B4:D4"/>
    <mergeCell ref="A63:J63"/>
    <mergeCell ref="A65:J65"/>
    <mergeCell ref="A67:J67"/>
    <mergeCell ref="J4:J6"/>
    <mergeCell ref="F5:F6"/>
    <mergeCell ref="H5:H6"/>
    <mergeCell ref="B5:B6"/>
    <mergeCell ref="D5:D6"/>
  </mergeCells>
  <printOptions/>
  <pageMargins left="0.7" right="0.7" top="0.75" bottom="0.75" header="0.3" footer="0.3"/>
  <pageSetup fitToHeight="2" fitToWidth="1" horizontalDpi="600" verticalDpi="600" orientation="landscape" scale="82" r:id="rId1"/>
</worksheet>
</file>

<file path=xl/worksheets/sheet4.xml><?xml version="1.0" encoding="utf-8"?>
<worksheet xmlns="http://schemas.openxmlformats.org/spreadsheetml/2006/main" xmlns:r="http://schemas.openxmlformats.org/officeDocument/2006/relationships">
  <sheetPr>
    <pageSetUpPr fitToPage="1"/>
  </sheetPr>
  <dimension ref="A1:N77"/>
  <sheetViews>
    <sheetView zoomScalePageLayoutView="0" workbookViewId="0" topLeftCell="A1">
      <selection activeCell="D7" sqref="D7"/>
    </sheetView>
  </sheetViews>
  <sheetFormatPr defaultColWidth="9.140625" defaultRowHeight="15"/>
  <cols>
    <col min="1" max="1" width="23.7109375" style="0" customWidth="1"/>
    <col min="2" max="4" width="15.7109375" style="0" customWidth="1"/>
    <col min="5" max="5" width="1.7109375" style="0" customWidth="1"/>
    <col min="6" max="6" width="16.28125" style="0" customWidth="1"/>
    <col min="7" max="10" width="14.7109375" style="0" customWidth="1"/>
    <col min="11" max="14" width="13.7109375" style="0" customWidth="1"/>
  </cols>
  <sheetData>
    <row r="1" spans="1:14" ht="23.25">
      <c r="A1" s="22" t="s">
        <v>53</v>
      </c>
      <c r="B1" s="22"/>
      <c r="C1" s="22"/>
      <c r="D1" s="22"/>
      <c r="E1" s="22"/>
      <c r="F1" s="23"/>
      <c r="G1" s="23"/>
      <c r="H1" s="23"/>
      <c r="I1" s="23"/>
      <c r="J1" s="23"/>
      <c r="K1" s="12"/>
      <c r="L1" s="27"/>
      <c r="M1" s="27"/>
      <c r="N1" s="27"/>
    </row>
    <row r="2" spans="1:14" ht="23.25">
      <c r="A2" s="22" t="s">
        <v>63</v>
      </c>
      <c r="B2" s="22"/>
      <c r="C2" s="22"/>
      <c r="D2" s="22"/>
      <c r="E2" s="22"/>
      <c r="F2" s="23"/>
      <c r="G2" s="23"/>
      <c r="H2" s="23"/>
      <c r="I2" s="23"/>
      <c r="J2" s="23"/>
      <c r="K2" s="12"/>
      <c r="L2" s="27"/>
      <c r="M2" s="27"/>
      <c r="N2" s="27"/>
    </row>
    <row r="3" spans="1:14" ht="15">
      <c r="A3" s="23"/>
      <c r="B3" s="23"/>
      <c r="C3" s="23"/>
      <c r="D3" s="23"/>
      <c r="E3" s="23"/>
      <c r="F3" s="23"/>
      <c r="G3" s="23"/>
      <c r="H3" s="23"/>
      <c r="I3" s="23"/>
      <c r="J3" s="23"/>
      <c r="K3" s="12"/>
      <c r="L3" s="27"/>
      <c r="M3" s="27"/>
      <c r="N3" s="27"/>
    </row>
    <row r="4" spans="1:14" ht="15.75">
      <c r="A4" s="30"/>
      <c r="B4" s="218" t="s">
        <v>64</v>
      </c>
      <c r="C4" s="218"/>
      <c r="D4" s="218"/>
      <c r="E4" s="30"/>
      <c r="F4" s="217">
        <v>40360</v>
      </c>
      <c r="G4" s="217"/>
      <c r="H4" s="217"/>
      <c r="I4" s="217"/>
      <c r="J4" s="220" t="s">
        <v>151</v>
      </c>
      <c r="K4" s="12"/>
      <c r="L4" s="27"/>
      <c r="M4" s="27"/>
      <c r="N4" s="29"/>
    </row>
    <row r="5" spans="1:14" ht="15.75" customHeight="1">
      <c r="A5" s="31"/>
      <c r="B5" s="223" t="s">
        <v>158</v>
      </c>
      <c r="C5" s="97"/>
      <c r="D5" s="223" t="s">
        <v>52</v>
      </c>
      <c r="E5" s="31"/>
      <c r="F5" s="223" t="s">
        <v>158</v>
      </c>
      <c r="G5" s="97"/>
      <c r="H5" s="223" t="s">
        <v>156</v>
      </c>
      <c r="I5" s="97"/>
      <c r="J5" s="221"/>
      <c r="K5" s="32"/>
      <c r="L5" s="27"/>
      <c r="M5" s="27"/>
      <c r="N5" s="29"/>
    </row>
    <row r="6" spans="1:14" ht="17.25">
      <c r="A6" s="33" t="s">
        <v>54</v>
      </c>
      <c r="B6" s="224"/>
      <c r="C6" s="100" t="s">
        <v>131</v>
      </c>
      <c r="D6" s="224"/>
      <c r="E6" s="34"/>
      <c r="F6" s="224"/>
      <c r="G6" s="100" t="s">
        <v>131</v>
      </c>
      <c r="H6" s="224"/>
      <c r="I6" s="100" t="s">
        <v>76</v>
      </c>
      <c r="J6" s="222"/>
      <c r="K6" s="32"/>
      <c r="L6" s="27"/>
      <c r="M6" s="27"/>
      <c r="N6" s="29"/>
    </row>
    <row r="7" spans="1:14" ht="15.75">
      <c r="A7" s="34"/>
      <c r="B7" s="36"/>
      <c r="C7" s="36"/>
      <c r="D7" s="36"/>
      <c r="E7" s="34"/>
      <c r="F7" s="35"/>
      <c r="G7" s="36"/>
      <c r="H7" s="36"/>
      <c r="I7" s="36"/>
      <c r="J7" s="36"/>
      <c r="K7" s="12"/>
      <c r="L7" s="27"/>
      <c r="M7" s="27"/>
      <c r="N7" s="29"/>
    </row>
    <row r="8" spans="1:14" ht="15.75">
      <c r="A8" s="14" t="s">
        <v>0</v>
      </c>
      <c r="B8" s="37">
        <f>SUM(B10:B60)</f>
        <v>313914040</v>
      </c>
      <c r="C8" s="20" t="s">
        <v>57</v>
      </c>
      <c r="D8" s="38">
        <v>88.87951453445343</v>
      </c>
      <c r="E8" s="14"/>
      <c r="F8" s="37">
        <f>SUM(F10:F60)</f>
        <v>309326225</v>
      </c>
      <c r="G8" s="20" t="s">
        <v>57</v>
      </c>
      <c r="H8" s="37">
        <f>SUM(H10:H60)</f>
        <v>3531905.4399999995</v>
      </c>
      <c r="I8" s="38">
        <v>87.58055138526174</v>
      </c>
      <c r="J8" s="40">
        <v>0.015</v>
      </c>
      <c r="K8" s="47"/>
      <c r="L8" s="27"/>
      <c r="M8" s="27"/>
      <c r="N8" s="29"/>
    </row>
    <row r="9" spans="1:14" ht="15.75">
      <c r="A9" s="14"/>
      <c r="B9" s="39"/>
      <c r="C9" s="14"/>
      <c r="D9" s="38"/>
      <c r="E9" s="14"/>
      <c r="F9" s="39"/>
      <c r="G9" s="39"/>
      <c r="H9" s="39"/>
      <c r="I9" s="38"/>
      <c r="J9" s="40"/>
      <c r="K9" s="12"/>
      <c r="L9" s="27"/>
      <c r="M9" s="27"/>
      <c r="N9" s="29"/>
    </row>
    <row r="10" spans="1:14" ht="15.75">
      <c r="A10" s="41" t="s">
        <v>1</v>
      </c>
      <c r="B10" s="39">
        <v>4822023</v>
      </c>
      <c r="C10" s="14">
        <v>23</v>
      </c>
      <c r="D10" s="38">
        <v>95.21160193842157</v>
      </c>
      <c r="E10" s="41"/>
      <c r="F10" s="39">
        <v>4784762</v>
      </c>
      <c r="G10" s="39">
        <v>23</v>
      </c>
      <c r="H10" s="39">
        <v>50645.33</v>
      </c>
      <c r="I10" s="38">
        <v>94.47587763768149</v>
      </c>
      <c r="J10" s="47">
        <v>0.008</v>
      </c>
      <c r="K10" s="12"/>
      <c r="L10" s="27"/>
      <c r="M10" s="27"/>
      <c r="N10" s="29"/>
    </row>
    <row r="11" spans="1:14" ht="15.75">
      <c r="A11" s="41" t="s">
        <v>2</v>
      </c>
      <c r="B11" s="39">
        <v>731449</v>
      </c>
      <c r="C11" s="14">
        <v>47</v>
      </c>
      <c r="D11" s="38">
        <v>1.281802506462251</v>
      </c>
      <c r="E11" s="41"/>
      <c r="F11" s="39">
        <v>714046</v>
      </c>
      <c r="G11" s="39">
        <v>47</v>
      </c>
      <c r="H11" s="39">
        <v>570640.95</v>
      </c>
      <c r="I11" s="38">
        <v>1.251305220909926</v>
      </c>
      <c r="J11" s="47">
        <v>0.024</v>
      </c>
      <c r="K11" s="12"/>
      <c r="L11" s="27"/>
      <c r="M11" s="27"/>
      <c r="N11" s="29"/>
    </row>
    <row r="12" spans="1:14" ht="15.75">
      <c r="A12" s="41" t="s">
        <v>3</v>
      </c>
      <c r="B12" s="39">
        <v>6553255</v>
      </c>
      <c r="C12" s="14">
        <v>15</v>
      </c>
      <c r="D12" s="38">
        <v>57.69011025926703</v>
      </c>
      <c r="E12" s="41"/>
      <c r="F12" s="39">
        <v>6410810</v>
      </c>
      <c r="G12" s="39">
        <v>16</v>
      </c>
      <c r="H12" s="39">
        <v>113594.08</v>
      </c>
      <c r="I12" s="38">
        <v>56.43612765735679</v>
      </c>
      <c r="J12" s="47">
        <v>0.022000000000000002</v>
      </c>
      <c r="K12" s="12"/>
      <c r="L12" s="27"/>
      <c r="M12" s="27"/>
      <c r="N12" s="29"/>
    </row>
    <row r="13" spans="1:14" ht="15.75">
      <c r="A13" s="41" t="s">
        <v>4</v>
      </c>
      <c r="B13" s="39">
        <v>2949131</v>
      </c>
      <c r="C13" s="14">
        <v>32</v>
      </c>
      <c r="D13" s="38">
        <v>56.675387639356835</v>
      </c>
      <c r="E13" s="41"/>
      <c r="F13" s="39">
        <v>2922750</v>
      </c>
      <c r="G13" s="39">
        <v>32</v>
      </c>
      <c r="H13" s="39">
        <v>52035.48</v>
      </c>
      <c r="I13" s="38">
        <v>56.16840663332019</v>
      </c>
      <c r="J13" s="47">
        <v>0.009000000000000001</v>
      </c>
      <c r="K13" s="12"/>
      <c r="L13" s="27"/>
      <c r="M13" s="27"/>
      <c r="N13" s="29"/>
    </row>
    <row r="14" spans="1:14" ht="15.75">
      <c r="A14" s="41" t="s">
        <v>5</v>
      </c>
      <c r="B14" s="39">
        <v>38041430</v>
      </c>
      <c r="C14" s="14">
        <v>1</v>
      </c>
      <c r="D14" s="38">
        <v>244.20092744077164</v>
      </c>
      <c r="E14" s="41"/>
      <c r="F14" s="39">
        <v>37334410</v>
      </c>
      <c r="G14" s="39">
        <v>1</v>
      </c>
      <c r="H14" s="39">
        <v>155779.22</v>
      </c>
      <c r="I14" s="38">
        <v>239.66232466692284</v>
      </c>
      <c r="J14" s="47">
        <v>0.019</v>
      </c>
      <c r="K14" s="12"/>
      <c r="L14" s="27"/>
      <c r="M14" s="27"/>
      <c r="N14" s="29"/>
    </row>
    <row r="15" spans="1:14" ht="15.75">
      <c r="A15" s="41" t="s">
        <v>6</v>
      </c>
      <c r="B15" s="39">
        <v>5187582</v>
      </c>
      <c r="C15" s="14">
        <v>22</v>
      </c>
      <c r="D15" s="38">
        <v>50.052946738041925</v>
      </c>
      <c r="E15" s="41"/>
      <c r="F15" s="39">
        <v>5048472</v>
      </c>
      <c r="G15" s="39">
        <v>22</v>
      </c>
      <c r="H15" s="39">
        <v>103641.89</v>
      </c>
      <c r="I15" s="38">
        <v>48.71072883753857</v>
      </c>
      <c r="J15" s="47">
        <v>0.027999999999999997</v>
      </c>
      <c r="K15" s="12"/>
      <c r="L15" s="27"/>
      <c r="M15" s="27"/>
      <c r="N15" s="29"/>
    </row>
    <row r="16" spans="1:14" ht="15.75">
      <c r="A16" s="41" t="s">
        <v>7</v>
      </c>
      <c r="B16" s="39">
        <v>3590347</v>
      </c>
      <c r="C16" s="14">
        <v>29</v>
      </c>
      <c r="D16" s="38">
        <v>741.4457000305637</v>
      </c>
      <c r="E16" s="41"/>
      <c r="F16" s="39">
        <v>3576616</v>
      </c>
      <c r="G16" s="39">
        <v>29</v>
      </c>
      <c r="H16" s="39">
        <v>4842.36</v>
      </c>
      <c r="I16" s="38">
        <v>738.6100992078243</v>
      </c>
      <c r="J16" s="47">
        <v>0.004</v>
      </c>
      <c r="K16" s="12"/>
      <c r="L16" s="27"/>
      <c r="M16" s="27"/>
      <c r="N16" s="29"/>
    </row>
    <row r="17" spans="1:14" ht="15.75">
      <c r="A17" s="41" t="s">
        <v>8</v>
      </c>
      <c r="B17" s="39">
        <v>917092</v>
      </c>
      <c r="C17" s="14">
        <v>45</v>
      </c>
      <c r="D17" s="38">
        <v>470.655978322231</v>
      </c>
      <c r="E17" s="41"/>
      <c r="F17" s="39">
        <v>899824</v>
      </c>
      <c r="G17" s="39">
        <v>45</v>
      </c>
      <c r="H17" s="39">
        <v>1948.54</v>
      </c>
      <c r="I17" s="38">
        <v>461.7939585535837</v>
      </c>
      <c r="J17" s="47">
        <v>0.019</v>
      </c>
      <c r="K17" s="12"/>
      <c r="L17" s="27"/>
      <c r="M17" s="27"/>
      <c r="N17" s="29"/>
    </row>
    <row r="18" spans="1:14" ht="15.75">
      <c r="A18" s="41" t="s">
        <v>9</v>
      </c>
      <c r="B18" s="39">
        <v>632323</v>
      </c>
      <c r="C18" s="14">
        <v>49</v>
      </c>
      <c r="D18" s="38">
        <v>10357.461097461099</v>
      </c>
      <c r="E18" s="41"/>
      <c r="F18" s="39">
        <v>604989</v>
      </c>
      <c r="G18" s="39">
        <v>50</v>
      </c>
      <c r="H18" s="39">
        <v>61.05</v>
      </c>
      <c r="I18" s="38">
        <v>9909.72972972973</v>
      </c>
      <c r="J18" s="47">
        <v>0.045</v>
      </c>
      <c r="K18" s="12"/>
      <c r="L18" s="27"/>
      <c r="M18" s="27"/>
      <c r="N18" s="29"/>
    </row>
    <row r="19" spans="1:14" ht="15.75">
      <c r="A19" s="41" t="s">
        <v>10</v>
      </c>
      <c r="B19" s="39">
        <v>19317568</v>
      </c>
      <c r="C19" s="14">
        <v>4</v>
      </c>
      <c r="D19" s="38">
        <v>360.23598054331615</v>
      </c>
      <c r="E19" s="41"/>
      <c r="F19" s="39">
        <v>18845967</v>
      </c>
      <c r="G19" s="39">
        <v>4</v>
      </c>
      <c r="H19" s="39">
        <v>53624.76</v>
      </c>
      <c r="I19" s="38">
        <v>351.44151694105483</v>
      </c>
      <c r="J19" s="47">
        <v>0.025</v>
      </c>
      <c r="K19" s="12"/>
      <c r="L19" s="27"/>
      <c r="M19" s="27"/>
      <c r="N19" s="29"/>
    </row>
    <row r="20" spans="1:14" ht="15.75">
      <c r="A20" s="41" t="s">
        <v>11</v>
      </c>
      <c r="B20" s="39">
        <v>9919945</v>
      </c>
      <c r="C20" s="14">
        <v>8</v>
      </c>
      <c r="D20" s="38">
        <v>172.4803172264455</v>
      </c>
      <c r="E20" s="41"/>
      <c r="F20" s="39">
        <v>9714748</v>
      </c>
      <c r="G20" s="39">
        <v>9</v>
      </c>
      <c r="H20" s="39">
        <v>57513.49</v>
      </c>
      <c r="I20" s="38">
        <v>168.91251078659982</v>
      </c>
      <c r="J20" s="47">
        <v>0.021</v>
      </c>
      <c r="K20" s="12"/>
      <c r="L20" s="27"/>
      <c r="M20" s="27"/>
      <c r="N20" s="29"/>
    </row>
    <row r="21" spans="1:14" ht="15.75">
      <c r="A21" s="41" t="s">
        <v>12</v>
      </c>
      <c r="B21" s="39">
        <v>1392313</v>
      </c>
      <c r="C21" s="14">
        <v>40</v>
      </c>
      <c r="D21" s="38">
        <v>216.7823773127208</v>
      </c>
      <c r="E21" s="41"/>
      <c r="F21" s="39">
        <v>1364274</v>
      </c>
      <c r="G21" s="39">
        <v>40</v>
      </c>
      <c r="H21" s="39">
        <v>6422.63</v>
      </c>
      <c r="I21" s="38">
        <v>212.41672025322958</v>
      </c>
      <c r="J21" s="47">
        <v>0.021</v>
      </c>
      <c r="K21" s="12"/>
      <c r="L21" s="27"/>
      <c r="M21" s="27"/>
      <c r="N21" s="29"/>
    </row>
    <row r="22" spans="1:14" ht="15.75">
      <c r="A22" s="41" t="s">
        <v>13</v>
      </c>
      <c r="B22" s="39">
        <v>1595728</v>
      </c>
      <c r="C22" s="14">
        <v>39</v>
      </c>
      <c r="D22" s="38">
        <v>19.308661144448564</v>
      </c>
      <c r="E22" s="41"/>
      <c r="F22" s="39">
        <v>1570784</v>
      </c>
      <c r="G22" s="39">
        <v>39</v>
      </c>
      <c r="H22" s="39">
        <v>82643.12</v>
      </c>
      <c r="I22" s="38">
        <v>19.006833236692906</v>
      </c>
      <c r="J22" s="47">
        <v>0.016</v>
      </c>
      <c r="K22" s="12"/>
      <c r="L22" s="27"/>
      <c r="M22" s="27"/>
      <c r="N22" s="29"/>
    </row>
    <row r="23" spans="1:14" ht="15.75">
      <c r="A23" s="41" t="s">
        <v>14</v>
      </c>
      <c r="B23" s="39">
        <v>12875255</v>
      </c>
      <c r="C23" s="14">
        <v>5</v>
      </c>
      <c r="D23" s="38">
        <v>231.9074773235003</v>
      </c>
      <c r="E23" s="41"/>
      <c r="F23" s="39">
        <v>12840459</v>
      </c>
      <c r="G23" s="39">
        <v>5</v>
      </c>
      <c r="H23" s="39">
        <v>55518.93</v>
      </c>
      <c r="I23" s="38">
        <v>231.28073613810642</v>
      </c>
      <c r="J23" s="47">
        <v>0.003</v>
      </c>
      <c r="K23" s="12"/>
      <c r="L23" s="27"/>
      <c r="M23" s="27"/>
      <c r="N23" s="29"/>
    </row>
    <row r="24" spans="1:14" ht="15.75">
      <c r="A24" s="41" t="s">
        <v>15</v>
      </c>
      <c r="B24" s="39">
        <v>6537334</v>
      </c>
      <c r="C24" s="14">
        <v>16</v>
      </c>
      <c r="D24" s="38">
        <v>182.474011272784</v>
      </c>
      <c r="E24" s="41"/>
      <c r="F24" s="39">
        <v>6489856</v>
      </c>
      <c r="G24" s="39">
        <v>15</v>
      </c>
      <c r="H24" s="39">
        <v>35826.11</v>
      </c>
      <c r="I24" s="38">
        <v>181.14877668828683</v>
      </c>
      <c r="J24" s="47">
        <v>0.006999999999999999</v>
      </c>
      <c r="K24" s="12"/>
      <c r="L24" s="27"/>
      <c r="M24" s="27"/>
      <c r="N24" s="29"/>
    </row>
    <row r="25" spans="1:14" ht="15.75">
      <c r="A25" s="41" t="s">
        <v>16</v>
      </c>
      <c r="B25" s="39">
        <v>3074186</v>
      </c>
      <c r="C25" s="14">
        <v>30</v>
      </c>
      <c r="D25" s="38">
        <v>55.03659067338405</v>
      </c>
      <c r="E25" s="41"/>
      <c r="F25" s="39">
        <v>3050321</v>
      </c>
      <c r="G25" s="39">
        <v>30</v>
      </c>
      <c r="H25" s="39">
        <v>55857.13</v>
      </c>
      <c r="I25" s="38">
        <v>54.60933993565369</v>
      </c>
      <c r="J25" s="47">
        <v>0.008</v>
      </c>
      <c r="K25" s="12"/>
      <c r="L25" s="27"/>
      <c r="M25" s="27"/>
      <c r="N25" s="29"/>
    </row>
    <row r="26" spans="1:14" ht="15.75">
      <c r="A26" s="41" t="s">
        <v>17</v>
      </c>
      <c r="B26" s="39">
        <v>2885905</v>
      </c>
      <c r="C26" s="14">
        <v>33</v>
      </c>
      <c r="D26" s="38">
        <v>35.297825112721924</v>
      </c>
      <c r="E26" s="41"/>
      <c r="F26" s="39">
        <v>2858837</v>
      </c>
      <c r="G26" s="39">
        <v>33</v>
      </c>
      <c r="H26" s="39">
        <v>81758.72</v>
      </c>
      <c r="I26" s="38">
        <v>34.96675339339951</v>
      </c>
      <c r="J26" s="47">
        <v>0.009000000000000001</v>
      </c>
      <c r="K26" s="12"/>
      <c r="L26" s="27"/>
      <c r="M26" s="27"/>
      <c r="N26" s="29"/>
    </row>
    <row r="27" spans="1:14" ht="15.75">
      <c r="A27" s="41" t="s">
        <v>18</v>
      </c>
      <c r="B27" s="39">
        <v>4380415</v>
      </c>
      <c r="C27" s="14">
        <v>26</v>
      </c>
      <c r="D27" s="38">
        <v>110.93494611047771</v>
      </c>
      <c r="E27" s="41"/>
      <c r="F27" s="39">
        <v>4346655</v>
      </c>
      <c r="G27" s="39">
        <v>26</v>
      </c>
      <c r="H27" s="39">
        <v>39486.34</v>
      </c>
      <c r="I27" s="38">
        <v>110.07996689488061</v>
      </c>
      <c r="J27" s="47">
        <v>0.008</v>
      </c>
      <c r="K27" s="12"/>
      <c r="L27" s="27"/>
      <c r="M27" s="27"/>
      <c r="N27" s="29"/>
    </row>
    <row r="28" spans="1:14" ht="15.75">
      <c r="A28" s="41" t="s">
        <v>19</v>
      </c>
      <c r="B28" s="39">
        <v>4601893</v>
      </c>
      <c r="C28" s="14">
        <v>25</v>
      </c>
      <c r="D28" s="38">
        <v>106.51568492659227</v>
      </c>
      <c r="E28" s="41"/>
      <c r="F28" s="39">
        <v>4544125</v>
      </c>
      <c r="G28" s="39">
        <v>25</v>
      </c>
      <c r="H28" s="39">
        <v>43203.9</v>
      </c>
      <c r="I28" s="38">
        <v>105.17858341492318</v>
      </c>
      <c r="J28" s="47">
        <v>0.013000000000000001</v>
      </c>
      <c r="K28" s="12"/>
      <c r="L28" s="27"/>
      <c r="M28" s="27"/>
      <c r="N28" s="29"/>
    </row>
    <row r="29" spans="1:14" ht="15.75">
      <c r="A29" s="41" t="s">
        <v>20</v>
      </c>
      <c r="B29" s="39">
        <v>1329192</v>
      </c>
      <c r="C29" s="14">
        <v>41</v>
      </c>
      <c r="D29" s="38">
        <v>43.09553051397209</v>
      </c>
      <c r="E29" s="41"/>
      <c r="F29" s="39">
        <v>1327585</v>
      </c>
      <c r="G29" s="39">
        <v>41</v>
      </c>
      <c r="H29" s="39">
        <v>30842.92</v>
      </c>
      <c r="I29" s="38">
        <v>43.043427794774296</v>
      </c>
      <c r="J29" s="47">
        <v>0.001</v>
      </c>
      <c r="K29" s="12"/>
      <c r="L29" s="27"/>
      <c r="M29" s="27"/>
      <c r="N29" s="29"/>
    </row>
    <row r="30" spans="1:14" ht="15.75">
      <c r="A30" s="41" t="s">
        <v>21</v>
      </c>
      <c r="B30" s="39">
        <v>5884563</v>
      </c>
      <c r="C30" s="14">
        <v>19</v>
      </c>
      <c r="D30" s="38">
        <v>606.203514078152</v>
      </c>
      <c r="E30" s="41"/>
      <c r="F30" s="39">
        <v>5787998</v>
      </c>
      <c r="G30" s="39">
        <v>19</v>
      </c>
      <c r="H30" s="39">
        <v>9707.24</v>
      </c>
      <c r="I30" s="38">
        <v>596.2557843424083</v>
      </c>
      <c r="J30" s="47">
        <v>0.017</v>
      </c>
      <c r="K30" s="12"/>
      <c r="L30" s="27"/>
      <c r="M30" s="27"/>
      <c r="N30" s="29"/>
    </row>
    <row r="31" spans="1:14" ht="15.75">
      <c r="A31" s="41" t="s">
        <v>22</v>
      </c>
      <c r="B31" s="39">
        <v>6646144</v>
      </c>
      <c r="C31" s="14">
        <v>14</v>
      </c>
      <c r="D31" s="38">
        <v>852.0631892575185</v>
      </c>
      <c r="E31" s="41"/>
      <c r="F31" s="39">
        <v>6563259</v>
      </c>
      <c r="G31" s="39">
        <v>14</v>
      </c>
      <c r="H31" s="39">
        <v>7800.06</v>
      </c>
      <c r="I31" s="38">
        <v>841.4369889462388</v>
      </c>
      <c r="J31" s="47">
        <v>0.013000000000000001</v>
      </c>
      <c r="K31" s="12"/>
      <c r="L31" s="27"/>
      <c r="M31" s="27"/>
      <c r="N31" s="29"/>
    </row>
    <row r="32" spans="1:14" ht="15.75">
      <c r="A32" s="41" t="s">
        <v>23</v>
      </c>
      <c r="B32" s="39">
        <v>9883360</v>
      </c>
      <c r="C32" s="14">
        <v>9</v>
      </c>
      <c r="D32" s="38">
        <v>174.80637224990227</v>
      </c>
      <c r="E32" s="41"/>
      <c r="F32" s="39">
        <v>9877670</v>
      </c>
      <c r="G32" s="39">
        <v>8</v>
      </c>
      <c r="H32" s="39">
        <v>56538.9</v>
      </c>
      <c r="I32" s="38">
        <v>174.70573357458315</v>
      </c>
      <c r="J32" s="47">
        <v>0.001</v>
      </c>
      <c r="K32" s="12"/>
      <c r="L32" s="27"/>
      <c r="M32" s="27"/>
      <c r="N32" s="29"/>
    </row>
    <row r="33" spans="1:14" ht="15.75">
      <c r="A33" s="41" t="s">
        <v>24</v>
      </c>
      <c r="B33" s="39">
        <v>5379139</v>
      </c>
      <c r="C33" s="14">
        <v>21</v>
      </c>
      <c r="D33" s="38">
        <v>67.55442957981201</v>
      </c>
      <c r="E33" s="41"/>
      <c r="F33" s="39">
        <v>5310737</v>
      </c>
      <c r="G33" s="39">
        <v>21</v>
      </c>
      <c r="H33" s="39">
        <v>79626.74</v>
      </c>
      <c r="I33" s="38">
        <v>66.69539654643653</v>
      </c>
      <c r="J33" s="47">
        <v>0.013000000000000001</v>
      </c>
      <c r="K33" s="12"/>
      <c r="L33" s="27"/>
      <c r="M33" s="27"/>
      <c r="N33" s="29"/>
    </row>
    <row r="34" spans="1:14" ht="15.75">
      <c r="A34" s="41" t="s">
        <v>25</v>
      </c>
      <c r="B34" s="39">
        <v>2984926</v>
      </c>
      <c r="C34" s="14">
        <v>31</v>
      </c>
      <c r="D34" s="38">
        <v>63.6129152976764</v>
      </c>
      <c r="E34" s="41"/>
      <c r="F34" s="39">
        <v>2969137</v>
      </c>
      <c r="G34" s="39">
        <v>31</v>
      </c>
      <c r="H34" s="39">
        <v>46923.27</v>
      </c>
      <c r="I34" s="38">
        <v>63.276429796985596</v>
      </c>
      <c r="J34" s="47">
        <v>0.005</v>
      </c>
      <c r="K34" s="12"/>
      <c r="L34" s="27"/>
      <c r="M34" s="27"/>
      <c r="N34" s="29"/>
    </row>
    <row r="35" spans="1:14" ht="15.75">
      <c r="A35" s="41" t="s">
        <v>26</v>
      </c>
      <c r="B35" s="39">
        <v>6021988</v>
      </c>
      <c r="C35" s="14">
        <v>18</v>
      </c>
      <c r="D35" s="38">
        <v>87.60335820331002</v>
      </c>
      <c r="E35" s="41"/>
      <c r="F35" s="39">
        <v>5996092</v>
      </c>
      <c r="G35" s="39">
        <v>18</v>
      </c>
      <c r="H35" s="39">
        <v>68741.52</v>
      </c>
      <c r="I35" s="38">
        <v>87.2266426462493</v>
      </c>
      <c r="J35" s="47">
        <v>0.004</v>
      </c>
      <c r="K35" s="12"/>
      <c r="L35" s="27"/>
      <c r="M35" s="27"/>
      <c r="N35" s="29"/>
    </row>
    <row r="36" spans="1:14" ht="15.75">
      <c r="A36" s="41" t="s">
        <v>27</v>
      </c>
      <c r="B36" s="39">
        <v>1005141</v>
      </c>
      <c r="C36" s="14">
        <v>44</v>
      </c>
      <c r="D36" s="38">
        <v>6.906011715899738</v>
      </c>
      <c r="E36" s="41"/>
      <c r="F36" s="39">
        <v>990735</v>
      </c>
      <c r="G36" s="39">
        <v>44</v>
      </c>
      <c r="H36" s="39">
        <v>145545.8</v>
      </c>
      <c r="I36" s="38">
        <v>6.807032562945823</v>
      </c>
      <c r="J36" s="47">
        <v>0.015</v>
      </c>
      <c r="K36" s="12"/>
      <c r="L36" s="27"/>
      <c r="M36" s="27"/>
      <c r="N36" s="29"/>
    </row>
    <row r="37" spans="1:14" ht="15.75">
      <c r="A37" s="41" t="s">
        <v>28</v>
      </c>
      <c r="B37" s="39">
        <v>1855525</v>
      </c>
      <c r="C37" s="14">
        <v>37</v>
      </c>
      <c r="D37" s="38">
        <v>24.152880532259573</v>
      </c>
      <c r="E37" s="41"/>
      <c r="F37" s="39">
        <v>1829696</v>
      </c>
      <c r="G37" s="39">
        <v>38</v>
      </c>
      <c r="H37" s="39">
        <v>76824.17</v>
      </c>
      <c r="I37" s="38">
        <v>23.816671237710736</v>
      </c>
      <c r="J37" s="47">
        <v>0.013999999999999999</v>
      </c>
      <c r="K37" s="12"/>
      <c r="L37" s="27"/>
      <c r="M37" s="27"/>
      <c r="N37" s="29"/>
    </row>
    <row r="38" spans="1:14" ht="15.75">
      <c r="A38" s="41" t="s">
        <v>29</v>
      </c>
      <c r="B38" s="39">
        <v>2758931</v>
      </c>
      <c r="C38" s="14">
        <v>35</v>
      </c>
      <c r="D38" s="38">
        <v>25.131183687404345</v>
      </c>
      <c r="E38" s="41"/>
      <c r="F38" s="39">
        <v>2703758</v>
      </c>
      <c r="G38" s="39">
        <v>35</v>
      </c>
      <c r="H38" s="39">
        <v>109781.18</v>
      </c>
      <c r="I38" s="38">
        <v>24.628611206401683</v>
      </c>
      <c r="J38" s="47">
        <v>0.02</v>
      </c>
      <c r="K38" s="12"/>
      <c r="L38" s="27"/>
      <c r="M38" s="27"/>
      <c r="N38" s="29"/>
    </row>
    <row r="39" spans="1:14" ht="15.75">
      <c r="A39" s="41" t="s">
        <v>30</v>
      </c>
      <c r="B39" s="39">
        <v>1320718</v>
      </c>
      <c r="C39" s="14">
        <v>42</v>
      </c>
      <c r="D39" s="38">
        <v>147.52257711403885</v>
      </c>
      <c r="E39" s="41"/>
      <c r="F39" s="39">
        <v>1316843</v>
      </c>
      <c r="G39" s="39">
        <v>42</v>
      </c>
      <c r="H39" s="39">
        <v>8952.65</v>
      </c>
      <c r="I39" s="38">
        <v>147.08974437736313</v>
      </c>
      <c r="J39" s="47">
        <v>0.003</v>
      </c>
      <c r="K39" s="12"/>
      <c r="L39" s="27"/>
      <c r="M39" s="27"/>
      <c r="N39" s="29"/>
    </row>
    <row r="40" spans="1:14" ht="15.75">
      <c r="A40" s="41" t="s">
        <v>31</v>
      </c>
      <c r="B40" s="39">
        <v>8864590</v>
      </c>
      <c r="C40" s="14">
        <v>11</v>
      </c>
      <c r="D40" s="38">
        <v>1205.3746012493507</v>
      </c>
      <c r="E40" s="41"/>
      <c r="F40" s="39">
        <v>8803388</v>
      </c>
      <c r="G40" s="39">
        <v>11</v>
      </c>
      <c r="H40" s="39">
        <v>7354.22</v>
      </c>
      <c r="I40" s="38">
        <v>1197.0525766158748</v>
      </c>
      <c r="J40" s="47">
        <v>0.006999999999999999</v>
      </c>
      <c r="K40" s="12"/>
      <c r="L40" s="27"/>
      <c r="M40" s="27"/>
      <c r="N40" s="29"/>
    </row>
    <row r="41" spans="1:14" ht="15.75">
      <c r="A41" s="41" t="s">
        <v>32</v>
      </c>
      <c r="B41" s="39">
        <v>2085538</v>
      </c>
      <c r="C41" s="14">
        <v>36</v>
      </c>
      <c r="D41" s="38">
        <v>17.193485638486656</v>
      </c>
      <c r="E41" s="41"/>
      <c r="F41" s="39">
        <v>2064767</v>
      </c>
      <c r="G41" s="39">
        <v>36</v>
      </c>
      <c r="H41" s="39">
        <v>121298.15</v>
      </c>
      <c r="I41" s="38">
        <v>17.022246423379087</v>
      </c>
      <c r="J41" s="47">
        <v>0.01</v>
      </c>
      <c r="K41" s="12"/>
      <c r="L41" s="27"/>
      <c r="M41" s="27"/>
      <c r="N41" s="29"/>
    </row>
    <row r="42" spans="1:14" ht="15.75">
      <c r="A42" s="41" t="s">
        <v>33</v>
      </c>
      <c r="B42" s="39">
        <v>19570261</v>
      </c>
      <c r="C42" s="14">
        <v>3</v>
      </c>
      <c r="D42" s="38">
        <v>415.2717160657296</v>
      </c>
      <c r="E42" s="41"/>
      <c r="F42" s="39">
        <v>19399242</v>
      </c>
      <c r="G42" s="39">
        <v>3</v>
      </c>
      <c r="H42" s="39">
        <v>47126.4</v>
      </c>
      <c r="I42" s="38">
        <v>411.6427734772866</v>
      </c>
      <c r="J42" s="47">
        <v>0.009000000000000001</v>
      </c>
      <c r="K42" s="12"/>
      <c r="L42" s="27"/>
      <c r="M42" s="27"/>
      <c r="N42" s="29"/>
    </row>
    <row r="43" spans="1:14" ht="15.75">
      <c r="A43" s="41" t="s">
        <v>34</v>
      </c>
      <c r="B43" s="39">
        <v>9752073</v>
      </c>
      <c r="C43" s="14">
        <v>10</v>
      </c>
      <c r="D43" s="38">
        <v>200.58601860919154</v>
      </c>
      <c r="E43" s="41"/>
      <c r="F43" s="39">
        <v>9559048</v>
      </c>
      <c r="G43" s="39">
        <v>10</v>
      </c>
      <c r="H43" s="39">
        <v>48617.91</v>
      </c>
      <c r="I43" s="38">
        <v>196.61577389896027</v>
      </c>
      <c r="J43" s="47">
        <v>0.02</v>
      </c>
      <c r="K43" s="12"/>
      <c r="L43" s="27"/>
      <c r="M43" s="27"/>
      <c r="N43" s="29"/>
    </row>
    <row r="44" spans="1:14" ht="15.75">
      <c r="A44" s="41" t="s">
        <v>35</v>
      </c>
      <c r="B44" s="39">
        <v>699628</v>
      </c>
      <c r="C44" s="14">
        <v>48</v>
      </c>
      <c r="D44" s="38">
        <v>10.139418673406684</v>
      </c>
      <c r="E44" s="41"/>
      <c r="F44" s="39">
        <v>674363</v>
      </c>
      <c r="G44" s="39">
        <v>48</v>
      </c>
      <c r="H44" s="39">
        <v>69000.8</v>
      </c>
      <c r="I44" s="38">
        <v>9.773263498394222</v>
      </c>
      <c r="J44" s="47">
        <v>0.037000000000000005</v>
      </c>
      <c r="K44" s="12"/>
      <c r="L44" s="27"/>
      <c r="M44" s="27"/>
      <c r="N44" s="29"/>
    </row>
    <row r="45" spans="1:14" ht="15.75">
      <c r="A45" s="41" t="s">
        <v>36</v>
      </c>
      <c r="B45" s="39">
        <v>11544225</v>
      </c>
      <c r="C45" s="14">
        <v>7</v>
      </c>
      <c r="D45" s="38">
        <v>282.52643310722357</v>
      </c>
      <c r="E45" s="41"/>
      <c r="F45" s="39">
        <v>11538290</v>
      </c>
      <c r="G45" s="39">
        <v>7</v>
      </c>
      <c r="H45" s="39">
        <v>40860.69</v>
      </c>
      <c r="I45" s="38">
        <v>282.3811834797699</v>
      </c>
      <c r="J45" s="47">
        <v>0.001</v>
      </c>
      <c r="K45" s="12"/>
      <c r="L45" s="27"/>
      <c r="M45" s="27"/>
      <c r="N45" s="29"/>
    </row>
    <row r="46" spans="1:14" ht="15.75">
      <c r="A46" s="41" t="s">
        <v>37</v>
      </c>
      <c r="B46" s="39">
        <v>3814820</v>
      </c>
      <c r="C46" s="14">
        <v>28</v>
      </c>
      <c r="D46" s="38">
        <v>55.61373932646907</v>
      </c>
      <c r="E46" s="41"/>
      <c r="F46" s="39">
        <v>3759482</v>
      </c>
      <c r="G46" s="39">
        <v>28</v>
      </c>
      <c r="H46" s="39">
        <v>68594.92</v>
      </c>
      <c r="I46" s="38">
        <v>54.80700320082012</v>
      </c>
      <c r="J46" s="47">
        <v>0.015</v>
      </c>
      <c r="K46" s="12"/>
      <c r="L46" s="27"/>
      <c r="M46" s="27"/>
      <c r="N46" s="29"/>
    </row>
    <row r="47" spans="1:14" ht="15.75">
      <c r="A47" s="41" t="s">
        <v>38</v>
      </c>
      <c r="B47" s="39">
        <v>3899353</v>
      </c>
      <c r="C47" s="14">
        <v>27</v>
      </c>
      <c r="D47" s="38">
        <v>40.62333410183209</v>
      </c>
      <c r="E47" s="41"/>
      <c r="F47" s="39">
        <v>3838212</v>
      </c>
      <c r="G47" s="39">
        <v>27</v>
      </c>
      <c r="H47" s="39">
        <v>95988.01</v>
      </c>
      <c r="I47" s="38">
        <v>39.98636913089458</v>
      </c>
      <c r="J47" s="47">
        <v>0.016</v>
      </c>
      <c r="K47" s="12"/>
      <c r="L47" s="27"/>
      <c r="M47" s="27"/>
      <c r="N47" s="29"/>
    </row>
    <row r="48" spans="1:14" ht="15.75">
      <c r="A48" s="41" t="s">
        <v>39</v>
      </c>
      <c r="B48" s="39">
        <v>12763536</v>
      </c>
      <c r="C48" s="14">
        <v>6</v>
      </c>
      <c r="D48" s="38">
        <v>285.2652164487168</v>
      </c>
      <c r="E48" s="41"/>
      <c r="F48" s="39">
        <v>12711308</v>
      </c>
      <c r="G48" s="39">
        <v>6</v>
      </c>
      <c r="H48" s="39">
        <v>44742.7</v>
      </c>
      <c r="I48" s="38">
        <v>284.0979198841375</v>
      </c>
      <c r="J48" s="47">
        <v>0.004</v>
      </c>
      <c r="K48" s="12"/>
      <c r="L48" s="27"/>
      <c r="M48" s="27"/>
      <c r="N48" s="29"/>
    </row>
    <row r="49" spans="1:14" ht="15.75">
      <c r="A49" s="41" t="s">
        <v>40</v>
      </c>
      <c r="B49" s="39">
        <v>1050292</v>
      </c>
      <c r="C49" s="14">
        <v>43</v>
      </c>
      <c r="D49" s="38">
        <v>1015.9429682436812</v>
      </c>
      <c r="E49" s="41"/>
      <c r="F49" s="39">
        <v>1052769</v>
      </c>
      <c r="G49" s="39">
        <v>43</v>
      </c>
      <c r="H49" s="39">
        <v>1033.81</v>
      </c>
      <c r="I49" s="38">
        <v>1018.3389597701706</v>
      </c>
      <c r="J49" s="47">
        <v>-0.002</v>
      </c>
      <c r="K49" s="12"/>
      <c r="L49" s="27"/>
      <c r="M49" s="27"/>
      <c r="N49" s="29"/>
    </row>
    <row r="50" spans="1:14" ht="15.75">
      <c r="A50" s="41" t="s">
        <v>41</v>
      </c>
      <c r="B50" s="39">
        <v>4723723</v>
      </c>
      <c r="C50" s="14">
        <v>24</v>
      </c>
      <c r="D50" s="38">
        <v>157.13948776974587</v>
      </c>
      <c r="E50" s="41"/>
      <c r="F50" s="39">
        <v>4635835</v>
      </c>
      <c r="G50" s="39">
        <v>24</v>
      </c>
      <c r="H50" s="39">
        <v>30060.7</v>
      </c>
      <c r="I50" s="38">
        <v>154.21580335787257</v>
      </c>
      <c r="J50" s="47">
        <v>0.019</v>
      </c>
      <c r="K50" s="12"/>
      <c r="L50" s="27"/>
      <c r="M50" s="27"/>
      <c r="N50" s="29"/>
    </row>
    <row r="51" spans="1:14" ht="15.75">
      <c r="A51" s="41" t="s">
        <v>42</v>
      </c>
      <c r="B51" s="39">
        <v>833354</v>
      </c>
      <c r="C51" s="14">
        <v>46</v>
      </c>
      <c r="D51" s="38">
        <v>10.992520874279458</v>
      </c>
      <c r="E51" s="41"/>
      <c r="F51" s="39">
        <v>816223</v>
      </c>
      <c r="G51" s="39">
        <v>46</v>
      </c>
      <c r="H51" s="39">
        <v>75811</v>
      </c>
      <c r="I51" s="38">
        <v>10.766551028214902</v>
      </c>
      <c r="J51" s="47">
        <v>0.021</v>
      </c>
      <c r="K51" s="12"/>
      <c r="L51" s="27"/>
      <c r="M51" s="27"/>
      <c r="N51" s="29"/>
    </row>
    <row r="52" spans="1:14" ht="15.75">
      <c r="A52" s="41" t="s">
        <v>43</v>
      </c>
      <c r="B52" s="39">
        <v>6456243</v>
      </c>
      <c r="C52" s="14">
        <v>17</v>
      </c>
      <c r="D52" s="38">
        <v>156.57229676802902</v>
      </c>
      <c r="E52" s="41"/>
      <c r="F52" s="39">
        <v>6356673</v>
      </c>
      <c r="G52" s="39">
        <v>17</v>
      </c>
      <c r="H52" s="39">
        <v>41234.9</v>
      </c>
      <c r="I52" s="38">
        <v>154.15759465889332</v>
      </c>
      <c r="J52" s="47">
        <v>0.016</v>
      </c>
      <c r="K52" s="12"/>
      <c r="L52" s="27"/>
      <c r="M52" s="27"/>
      <c r="N52" s="29"/>
    </row>
    <row r="53" spans="1:14" ht="15.75">
      <c r="A53" s="41" t="s">
        <v>44</v>
      </c>
      <c r="B53" s="39">
        <v>26059203</v>
      </c>
      <c r="C53" s="14">
        <v>2</v>
      </c>
      <c r="D53" s="38">
        <v>99.75512926818877</v>
      </c>
      <c r="E53" s="41"/>
      <c r="F53" s="39">
        <v>25242683</v>
      </c>
      <c r="G53" s="39">
        <v>2</v>
      </c>
      <c r="H53" s="39">
        <v>261231.71</v>
      </c>
      <c r="I53" s="38">
        <v>96.62947503578337</v>
      </c>
      <c r="J53" s="47">
        <v>0.032</v>
      </c>
      <c r="K53" s="12"/>
      <c r="L53" s="27"/>
      <c r="M53" s="27"/>
      <c r="N53" s="29"/>
    </row>
    <row r="54" spans="1:14" ht="15.75">
      <c r="A54" s="41" t="s">
        <v>45</v>
      </c>
      <c r="B54" s="39">
        <v>2855287</v>
      </c>
      <c r="C54" s="14">
        <v>34</v>
      </c>
      <c r="D54" s="38">
        <v>34.74869422543271</v>
      </c>
      <c r="E54" s="41"/>
      <c r="F54" s="39">
        <v>2775093</v>
      </c>
      <c r="G54" s="39">
        <v>34</v>
      </c>
      <c r="H54" s="39">
        <v>82169.62</v>
      </c>
      <c r="I54" s="38">
        <v>33.772737418038446</v>
      </c>
      <c r="J54" s="47">
        <v>0.028999999999999998</v>
      </c>
      <c r="K54" s="12"/>
      <c r="L54" s="27"/>
      <c r="M54" s="27"/>
      <c r="N54" s="29"/>
    </row>
    <row r="55" spans="1:14" ht="15.75">
      <c r="A55" s="41" t="s">
        <v>46</v>
      </c>
      <c r="B55" s="39">
        <v>626011</v>
      </c>
      <c r="C55" s="14">
        <v>50</v>
      </c>
      <c r="D55" s="38">
        <v>67.92167661604095</v>
      </c>
      <c r="E55" s="41"/>
      <c r="F55" s="39">
        <v>625916</v>
      </c>
      <c r="G55" s="39">
        <v>49</v>
      </c>
      <c r="H55" s="39">
        <v>9216.66</v>
      </c>
      <c r="I55" s="38">
        <v>67.91136919448043</v>
      </c>
      <c r="J55" s="48">
        <v>0</v>
      </c>
      <c r="K55" s="12"/>
      <c r="L55" s="27"/>
      <c r="M55" s="27"/>
      <c r="N55" s="29"/>
    </row>
    <row r="56" spans="1:14" ht="15.75">
      <c r="A56" s="41" t="s">
        <v>47</v>
      </c>
      <c r="B56" s="39">
        <v>8185867</v>
      </c>
      <c r="C56" s="14">
        <v>12</v>
      </c>
      <c r="D56" s="38">
        <v>207.28914520073266</v>
      </c>
      <c r="E56" s="41"/>
      <c r="F56" s="39">
        <v>8025105</v>
      </c>
      <c r="G56" s="39">
        <v>12</v>
      </c>
      <c r="H56" s="39">
        <v>39490.09</v>
      </c>
      <c r="I56" s="38">
        <v>203.2181998065844</v>
      </c>
      <c r="J56" s="47">
        <v>0.02</v>
      </c>
      <c r="K56" s="12"/>
      <c r="L56" s="27"/>
      <c r="M56" s="27"/>
      <c r="N56" s="29"/>
    </row>
    <row r="57" spans="1:14" ht="15.75">
      <c r="A57" s="41" t="s">
        <v>48</v>
      </c>
      <c r="B57" s="39">
        <v>6897012</v>
      </c>
      <c r="C57" s="14">
        <v>13</v>
      </c>
      <c r="D57" s="38">
        <v>103.78388431841327</v>
      </c>
      <c r="E57" s="41"/>
      <c r="F57" s="39">
        <v>6743636</v>
      </c>
      <c r="G57" s="39">
        <v>13</v>
      </c>
      <c r="H57" s="39">
        <v>66455.52</v>
      </c>
      <c r="I57" s="38">
        <v>101.47593458000178</v>
      </c>
      <c r="J57" s="47">
        <v>0.023</v>
      </c>
      <c r="K57" s="12"/>
      <c r="L57" s="27"/>
      <c r="M57" s="27"/>
      <c r="N57" s="29"/>
    </row>
    <row r="58" spans="1:14" ht="15.75">
      <c r="A58" s="41" t="s">
        <v>49</v>
      </c>
      <c r="B58" s="39">
        <v>1855413</v>
      </c>
      <c r="C58" s="14">
        <v>38</v>
      </c>
      <c r="D58" s="38">
        <v>77.1859884741834</v>
      </c>
      <c r="E58" s="41"/>
      <c r="F58" s="39">
        <v>1854019</v>
      </c>
      <c r="G58" s="39">
        <v>37</v>
      </c>
      <c r="H58" s="39">
        <v>24038.21</v>
      </c>
      <c r="I58" s="38">
        <v>77.1279974673655</v>
      </c>
      <c r="J58" s="47">
        <v>0.001</v>
      </c>
      <c r="K58" s="12"/>
      <c r="L58" s="27"/>
      <c r="M58" s="27"/>
      <c r="N58" s="29"/>
    </row>
    <row r="59" spans="1:14" ht="15.75">
      <c r="A59" s="41" t="s">
        <v>50</v>
      </c>
      <c r="B59" s="39">
        <v>5726398</v>
      </c>
      <c r="C59" s="14">
        <v>20</v>
      </c>
      <c r="D59" s="38">
        <v>105.7354249987998</v>
      </c>
      <c r="E59" s="41"/>
      <c r="F59" s="39">
        <v>5689591</v>
      </c>
      <c r="G59" s="39">
        <v>20</v>
      </c>
      <c r="H59" s="39">
        <v>54157.8</v>
      </c>
      <c r="I59" s="38">
        <v>105.0557999032457</v>
      </c>
      <c r="J59" s="47">
        <v>0.006</v>
      </c>
      <c r="K59" s="12"/>
      <c r="L59" s="27"/>
      <c r="M59" s="27"/>
      <c r="N59" s="26"/>
    </row>
    <row r="60" spans="1:14" ht="15.75">
      <c r="A60" s="42" t="s">
        <v>51</v>
      </c>
      <c r="B60" s="43">
        <v>576412</v>
      </c>
      <c r="C60" s="17">
        <v>51</v>
      </c>
      <c r="D60" s="44">
        <v>5.936691304864587</v>
      </c>
      <c r="E60" s="42"/>
      <c r="F60" s="43">
        <v>564367</v>
      </c>
      <c r="G60" s="43">
        <v>51</v>
      </c>
      <c r="H60" s="43">
        <v>97093.14</v>
      </c>
      <c r="I60" s="44">
        <v>5.812635166603943</v>
      </c>
      <c r="J60" s="47">
        <v>0.021</v>
      </c>
      <c r="K60" s="12"/>
      <c r="L60" s="27"/>
      <c r="M60" s="27"/>
      <c r="N60" s="26"/>
    </row>
    <row r="61" spans="1:14" ht="15.75">
      <c r="A61" s="41"/>
      <c r="B61" s="41"/>
      <c r="C61" s="41"/>
      <c r="D61" s="41"/>
      <c r="E61" s="41"/>
      <c r="F61" s="39"/>
      <c r="G61" s="39"/>
      <c r="H61" s="39"/>
      <c r="I61" s="38"/>
      <c r="J61" s="49"/>
      <c r="K61" s="12"/>
      <c r="L61" s="27"/>
      <c r="M61" s="27"/>
      <c r="N61" s="26"/>
    </row>
    <row r="62" spans="1:14" ht="15.75">
      <c r="A62" s="31" t="s">
        <v>62</v>
      </c>
      <c r="B62" s="31"/>
      <c r="C62" s="31"/>
      <c r="D62" s="31"/>
      <c r="E62" s="31"/>
      <c r="F62" s="39"/>
      <c r="G62" s="39"/>
      <c r="H62" s="39"/>
      <c r="I62" s="38"/>
      <c r="J62" s="45"/>
      <c r="K62" s="12"/>
      <c r="L62" s="27"/>
      <c r="M62" s="27"/>
      <c r="N62" s="26"/>
    </row>
    <row r="63" spans="1:14" ht="15.75">
      <c r="A63" s="41"/>
      <c r="B63" s="41"/>
      <c r="C63" s="41"/>
      <c r="D63" s="41"/>
      <c r="E63" s="41"/>
      <c r="F63" s="39"/>
      <c r="G63" s="39"/>
      <c r="H63" s="39"/>
      <c r="I63" s="38"/>
      <c r="J63" s="45"/>
      <c r="K63" s="12"/>
      <c r="L63" s="27"/>
      <c r="M63" s="27"/>
      <c r="N63" s="26"/>
    </row>
    <row r="64" spans="1:14" ht="15.75">
      <c r="A64" s="31" t="s">
        <v>58</v>
      </c>
      <c r="B64" s="31"/>
      <c r="C64" s="31"/>
      <c r="D64" s="31"/>
      <c r="E64" s="31"/>
      <c r="F64" s="31"/>
      <c r="G64" s="31"/>
      <c r="H64" s="31"/>
      <c r="I64" s="31"/>
      <c r="J64" s="14"/>
      <c r="K64" s="12"/>
      <c r="L64" s="14"/>
      <c r="M64" s="14"/>
      <c r="N64" s="15"/>
    </row>
    <row r="65" spans="1:14" ht="15.75">
      <c r="A65" s="31"/>
      <c r="B65" s="31"/>
      <c r="C65" s="31"/>
      <c r="D65" s="31"/>
      <c r="E65" s="31"/>
      <c r="F65" s="31"/>
      <c r="G65" s="31"/>
      <c r="H65" s="31"/>
      <c r="I65" s="31"/>
      <c r="J65" s="14"/>
      <c r="K65" s="12"/>
      <c r="L65" s="14"/>
      <c r="M65" s="14"/>
      <c r="N65" s="15"/>
    </row>
    <row r="66" spans="1:14" ht="32.25" customHeight="1">
      <c r="A66" s="214" t="s">
        <v>69</v>
      </c>
      <c r="B66" s="214"/>
      <c r="C66" s="214"/>
      <c r="D66" s="214"/>
      <c r="E66" s="214"/>
      <c r="F66" s="214"/>
      <c r="G66" s="214"/>
      <c r="H66" s="214"/>
      <c r="I66" s="214"/>
      <c r="J66" s="214"/>
      <c r="K66" s="28"/>
      <c r="L66" s="27"/>
      <c r="M66" s="27"/>
      <c r="N66" s="26"/>
    </row>
    <row r="67" spans="1:14" ht="15.75">
      <c r="A67" s="46" t="s">
        <v>59</v>
      </c>
      <c r="B67" s="46"/>
      <c r="C67" s="46"/>
      <c r="D67" s="46"/>
      <c r="E67" s="46"/>
      <c r="F67" s="46"/>
      <c r="G67" s="46"/>
      <c r="H67" s="46"/>
      <c r="I67" s="46"/>
      <c r="J67" s="27"/>
      <c r="K67" s="28"/>
      <c r="L67" s="27"/>
      <c r="M67" s="27"/>
      <c r="N67" s="26"/>
    </row>
    <row r="68" spans="1:14" ht="31.5" customHeight="1">
      <c r="A68" s="219" t="s">
        <v>70</v>
      </c>
      <c r="B68" s="219"/>
      <c r="C68" s="219"/>
      <c r="D68" s="219"/>
      <c r="E68" s="219"/>
      <c r="F68" s="219"/>
      <c r="G68" s="219"/>
      <c r="H68" s="219"/>
      <c r="I68" s="219"/>
      <c r="J68" s="219"/>
      <c r="K68" s="28"/>
      <c r="L68" s="27"/>
      <c r="M68" s="27"/>
      <c r="N68" s="26"/>
    </row>
    <row r="69" spans="1:14" ht="15">
      <c r="A69" s="27"/>
      <c r="B69" s="27"/>
      <c r="C69" s="27"/>
      <c r="D69" s="27"/>
      <c r="E69" s="27"/>
      <c r="F69" s="27"/>
      <c r="G69" s="27"/>
      <c r="H69" s="27"/>
      <c r="I69" s="27"/>
      <c r="J69" s="27"/>
      <c r="K69" s="28"/>
      <c r="L69" s="27"/>
      <c r="M69" s="27"/>
      <c r="N69" s="27"/>
    </row>
    <row r="70" spans="1:14" ht="30" customHeight="1">
      <c r="A70" s="214" t="s">
        <v>72</v>
      </c>
      <c r="B70" s="214"/>
      <c r="C70" s="214"/>
      <c r="D70" s="214"/>
      <c r="E70" s="214"/>
      <c r="F70" s="214"/>
      <c r="G70" s="214"/>
      <c r="H70" s="214"/>
      <c r="I70" s="214"/>
      <c r="J70" s="214"/>
      <c r="K70" s="28"/>
      <c r="L70" s="27"/>
      <c r="M70" s="27"/>
      <c r="N70" s="27"/>
    </row>
    <row r="71" spans="1:14" ht="15">
      <c r="A71" s="31" t="s">
        <v>67</v>
      </c>
      <c r="B71" s="31"/>
      <c r="C71" s="31"/>
      <c r="D71" s="31"/>
      <c r="E71" s="31"/>
      <c r="F71" s="31"/>
      <c r="G71" s="31"/>
      <c r="H71" s="31"/>
      <c r="I71" s="27"/>
      <c r="J71" s="27"/>
      <c r="K71" s="28"/>
      <c r="L71" s="27"/>
      <c r="M71" s="27"/>
      <c r="N71" s="27"/>
    </row>
    <row r="72" spans="1:14" ht="15">
      <c r="A72" s="31"/>
      <c r="B72" s="31"/>
      <c r="C72" s="31"/>
      <c r="D72" s="31"/>
      <c r="E72" s="31"/>
      <c r="F72" s="31"/>
      <c r="G72" s="31"/>
      <c r="H72" s="31"/>
      <c r="I72" s="27"/>
      <c r="J72" s="27"/>
      <c r="K72" s="28"/>
      <c r="L72" s="27"/>
      <c r="M72" s="27"/>
      <c r="N72" s="27"/>
    </row>
    <row r="73" spans="1:14" ht="15">
      <c r="A73" s="31"/>
      <c r="B73" s="31"/>
      <c r="C73" s="31"/>
      <c r="D73" s="31"/>
      <c r="E73" s="31"/>
      <c r="F73" s="31"/>
      <c r="G73" s="31"/>
      <c r="H73" s="31"/>
      <c r="I73" s="27"/>
      <c r="J73" s="27"/>
      <c r="K73" s="28"/>
      <c r="L73" s="27"/>
      <c r="M73" s="27"/>
      <c r="N73" s="27"/>
    </row>
    <row r="74" spans="1:14" ht="15.75">
      <c r="A74" s="25"/>
      <c r="B74" s="25"/>
      <c r="C74" s="25"/>
      <c r="D74" s="25"/>
      <c r="E74" s="25"/>
      <c r="F74" s="25"/>
      <c r="G74" s="25"/>
      <c r="H74" s="25"/>
      <c r="I74" s="27"/>
      <c r="J74" s="27"/>
      <c r="K74" s="28"/>
      <c r="L74" s="27"/>
      <c r="M74" s="27"/>
      <c r="N74" s="27"/>
    </row>
    <row r="75" spans="1:14" ht="15">
      <c r="A75" s="27"/>
      <c r="B75" s="27"/>
      <c r="C75" s="27"/>
      <c r="D75" s="27"/>
      <c r="E75" s="27"/>
      <c r="F75" s="27"/>
      <c r="G75" s="27"/>
      <c r="H75" s="27"/>
      <c r="I75" s="27"/>
      <c r="J75" s="27"/>
      <c r="K75" s="28"/>
      <c r="L75" s="27"/>
      <c r="M75" s="27"/>
      <c r="N75" s="27"/>
    </row>
    <row r="76" spans="1:14" ht="15">
      <c r="A76" s="27"/>
      <c r="B76" s="27"/>
      <c r="C76" s="27"/>
      <c r="D76" s="27"/>
      <c r="E76" s="27"/>
      <c r="F76" s="27"/>
      <c r="G76" s="27"/>
      <c r="H76" s="27"/>
      <c r="I76" s="27"/>
      <c r="J76" s="27"/>
      <c r="K76" s="28"/>
      <c r="L76" s="27"/>
      <c r="M76" s="27"/>
      <c r="N76" s="27"/>
    </row>
    <row r="77" spans="1:14" ht="15">
      <c r="A77" s="27"/>
      <c r="B77" s="27"/>
      <c r="C77" s="27"/>
      <c r="D77" s="27"/>
      <c r="E77" s="27"/>
      <c r="F77" s="27"/>
      <c r="G77" s="27"/>
      <c r="H77" s="27"/>
      <c r="I77" s="27"/>
      <c r="J77" s="27"/>
      <c r="K77" s="28"/>
      <c r="L77" s="27"/>
      <c r="M77" s="27"/>
      <c r="N77" s="27"/>
    </row>
  </sheetData>
  <sheetProtection/>
  <mergeCells count="10">
    <mergeCell ref="F4:I4"/>
    <mergeCell ref="B4:D4"/>
    <mergeCell ref="A66:J66"/>
    <mergeCell ref="A68:J68"/>
    <mergeCell ref="A70:J70"/>
    <mergeCell ref="F5:F6"/>
    <mergeCell ref="H5:H6"/>
    <mergeCell ref="B5:B6"/>
    <mergeCell ref="D5:D6"/>
    <mergeCell ref="J4:J6"/>
  </mergeCells>
  <printOptions/>
  <pageMargins left="0.7" right="0.7" top="0.75" bottom="0.75" header="0.3" footer="0.3"/>
  <pageSetup fitToHeight="2" fitToWidth="1" horizontalDpi="600" verticalDpi="600" orientation="landscape" scale="82" r:id="rId1"/>
</worksheet>
</file>

<file path=xl/worksheets/sheet5.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
      <selection activeCell="D7" sqref="D7"/>
    </sheetView>
  </sheetViews>
  <sheetFormatPr defaultColWidth="9.140625" defaultRowHeight="15"/>
  <cols>
    <col min="1" max="1" width="23.7109375" style="0" customWidth="1"/>
    <col min="2" max="4" width="15.7109375" style="0" customWidth="1"/>
    <col min="5" max="5" width="1.7109375" style="0" customWidth="1"/>
    <col min="6" max="6" width="16.28125" style="0" customWidth="1"/>
    <col min="7" max="7" width="14.7109375" style="0" customWidth="1"/>
    <col min="8" max="8" width="16.28125" style="0" customWidth="1"/>
    <col min="9" max="17" width="14.7109375" style="0" customWidth="1"/>
  </cols>
  <sheetData>
    <row r="1" spans="1:14" ht="23.25">
      <c r="A1" s="78" t="s">
        <v>53</v>
      </c>
      <c r="B1" s="78"/>
      <c r="C1" s="78"/>
      <c r="D1" s="78"/>
      <c r="E1" s="78"/>
      <c r="F1" s="79"/>
      <c r="G1" s="79"/>
      <c r="H1" s="79"/>
      <c r="I1" s="79"/>
      <c r="J1" s="76"/>
      <c r="K1" s="75"/>
      <c r="L1" s="75"/>
      <c r="M1" s="77"/>
      <c r="N1" s="77"/>
    </row>
    <row r="2" spans="1:14" ht="23.25">
      <c r="A2" s="78" t="s">
        <v>73</v>
      </c>
      <c r="B2" s="78"/>
      <c r="C2" s="78"/>
      <c r="D2" s="78"/>
      <c r="E2" s="78"/>
      <c r="F2" s="79"/>
      <c r="G2" s="79"/>
      <c r="H2" s="79"/>
      <c r="I2" s="74"/>
      <c r="J2" s="75"/>
      <c r="K2" s="75"/>
      <c r="L2" s="75"/>
      <c r="M2" s="77"/>
      <c r="N2" s="77"/>
    </row>
    <row r="3" spans="1:14" ht="15.75">
      <c r="A3" s="75"/>
      <c r="B3" s="75"/>
      <c r="C3" s="75"/>
      <c r="D3" s="75"/>
      <c r="E3" s="75"/>
      <c r="F3" s="75"/>
      <c r="G3" s="75"/>
      <c r="H3" s="75"/>
      <c r="I3" s="75"/>
      <c r="J3" s="75"/>
      <c r="K3" s="75"/>
      <c r="L3" s="75"/>
      <c r="M3" s="80"/>
      <c r="N3" s="80"/>
    </row>
    <row r="4" spans="1:14" ht="15.75">
      <c r="A4" s="95"/>
      <c r="B4" s="227" t="s">
        <v>75</v>
      </c>
      <c r="C4" s="226"/>
      <c r="D4" s="226"/>
      <c r="E4" s="95"/>
      <c r="F4" s="225" t="s">
        <v>74</v>
      </c>
      <c r="G4" s="226"/>
      <c r="H4" s="226"/>
      <c r="I4" s="226"/>
      <c r="J4" s="220" t="s">
        <v>151</v>
      </c>
      <c r="K4" s="96"/>
      <c r="L4" s="96"/>
      <c r="M4" s="81"/>
      <c r="N4" s="82"/>
    </row>
    <row r="5" spans="1:14" ht="15.75">
      <c r="A5" s="96"/>
      <c r="B5" s="223" t="s">
        <v>155</v>
      </c>
      <c r="C5" s="97"/>
      <c r="D5" s="223" t="s">
        <v>52</v>
      </c>
      <c r="E5" s="96"/>
      <c r="F5" s="223" t="s">
        <v>155</v>
      </c>
      <c r="G5" s="97"/>
      <c r="H5" s="223" t="s">
        <v>156</v>
      </c>
      <c r="I5" s="97"/>
      <c r="J5" s="221"/>
      <c r="K5" s="96"/>
      <c r="L5" s="96"/>
      <c r="M5" s="84"/>
      <c r="N5" s="83"/>
    </row>
    <row r="6" spans="1:14" ht="17.25">
      <c r="A6" s="99" t="s">
        <v>54</v>
      </c>
      <c r="B6" s="224"/>
      <c r="C6" s="100" t="s">
        <v>131</v>
      </c>
      <c r="D6" s="224"/>
      <c r="E6" s="99"/>
      <c r="F6" s="224"/>
      <c r="G6" s="100" t="s">
        <v>131</v>
      </c>
      <c r="H6" s="224"/>
      <c r="I6" s="100" t="s">
        <v>76</v>
      </c>
      <c r="J6" s="222"/>
      <c r="K6" s="96"/>
      <c r="L6" s="96"/>
      <c r="M6" s="85"/>
      <c r="N6" s="85"/>
    </row>
    <row r="7" spans="1:14" ht="15.75">
      <c r="A7" s="96"/>
      <c r="B7" s="96"/>
      <c r="C7" s="96"/>
      <c r="D7" s="96"/>
      <c r="E7" s="96"/>
      <c r="F7" s="96"/>
      <c r="G7" s="96"/>
      <c r="H7" s="96"/>
      <c r="I7" s="96"/>
      <c r="J7" s="96"/>
      <c r="K7" s="96"/>
      <c r="L7" s="96"/>
      <c r="M7" s="75"/>
      <c r="N7" s="75"/>
    </row>
    <row r="8" spans="1:14" ht="15.75">
      <c r="A8" s="101" t="s">
        <v>0</v>
      </c>
      <c r="B8" s="102">
        <f>SUM(B9:B59)</f>
        <v>308745538</v>
      </c>
      <c r="C8" s="103" t="s">
        <v>57</v>
      </c>
      <c r="D8" s="105">
        <v>85.95477320665786</v>
      </c>
      <c r="E8" s="101"/>
      <c r="F8" s="102">
        <f>SUM(F9:F59)</f>
        <v>281424602</v>
      </c>
      <c r="G8" s="103" t="s">
        <v>57</v>
      </c>
      <c r="H8" s="104">
        <f>SUM(H9:H59)</f>
        <v>3537438.5000000005</v>
      </c>
      <c r="I8" s="105">
        <v>79.55604090360865</v>
      </c>
      <c r="J8" s="130">
        <v>0.0804</v>
      </c>
      <c r="K8" s="131"/>
      <c r="L8" s="96"/>
      <c r="M8" s="89"/>
      <c r="N8" s="87"/>
    </row>
    <row r="9" spans="1:14" ht="15.75">
      <c r="A9" s="101" t="s">
        <v>78</v>
      </c>
      <c r="B9" s="109">
        <v>4779736</v>
      </c>
      <c r="C9" s="110">
        <v>23</v>
      </c>
      <c r="D9" s="105">
        <v>91.87096011351096</v>
      </c>
      <c r="E9" s="101"/>
      <c r="F9" s="102">
        <v>4447355</v>
      </c>
      <c r="G9" s="106">
        <v>23</v>
      </c>
      <c r="H9" s="108">
        <v>50744</v>
      </c>
      <c r="I9" s="105">
        <v>87.6429725681854</v>
      </c>
      <c r="J9" s="131">
        <v>0.048241033153413666</v>
      </c>
      <c r="K9" s="111"/>
      <c r="L9" s="111"/>
      <c r="M9" s="90"/>
      <c r="N9" s="82"/>
    </row>
    <row r="10" spans="1:14" ht="15.75">
      <c r="A10" s="101" t="s">
        <v>79</v>
      </c>
      <c r="B10" s="109">
        <v>710231</v>
      </c>
      <c r="C10" s="110">
        <v>47</v>
      </c>
      <c r="D10" s="105">
        <v>1.199915097666532</v>
      </c>
      <c r="E10" s="101"/>
      <c r="F10" s="102">
        <v>626931</v>
      </c>
      <c r="G10" s="106">
        <v>48</v>
      </c>
      <c r="H10" s="108">
        <v>571951.3</v>
      </c>
      <c r="I10" s="105">
        <v>1.0961265408435996</v>
      </c>
      <c r="J10" s="131">
        <v>0.09468665610729092</v>
      </c>
      <c r="K10" s="111"/>
      <c r="L10" s="111"/>
      <c r="M10" s="90"/>
      <c r="N10" s="82"/>
    </row>
    <row r="11" spans="1:14" ht="15.75">
      <c r="A11" s="101" t="s">
        <v>80</v>
      </c>
      <c r="B11" s="109">
        <v>6392017</v>
      </c>
      <c r="C11" s="110">
        <v>14</v>
      </c>
      <c r="D11" s="105">
        <v>57.20247178236206</v>
      </c>
      <c r="E11" s="101"/>
      <c r="F11" s="102">
        <v>5130607</v>
      </c>
      <c r="G11" s="106">
        <v>20</v>
      </c>
      <c r="H11" s="108">
        <v>113634.6</v>
      </c>
      <c r="I11" s="105">
        <v>45.15004232865694</v>
      </c>
      <c r="J11" s="131">
        <v>0.2669417088465361</v>
      </c>
      <c r="K11" s="111"/>
      <c r="L11" s="111"/>
      <c r="M11" s="90"/>
      <c r="N11" s="82"/>
    </row>
    <row r="12" spans="1:14" ht="15.75">
      <c r="A12" s="101" t="s">
        <v>81</v>
      </c>
      <c r="B12" s="109">
        <v>2915918</v>
      </c>
      <c r="C12" s="110">
        <v>32</v>
      </c>
      <c r="D12" s="105">
        <v>54.839422142497725</v>
      </c>
      <c r="E12" s="101"/>
      <c r="F12" s="102">
        <v>2673386</v>
      </c>
      <c r="G12" s="106">
        <v>33</v>
      </c>
      <c r="H12" s="108">
        <v>52068.2</v>
      </c>
      <c r="I12" s="105">
        <v>51.34392969221137</v>
      </c>
      <c r="J12" s="131">
        <v>0.06807995553204813</v>
      </c>
      <c r="K12" s="111"/>
      <c r="L12" s="111"/>
      <c r="M12" s="90"/>
      <c r="N12" s="82"/>
    </row>
    <row r="13" spans="1:14" ht="15.75">
      <c r="A13" s="101" t="s">
        <v>82</v>
      </c>
      <c r="B13" s="109">
        <v>37253956</v>
      </c>
      <c r="C13" s="110">
        <v>1</v>
      </c>
      <c r="D13" s="105">
        <v>235.68114245190895</v>
      </c>
      <c r="E13" s="101"/>
      <c r="F13" s="102">
        <v>33871650</v>
      </c>
      <c r="G13" s="106">
        <v>1</v>
      </c>
      <c r="H13" s="108">
        <v>155959.3</v>
      </c>
      <c r="I13" s="105">
        <v>217.1826239281659</v>
      </c>
      <c r="J13" s="131">
        <v>0.08517494719034945</v>
      </c>
      <c r="K13" s="111"/>
      <c r="L13" s="111"/>
      <c r="M13" s="90"/>
      <c r="N13" s="82"/>
    </row>
    <row r="14" spans="1:14" ht="15.75">
      <c r="A14" s="101" t="s">
        <v>83</v>
      </c>
      <c r="B14" s="109">
        <v>5029196</v>
      </c>
      <c r="C14" s="110">
        <v>22</v>
      </c>
      <c r="D14" s="105">
        <v>47.62413286089618</v>
      </c>
      <c r="E14" s="101"/>
      <c r="F14" s="102">
        <v>4302015</v>
      </c>
      <c r="G14" s="106">
        <v>24</v>
      </c>
      <c r="H14" s="108">
        <v>103717.5</v>
      </c>
      <c r="I14" s="105">
        <v>41.478197989731726</v>
      </c>
      <c r="J14" s="131">
        <v>0.1481726586262484</v>
      </c>
      <c r="K14" s="111"/>
      <c r="L14" s="111"/>
      <c r="M14" s="90"/>
      <c r="N14" s="82"/>
    </row>
    <row r="15" spans="1:14" ht="15.75">
      <c r="A15" s="101" t="s">
        <v>84</v>
      </c>
      <c r="B15" s="109">
        <v>3574097</v>
      </c>
      <c r="C15" s="110">
        <v>29</v>
      </c>
      <c r="D15" s="105">
        <v>722.682463672391</v>
      </c>
      <c r="E15" s="101"/>
      <c r="F15" s="102">
        <v>3405604</v>
      </c>
      <c r="G15" s="106">
        <v>29</v>
      </c>
      <c r="H15" s="108">
        <v>4844.8</v>
      </c>
      <c r="I15" s="105">
        <v>702.9400594451783</v>
      </c>
      <c r="J15" s="131">
        <v>0.02808547323764008</v>
      </c>
      <c r="K15" s="111"/>
      <c r="L15" s="111"/>
      <c r="M15" s="90"/>
      <c r="N15" s="82"/>
    </row>
    <row r="16" spans="1:14" ht="15.75">
      <c r="A16" s="101" t="s">
        <v>85</v>
      </c>
      <c r="B16" s="109">
        <v>897934</v>
      </c>
      <c r="C16" s="110">
        <v>45</v>
      </c>
      <c r="D16" s="105">
        <v>446.9144144144144</v>
      </c>
      <c r="E16" s="101"/>
      <c r="F16" s="102">
        <v>783595</v>
      </c>
      <c r="G16" s="106">
        <v>45</v>
      </c>
      <c r="H16" s="108">
        <v>1953.6</v>
      </c>
      <c r="I16" s="105">
        <v>401.1030917280917</v>
      </c>
      <c r="J16" s="131">
        <v>0.11421333724691966</v>
      </c>
      <c r="K16" s="111"/>
      <c r="L16" s="111"/>
      <c r="M16" s="90"/>
      <c r="N16" s="82"/>
    </row>
    <row r="17" spans="1:14" ht="15.75">
      <c r="A17" s="101" t="s">
        <v>86</v>
      </c>
      <c r="B17" s="109">
        <v>601723</v>
      </c>
      <c r="C17" s="110">
        <v>50</v>
      </c>
      <c r="D17" s="105">
        <v>9638.973941368078</v>
      </c>
      <c r="E17" s="101"/>
      <c r="F17" s="102">
        <v>572053</v>
      </c>
      <c r="G17" s="106">
        <v>50</v>
      </c>
      <c r="H17" s="108">
        <v>61.4</v>
      </c>
      <c r="I17" s="105">
        <v>9316.824104234527</v>
      </c>
      <c r="J17" s="131">
        <v>0.03457721574749193</v>
      </c>
      <c r="K17" s="111"/>
      <c r="L17" s="111"/>
      <c r="M17" s="90"/>
      <c r="N17" s="82"/>
    </row>
    <row r="18" spans="1:14" ht="15.75">
      <c r="A18" s="101" t="s">
        <v>87</v>
      </c>
      <c r="B18" s="109">
        <v>18801310</v>
      </c>
      <c r="C18" s="110">
        <v>4</v>
      </c>
      <c r="D18" s="105">
        <v>339.874422365132</v>
      </c>
      <c r="E18" s="101"/>
      <c r="F18" s="102">
        <v>15982813</v>
      </c>
      <c r="G18" s="106">
        <v>4</v>
      </c>
      <c r="H18" s="108">
        <v>53926.8</v>
      </c>
      <c r="I18" s="105">
        <v>296.37977777283277</v>
      </c>
      <c r="J18" s="131">
        <v>0.14675307782178268</v>
      </c>
      <c r="K18" s="111"/>
      <c r="L18" s="111"/>
      <c r="M18" s="90"/>
      <c r="N18" s="82"/>
    </row>
    <row r="19" spans="1:14" ht="15.75">
      <c r="A19" s="101" t="s">
        <v>88</v>
      </c>
      <c r="B19" s="109">
        <v>9687653</v>
      </c>
      <c r="C19" s="110">
        <v>9</v>
      </c>
      <c r="D19" s="105">
        <v>167.2663847159453</v>
      </c>
      <c r="E19" s="101"/>
      <c r="F19" s="102">
        <v>8186812</v>
      </c>
      <c r="G19" s="106">
        <v>10</v>
      </c>
      <c r="H19" s="108">
        <v>57906.1</v>
      </c>
      <c r="I19" s="105">
        <v>141.3808217096299</v>
      </c>
      <c r="J19" s="131">
        <v>0.1830910493608501</v>
      </c>
      <c r="K19" s="111"/>
      <c r="L19" s="111"/>
      <c r="M19" s="90"/>
      <c r="N19" s="82"/>
    </row>
    <row r="20" spans="1:14" ht="15.75">
      <c r="A20" s="101" t="s">
        <v>89</v>
      </c>
      <c r="B20" s="109">
        <v>1360301</v>
      </c>
      <c r="C20" s="110">
        <v>42</v>
      </c>
      <c r="D20" s="105">
        <v>200.572665275745</v>
      </c>
      <c r="E20" s="101"/>
      <c r="F20" s="102">
        <v>1211538</v>
      </c>
      <c r="G20" s="106">
        <v>42</v>
      </c>
      <c r="H20" s="108">
        <v>6422.6</v>
      </c>
      <c r="I20" s="105">
        <v>188.63668919129324</v>
      </c>
      <c r="J20" s="131">
        <v>0.06327494473966148</v>
      </c>
      <c r="K20" s="111"/>
      <c r="L20" s="111"/>
      <c r="M20" s="90"/>
      <c r="N20" s="82"/>
    </row>
    <row r="21" spans="1:14" ht="15.75">
      <c r="A21" s="101" t="s">
        <v>90</v>
      </c>
      <c r="B21" s="109">
        <v>1567582</v>
      </c>
      <c r="C21" s="110">
        <v>39</v>
      </c>
      <c r="D21" s="105">
        <v>18.415317980547982</v>
      </c>
      <c r="E21" s="101"/>
      <c r="F21" s="102">
        <v>1293955</v>
      </c>
      <c r="G21" s="106">
        <v>39</v>
      </c>
      <c r="H21" s="108">
        <v>82747.2</v>
      </c>
      <c r="I21" s="105">
        <v>15.637447551095384</v>
      </c>
      <c r="J21" s="131">
        <v>0.17764219002979237</v>
      </c>
      <c r="K21" s="111"/>
      <c r="L21" s="111"/>
      <c r="M21" s="90"/>
      <c r="N21" s="82"/>
    </row>
    <row r="22" spans="1:14" ht="15.75">
      <c r="A22" s="101" t="s">
        <v>91</v>
      </c>
      <c r="B22" s="109">
        <v>12830632</v>
      </c>
      <c r="C22" s="110">
        <v>5</v>
      </c>
      <c r="D22" s="105">
        <v>232.11096438517836</v>
      </c>
      <c r="E22" s="101"/>
      <c r="F22" s="102">
        <v>12419660</v>
      </c>
      <c r="G22" s="106">
        <v>5</v>
      </c>
      <c r="H22" s="108">
        <v>55583.6</v>
      </c>
      <c r="I22" s="105">
        <v>223.44108693931304</v>
      </c>
      <c r="J22" s="131">
        <v>0.03880162580940219</v>
      </c>
      <c r="K22" s="111"/>
      <c r="L22" s="111"/>
      <c r="M22" s="90"/>
      <c r="N22" s="82"/>
    </row>
    <row r="23" spans="1:14" ht="15.75">
      <c r="A23" s="101" t="s">
        <v>92</v>
      </c>
      <c r="B23" s="109">
        <v>6483802</v>
      </c>
      <c r="C23" s="110">
        <v>16</v>
      </c>
      <c r="D23" s="105">
        <v>177.79044188374237</v>
      </c>
      <c r="E23" s="101"/>
      <c r="F23" s="102">
        <v>6080522</v>
      </c>
      <c r="G23" s="106">
        <v>14</v>
      </c>
      <c r="H23" s="108">
        <v>35866.9</v>
      </c>
      <c r="I23" s="105">
        <v>169.53017963637782</v>
      </c>
      <c r="J23" s="131">
        <v>0.04872443517184873</v>
      </c>
      <c r="K23" s="111"/>
      <c r="L23" s="111"/>
      <c r="M23" s="90"/>
      <c r="N23" s="82"/>
    </row>
    <row r="24" spans="1:14" ht="15.75">
      <c r="A24" s="101" t="s">
        <v>93</v>
      </c>
      <c r="B24" s="109">
        <v>3046355</v>
      </c>
      <c r="C24" s="110">
        <v>30</v>
      </c>
      <c r="D24" s="105">
        <v>53.742388498892055</v>
      </c>
      <c r="E24" s="101"/>
      <c r="F24" s="102">
        <v>2926381</v>
      </c>
      <c r="G24" s="106">
        <v>30</v>
      </c>
      <c r="H24" s="108">
        <v>55869.4</v>
      </c>
      <c r="I24" s="105">
        <v>52.37895878602598</v>
      </c>
      <c r="J24" s="131">
        <v>0.026030103393918973</v>
      </c>
      <c r="K24" s="111"/>
      <c r="L24" s="111"/>
      <c r="M24" s="90"/>
      <c r="N24" s="82"/>
    </row>
    <row r="25" spans="1:14" ht="15.75">
      <c r="A25" s="101" t="s">
        <v>94</v>
      </c>
      <c r="B25" s="109">
        <v>2853118</v>
      </c>
      <c r="C25" s="110">
        <v>33</v>
      </c>
      <c r="D25" s="105">
        <v>34.24967823709373</v>
      </c>
      <c r="E25" s="101"/>
      <c r="F25" s="102">
        <v>2688816</v>
      </c>
      <c r="G25" s="106">
        <v>32</v>
      </c>
      <c r="H25" s="108">
        <v>81814.9</v>
      </c>
      <c r="I25" s="105">
        <v>32.86462490328779</v>
      </c>
      <c r="J25" s="131">
        <v>0.04214420027253631</v>
      </c>
      <c r="K25" s="111"/>
      <c r="L25" s="111"/>
      <c r="M25" s="90"/>
      <c r="N25" s="82"/>
    </row>
    <row r="26" spans="1:14" ht="15.75">
      <c r="A26" s="101" t="s">
        <v>95</v>
      </c>
      <c r="B26" s="109">
        <v>4339367</v>
      </c>
      <c r="C26" s="110">
        <v>26</v>
      </c>
      <c r="D26" s="105">
        <v>107.46132470134565</v>
      </c>
      <c r="E26" s="101"/>
      <c r="F26" s="102">
        <v>4042284</v>
      </c>
      <c r="G26" s="106">
        <v>25</v>
      </c>
      <c r="H26" s="108">
        <v>39728.2</v>
      </c>
      <c r="I26" s="105">
        <v>101.74848092790512</v>
      </c>
      <c r="J26" s="131">
        <v>0.0561467229912594</v>
      </c>
      <c r="K26" s="111"/>
      <c r="L26" s="111"/>
      <c r="M26" s="90"/>
      <c r="N26" s="82"/>
    </row>
    <row r="27" spans="1:14" ht="15.75">
      <c r="A27" s="101" t="s">
        <v>96</v>
      </c>
      <c r="B27" s="109">
        <v>4533372</v>
      </c>
      <c r="C27" s="110">
        <v>25</v>
      </c>
      <c r="D27" s="105">
        <v>101.25375902740474</v>
      </c>
      <c r="E27" s="101"/>
      <c r="F27" s="102">
        <v>4468968</v>
      </c>
      <c r="G27" s="106">
        <v>22</v>
      </c>
      <c r="H27" s="108">
        <v>43561.8</v>
      </c>
      <c r="I27" s="105">
        <v>102.58914920871038</v>
      </c>
      <c r="J27" s="131">
        <v>-0.01301687548445189</v>
      </c>
      <c r="K27" s="111"/>
      <c r="L27" s="111"/>
      <c r="M27" s="90"/>
      <c r="N27" s="82"/>
    </row>
    <row r="28" spans="1:14" ht="15.75">
      <c r="A28" s="101" t="s">
        <v>97</v>
      </c>
      <c r="B28" s="109">
        <v>1328361</v>
      </c>
      <c r="C28" s="110">
        <v>40</v>
      </c>
      <c r="D28" s="105">
        <v>42.65676439329134</v>
      </c>
      <c r="E28" s="101"/>
      <c r="F28" s="102">
        <v>1274922</v>
      </c>
      <c r="G28" s="106">
        <v>40</v>
      </c>
      <c r="H28" s="108">
        <v>30861.6</v>
      </c>
      <c r="I28" s="105">
        <v>41.310949529512406</v>
      </c>
      <c r="J28" s="131">
        <v>0.032577679261947004</v>
      </c>
      <c r="K28" s="111"/>
      <c r="L28" s="111"/>
      <c r="M28" s="90"/>
      <c r="N28" s="82"/>
    </row>
    <row r="29" spans="1:14" ht="15.75">
      <c r="A29" s="101" t="s">
        <v>98</v>
      </c>
      <c r="B29" s="109">
        <v>5773552</v>
      </c>
      <c r="C29" s="110">
        <v>19</v>
      </c>
      <c r="D29" s="105">
        <v>576.397818658045</v>
      </c>
      <c r="E29" s="101"/>
      <c r="F29" s="102">
        <v>5296516</v>
      </c>
      <c r="G29" s="106">
        <v>19</v>
      </c>
      <c r="H29" s="108">
        <v>9773.8</v>
      </c>
      <c r="I29" s="105">
        <v>541.9095950398004</v>
      </c>
      <c r="J29" s="131">
        <v>0.06364202430427851</v>
      </c>
      <c r="K29" s="111"/>
      <c r="L29" s="111"/>
      <c r="M29" s="90"/>
      <c r="N29" s="82"/>
    </row>
    <row r="30" spans="1:14" ht="15.75">
      <c r="A30" s="101" t="s">
        <v>99</v>
      </c>
      <c r="B30" s="109">
        <v>6547629</v>
      </c>
      <c r="C30" s="110">
        <v>15</v>
      </c>
      <c r="D30" s="105">
        <v>828.8223214285714</v>
      </c>
      <c r="E30" s="101"/>
      <c r="F30" s="102">
        <v>6349113</v>
      </c>
      <c r="G30" s="106">
        <v>13</v>
      </c>
      <c r="H30" s="108">
        <v>7840</v>
      </c>
      <c r="I30" s="105">
        <v>809.8358418367347</v>
      </c>
      <c r="J30" s="131">
        <v>0.023444849697902687</v>
      </c>
      <c r="K30" s="111"/>
      <c r="L30" s="111"/>
      <c r="M30" s="90"/>
      <c r="N30" s="82"/>
    </row>
    <row r="31" spans="1:14" ht="15.75">
      <c r="A31" s="101" t="s">
        <v>100</v>
      </c>
      <c r="B31" s="109">
        <v>9883640</v>
      </c>
      <c r="C31" s="110">
        <v>8</v>
      </c>
      <c r="D31" s="105">
        <v>176.1048028476968</v>
      </c>
      <c r="E31" s="101"/>
      <c r="F31" s="102">
        <v>9938492</v>
      </c>
      <c r="G31" s="106">
        <v>8</v>
      </c>
      <c r="H31" s="108">
        <v>56803.8</v>
      </c>
      <c r="I31" s="105">
        <v>174.96174551702526</v>
      </c>
      <c r="J31" s="131">
        <v>0.006533184310054282</v>
      </c>
      <c r="K31" s="111"/>
      <c r="L31" s="111"/>
      <c r="M31" s="90"/>
      <c r="N31" s="82"/>
    </row>
    <row r="32" spans="1:14" ht="15.75">
      <c r="A32" s="101" t="s">
        <v>101</v>
      </c>
      <c r="B32" s="109">
        <v>5303925</v>
      </c>
      <c r="C32" s="110">
        <v>21</v>
      </c>
      <c r="D32" s="105">
        <v>65.57450624983512</v>
      </c>
      <c r="E32" s="101"/>
      <c r="F32" s="102">
        <v>4919492</v>
      </c>
      <c r="G32" s="106">
        <v>21</v>
      </c>
      <c r="H32" s="108">
        <v>79610.1</v>
      </c>
      <c r="I32" s="105">
        <v>61.79482251623851</v>
      </c>
      <c r="J32" s="131">
        <v>0.06116505525367253</v>
      </c>
      <c r="K32" s="111"/>
      <c r="L32" s="111"/>
      <c r="M32" s="90"/>
      <c r="N32" s="82"/>
    </row>
    <row r="33" spans="1:14" ht="15.75">
      <c r="A33" s="101" t="s">
        <v>102</v>
      </c>
      <c r="B33" s="109">
        <v>2967297</v>
      </c>
      <c r="C33" s="110">
        <v>31</v>
      </c>
      <c r="D33" s="105">
        <v>62.647749802801286</v>
      </c>
      <c r="E33" s="101"/>
      <c r="F33" s="102">
        <v>2844666</v>
      </c>
      <c r="G33" s="106">
        <v>31</v>
      </c>
      <c r="H33" s="108">
        <v>46907</v>
      </c>
      <c r="I33" s="105">
        <v>60.644807811200884</v>
      </c>
      <c r="J33" s="131">
        <v>0.03302742747303199</v>
      </c>
      <c r="K33" s="111"/>
      <c r="L33" s="111"/>
      <c r="M33" s="90"/>
      <c r="N33" s="82"/>
    </row>
    <row r="34" spans="1:14" ht="15.75">
      <c r="A34" s="101" t="s">
        <v>103</v>
      </c>
      <c r="B34" s="109">
        <v>5988927</v>
      </c>
      <c r="C34" s="110">
        <v>18</v>
      </c>
      <c r="D34" s="105">
        <v>85.81734433316544</v>
      </c>
      <c r="E34" s="101"/>
      <c r="F34" s="102">
        <v>5596678</v>
      </c>
      <c r="G34" s="106">
        <v>17</v>
      </c>
      <c r="H34" s="108">
        <v>68885.9</v>
      </c>
      <c r="I34" s="105">
        <v>81.24562501179487</v>
      </c>
      <c r="J34" s="131">
        <v>0.056270344658027494</v>
      </c>
      <c r="K34" s="111"/>
      <c r="L34" s="111"/>
      <c r="M34" s="90"/>
      <c r="N34" s="82"/>
    </row>
    <row r="35" spans="1:14" ht="15.75">
      <c r="A35" s="101" t="s">
        <v>104</v>
      </c>
      <c r="B35" s="109">
        <v>989415</v>
      </c>
      <c r="C35" s="110">
        <v>44</v>
      </c>
      <c r="D35" s="105">
        <v>6.646678447074731</v>
      </c>
      <c r="E35" s="101"/>
      <c r="F35" s="102">
        <v>902190</v>
      </c>
      <c r="G35" s="106">
        <v>44</v>
      </c>
      <c r="H35" s="108">
        <v>145552.4</v>
      </c>
      <c r="I35" s="105">
        <v>6.198386285626345</v>
      </c>
      <c r="J35" s="131">
        <v>0.07232401157184185</v>
      </c>
      <c r="K35" s="111"/>
      <c r="L35" s="111"/>
      <c r="M35" s="90"/>
      <c r="N35" s="82"/>
    </row>
    <row r="36" spans="1:14" ht="15.75">
      <c r="A36" s="101" t="s">
        <v>105</v>
      </c>
      <c r="B36" s="109">
        <v>1826341</v>
      </c>
      <c r="C36" s="110">
        <v>38</v>
      </c>
      <c r="D36" s="105">
        <v>23.19990009418205</v>
      </c>
      <c r="E36" s="101"/>
      <c r="F36" s="102">
        <v>1711266</v>
      </c>
      <c r="G36" s="106">
        <v>38</v>
      </c>
      <c r="H36" s="108">
        <v>76872.4</v>
      </c>
      <c r="I36" s="105">
        <v>22.261123628246292</v>
      </c>
      <c r="J36" s="131">
        <v>0.042171117757262754</v>
      </c>
      <c r="K36" s="111"/>
      <c r="L36" s="111"/>
      <c r="M36" s="90"/>
      <c r="N36" s="82"/>
    </row>
    <row r="37" spans="1:14" ht="15.75">
      <c r="A37" s="101" t="s">
        <v>106</v>
      </c>
      <c r="B37" s="109">
        <v>2700551</v>
      </c>
      <c r="C37" s="110">
        <v>35</v>
      </c>
      <c r="D37" s="105">
        <v>23.675331888623823</v>
      </c>
      <c r="E37" s="101"/>
      <c r="F37" s="102">
        <v>1998257</v>
      </c>
      <c r="G37" s="106">
        <v>35</v>
      </c>
      <c r="H37" s="108">
        <v>109826</v>
      </c>
      <c r="I37" s="105">
        <v>18.194753519203104</v>
      </c>
      <c r="J37" s="131">
        <v>0.30121751106088956</v>
      </c>
      <c r="K37" s="111"/>
      <c r="L37" s="111"/>
      <c r="M37" s="90"/>
      <c r="N37" s="82"/>
    </row>
    <row r="38" spans="1:14" ht="15.75">
      <c r="A38" s="101" t="s">
        <v>107</v>
      </c>
      <c r="B38" s="109">
        <v>1316470</v>
      </c>
      <c r="C38" s="110">
        <v>41</v>
      </c>
      <c r="D38" s="105">
        <v>146.721044591385</v>
      </c>
      <c r="E38" s="101"/>
      <c r="F38" s="102">
        <v>1235785</v>
      </c>
      <c r="G38" s="106">
        <v>41</v>
      </c>
      <c r="H38" s="108">
        <v>8968.1</v>
      </c>
      <c r="I38" s="105">
        <v>137.79786130841538</v>
      </c>
      <c r="J38" s="131">
        <v>0.06475560069105872</v>
      </c>
      <c r="K38" s="111"/>
      <c r="L38" s="111"/>
      <c r="M38" s="90"/>
      <c r="N38" s="82"/>
    </row>
    <row r="39" spans="1:14" ht="15.75">
      <c r="A39" s="101" t="s">
        <v>108</v>
      </c>
      <c r="B39" s="109">
        <v>8791894</v>
      </c>
      <c r="C39" s="110">
        <v>11</v>
      </c>
      <c r="D39" s="105">
        <v>1170.595904169981</v>
      </c>
      <c r="E39" s="101"/>
      <c r="F39" s="102">
        <v>8414360</v>
      </c>
      <c r="G39" s="106">
        <v>9</v>
      </c>
      <c r="H39" s="108">
        <v>7417.3</v>
      </c>
      <c r="I39" s="105">
        <v>1134.4235773124992</v>
      </c>
      <c r="J39" s="131">
        <v>0.031886085216225594</v>
      </c>
      <c r="K39" s="111"/>
      <c r="L39" s="111"/>
      <c r="M39" s="90"/>
      <c r="N39" s="82"/>
    </row>
    <row r="40" spans="1:14" ht="15.75">
      <c r="A40" s="101" t="s">
        <v>109</v>
      </c>
      <c r="B40" s="109">
        <v>2059179</v>
      </c>
      <c r="C40" s="110">
        <v>36</v>
      </c>
      <c r="D40" s="105">
        <v>16.351595106937882</v>
      </c>
      <c r="E40" s="101"/>
      <c r="F40" s="102">
        <v>1819041</v>
      </c>
      <c r="G40" s="106">
        <v>36</v>
      </c>
      <c r="H40" s="108">
        <v>121355.5</v>
      </c>
      <c r="I40" s="105">
        <v>14.98935771349465</v>
      </c>
      <c r="J40" s="131">
        <v>0.0908803045121028</v>
      </c>
      <c r="K40" s="111"/>
      <c r="L40" s="111"/>
      <c r="M40" s="90"/>
      <c r="N40" s="82"/>
    </row>
    <row r="41" spans="1:14" ht="15.75">
      <c r="A41" s="101" t="s">
        <v>110</v>
      </c>
      <c r="B41" s="109">
        <v>19378102</v>
      </c>
      <c r="C41" s="110">
        <v>3</v>
      </c>
      <c r="D41" s="105">
        <v>412.8093269340743</v>
      </c>
      <c r="E41" s="101"/>
      <c r="F41" s="102">
        <v>18976816</v>
      </c>
      <c r="G41" s="106">
        <v>3</v>
      </c>
      <c r="H41" s="108">
        <v>47213.8</v>
      </c>
      <c r="I41" s="105">
        <v>401.93367193490036</v>
      </c>
      <c r="J41" s="131">
        <v>0.027058332651799966</v>
      </c>
      <c r="K41" s="111"/>
      <c r="L41" s="111"/>
      <c r="M41" s="90"/>
      <c r="N41" s="82"/>
    </row>
    <row r="42" spans="1:14" ht="15.75">
      <c r="A42" s="101" t="s">
        <v>111</v>
      </c>
      <c r="B42" s="109">
        <v>9535483</v>
      </c>
      <c r="C42" s="110">
        <v>10</v>
      </c>
      <c r="D42" s="105">
        <v>189.32957510536656</v>
      </c>
      <c r="E42" s="101"/>
      <c r="F42" s="102">
        <v>8046500</v>
      </c>
      <c r="G42" s="106">
        <v>11</v>
      </c>
      <c r="H42" s="108">
        <v>48710.9</v>
      </c>
      <c r="I42" s="105">
        <v>165.18890022561686</v>
      </c>
      <c r="J42" s="131">
        <v>0.14613981234076928</v>
      </c>
      <c r="K42" s="111"/>
      <c r="L42" s="111"/>
      <c r="M42" s="90"/>
      <c r="N42" s="82"/>
    </row>
    <row r="43" spans="1:14" ht="15.75">
      <c r="A43" s="101" t="s">
        <v>112</v>
      </c>
      <c r="B43" s="109">
        <v>672591</v>
      </c>
      <c r="C43" s="110">
        <v>48</v>
      </c>
      <c r="D43" s="105">
        <v>9.300074373803024</v>
      </c>
      <c r="E43" s="101"/>
      <c r="F43" s="102">
        <v>642195</v>
      </c>
      <c r="G43" s="106">
        <v>47</v>
      </c>
      <c r="H43" s="108">
        <v>68975.9</v>
      </c>
      <c r="I43" s="105">
        <v>9.310425815393494</v>
      </c>
      <c r="J43" s="131">
        <v>-0.0011118118328545068</v>
      </c>
      <c r="K43" s="111"/>
      <c r="L43" s="111"/>
      <c r="M43" s="90"/>
      <c r="N43" s="82"/>
    </row>
    <row r="44" spans="1:14" ht="15.75">
      <c r="A44" s="101" t="s">
        <v>113</v>
      </c>
      <c r="B44" s="109">
        <v>11536504</v>
      </c>
      <c r="C44" s="110">
        <v>7</v>
      </c>
      <c r="D44" s="105">
        <v>280.497162282287</v>
      </c>
      <c r="E44" s="101"/>
      <c r="F44" s="102">
        <v>11353160</v>
      </c>
      <c r="G44" s="106">
        <v>7</v>
      </c>
      <c r="H44" s="108">
        <v>40948.4</v>
      </c>
      <c r="I44" s="105">
        <v>277.2552773734749</v>
      </c>
      <c r="J44" s="131">
        <v>0.011692779807560186</v>
      </c>
      <c r="K44" s="111"/>
      <c r="L44" s="111"/>
      <c r="M44" s="90"/>
      <c r="N44" s="82"/>
    </row>
    <row r="45" spans="1:14" ht="15.75">
      <c r="A45" s="101" t="s">
        <v>114</v>
      </c>
      <c r="B45" s="109">
        <v>3751351</v>
      </c>
      <c r="C45" s="110">
        <v>28</v>
      </c>
      <c r="D45" s="105">
        <v>53.04375749085078</v>
      </c>
      <c r="E45" s="101"/>
      <c r="F45" s="102">
        <v>3450640</v>
      </c>
      <c r="G45" s="106">
        <v>27</v>
      </c>
      <c r="H45" s="108">
        <v>68667.1</v>
      </c>
      <c r="I45" s="105">
        <v>50.25172171243579</v>
      </c>
      <c r="J45" s="131">
        <v>0.05556099738019614</v>
      </c>
      <c r="K45" s="111"/>
      <c r="L45" s="111"/>
      <c r="M45" s="90"/>
      <c r="N45" s="82"/>
    </row>
    <row r="46" spans="1:14" ht="15.75">
      <c r="A46" s="101" t="s">
        <v>115</v>
      </c>
      <c r="B46" s="109">
        <v>3831074</v>
      </c>
      <c r="C46" s="110">
        <v>27</v>
      </c>
      <c r="D46" s="105">
        <v>39.48110770359012</v>
      </c>
      <c r="E46" s="101"/>
      <c r="F46" s="102">
        <v>3421437</v>
      </c>
      <c r="G46" s="106">
        <v>28</v>
      </c>
      <c r="H46" s="108">
        <v>95996.8</v>
      </c>
      <c r="I46" s="105">
        <v>35.64115678855962</v>
      </c>
      <c r="J46" s="131">
        <v>0.10773923354426809</v>
      </c>
      <c r="K46" s="111"/>
      <c r="L46" s="111"/>
      <c r="M46" s="90"/>
      <c r="N46" s="82"/>
    </row>
    <row r="47" spans="1:14" ht="15.75">
      <c r="A47" s="101" t="s">
        <v>116</v>
      </c>
      <c r="B47" s="109">
        <v>12702379</v>
      </c>
      <c r="C47" s="110">
        <v>6</v>
      </c>
      <c r="D47" s="105">
        <v>277.76045036883653</v>
      </c>
      <c r="E47" s="101"/>
      <c r="F47" s="102">
        <v>12281052</v>
      </c>
      <c r="G47" s="106">
        <v>6</v>
      </c>
      <c r="H47" s="108">
        <v>44816.6</v>
      </c>
      <c r="I47" s="105">
        <v>274.02908743635174</v>
      </c>
      <c r="J47" s="131">
        <v>0.013616667366932409</v>
      </c>
      <c r="K47" s="111"/>
      <c r="L47" s="111"/>
      <c r="M47" s="90"/>
      <c r="N47" s="82"/>
    </row>
    <row r="48" spans="1:14" ht="15.75">
      <c r="A48" s="101" t="s">
        <v>117</v>
      </c>
      <c r="B48" s="109">
        <v>1052567</v>
      </c>
      <c r="C48" s="110">
        <v>43</v>
      </c>
      <c r="D48" s="105">
        <v>1005.6349889941621</v>
      </c>
      <c r="E48" s="101"/>
      <c r="F48" s="102">
        <v>1048319</v>
      </c>
      <c r="G48" s="106">
        <v>43</v>
      </c>
      <c r="H48" s="108">
        <v>1044.9</v>
      </c>
      <c r="I48" s="105">
        <v>1003.272083452962</v>
      </c>
      <c r="J48" s="131">
        <v>0.002355199133088306</v>
      </c>
      <c r="K48" s="111"/>
      <c r="L48" s="111"/>
      <c r="M48" s="90"/>
      <c r="N48" s="82"/>
    </row>
    <row r="49" spans="1:14" ht="15.75">
      <c r="A49" s="101" t="s">
        <v>118</v>
      </c>
      <c r="B49" s="109">
        <v>4625364</v>
      </c>
      <c r="C49" s="110">
        <v>24</v>
      </c>
      <c r="D49" s="105">
        <v>148.78360650293098</v>
      </c>
      <c r="E49" s="101"/>
      <c r="F49" s="102">
        <v>4011809</v>
      </c>
      <c r="G49" s="106">
        <v>26</v>
      </c>
      <c r="H49" s="108">
        <v>30109.5</v>
      </c>
      <c r="I49" s="105">
        <v>133.24063833673756</v>
      </c>
      <c r="J49" s="131">
        <v>0.11665336011759284</v>
      </c>
      <c r="K49" s="111"/>
      <c r="L49" s="111"/>
      <c r="M49" s="90"/>
      <c r="N49" s="82"/>
    </row>
    <row r="50" spans="1:14" ht="15.75">
      <c r="A50" s="101" t="s">
        <v>119</v>
      </c>
      <c r="B50" s="109">
        <v>814180</v>
      </c>
      <c r="C50" s="110">
        <v>46</v>
      </c>
      <c r="D50" s="105">
        <v>10.597591606202048</v>
      </c>
      <c r="E50" s="101"/>
      <c r="F50" s="102">
        <v>754837</v>
      </c>
      <c r="G50" s="106">
        <v>46</v>
      </c>
      <c r="H50" s="108">
        <v>75884.6</v>
      </c>
      <c r="I50" s="105">
        <v>9.94716978148399</v>
      </c>
      <c r="J50" s="131">
        <v>0.06538762673265884</v>
      </c>
      <c r="K50" s="111"/>
      <c r="L50" s="111"/>
      <c r="M50" s="90"/>
      <c r="N50" s="82"/>
    </row>
    <row r="51" spans="1:14" ht="15.75">
      <c r="A51" s="101" t="s">
        <v>120</v>
      </c>
      <c r="B51" s="109">
        <v>6346105</v>
      </c>
      <c r="C51" s="110">
        <v>17</v>
      </c>
      <c r="D51" s="105">
        <v>150.7842133483433</v>
      </c>
      <c r="E51" s="101"/>
      <c r="F51" s="102">
        <v>5689270</v>
      </c>
      <c r="G51" s="106">
        <v>16</v>
      </c>
      <c r="H51" s="108">
        <v>41217.1</v>
      </c>
      <c r="I51" s="105">
        <v>138.03178777740308</v>
      </c>
      <c r="J51" s="131">
        <v>0.09238759981509052</v>
      </c>
      <c r="K51" s="111"/>
      <c r="L51" s="111"/>
      <c r="M51" s="90"/>
      <c r="N51" s="82"/>
    </row>
    <row r="52" spans="1:14" ht="15.75">
      <c r="A52" s="101" t="s">
        <v>121</v>
      </c>
      <c r="B52" s="109">
        <v>25145561</v>
      </c>
      <c r="C52" s="110">
        <v>2</v>
      </c>
      <c r="D52" s="105">
        <v>92.92300793247901</v>
      </c>
      <c r="E52" s="101"/>
      <c r="F52" s="102">
        <v>20851811</v>
      </c>
      <c r="G52" s="106">
        <v>2</v>
      </c>
      <c r="H52" s="108">
        <v>261797.1</v>
      </c>
      <c r="I52" s="105">
        <v>79.6487470640431</v>
      </c>
      <c r="J52" s="131">
        <v>0.16666000857191735</v>
      </c>
      <c r="K52" s="111"/>
      <c r="L52" s="111"/>
      <c r="M52" s="90"/>
      <c r="N52" s="82"/>
    </row>
    <row r="53" spans="1:14" ht="15.75">
      <c r="A53" s="101" t="s">
        <v>122</v>
      </c>
      <c r="B53" s="109">
        <v>2763885</v>
      </c>
      <c r="C53" s="110">
        <v>34</v>
      </c>
      <c r="D53" s="105">
        <v>33.312646009371385</v>
      </c>
      <c r="E53" s="101"/>
      <c r="F53" s="102">
        <v>2233204</v>
      </c>
      <c r="G53" s="106">
        <v>34</v>
      </c>
      <c r="H53" s="108">
        <v>82143.7</v>
      </c>
      <c r="I53" s="105">
        <v>27.18655234668027</v>
      </c>
      <c r="J53" s="131">
        <v>0.22533543733577407</v>
      </c>
      <c r="K53" s="111"/>
      <c r="L53" s="111"/>
      <c r="M53" s="90"/>
      <c r="N53" s="82"/>
    </row>
    <row r="54" spans="1:14" ht="15.75">
      <c r="A54" s="101" t="s">
        <v>123</v>
      </c>
      <c r="B54" s="109">
        <v>625741</v>
      </c>
      <c r="C54" s="110">
        <v>49</v>
      </c>
      <c r="D54" s="105">
        <v>67.16722885313959</v>
      </c>
      <c r="E54" s="101"/>
      <c r="F54" s="102">
        <v>608826</v>
      </c>
      <c r="G54" s="106">
        <v>49</v>
      </c>
      <c r="H54" s="108">
        <v>9249.6</v>
      </c>
      <c r="I54" s="105">
        <v>65.82187337830825</v>
      </c>
      <c r="J54" s="131">
        <v>0.02043933734761656</v>
      </c>
      <c r="K54" s="111"/>
      <c r="L54" s="111"/>
      <c r="M54" s="90"/>
      <c r="N54" s="82"/>
    </row>
    <row r="55" spans="1:14" ht="15.75">
      <c r="A55" s="101" t="s">
        <v>124</v>
      </c>
      <c r="B55" s="109">
        <v>8001024</v>
      </c>
      <c r="C55" s="110">
        <v>12</v>
      </c>
      <c r="D55" s="105">
        <v>196.218350713869</v>
      </c>
      <c r="E55" s="101"/>
      <c r="F55" s="102">
        <v>7079025</v>
      </c>
      <c r="G55" s="106">
        <v>12</v>
      </c>
      <c r="H55" s="108">
        <v>39594.1</v>
      </c>
      <c r="I55" s="105">
        <v>178.7898954642232</v>
      </c>
      <c r="J55" s="131">
        <v>0.09748009083171764</v>
      </c>
      <c r="K55" s="111"/>
      <c r="L55" s="111"/>
      <c r="M55" s="90"/>
      <c r="N55" s="82"/>
    </row>
    <row r="56" spans="1:14" ht="15.75">
      <c r="A56" s="101" t="s">
        <v>125</v>
      </c>
      <c r="B56" s="109">
        <v>6724540</v>
      </c>
      <c r="C56" s="110">
        <v>13</v>
      </c>
      <c r="D56" s="105">
        <v>98.41930389020213</v>
      </c>
      <c r="E56" s="101"/>
      <c r="F56" s="102">
        <v>5894143</v>
      </c>
      <c r="G56" s="106">
        <v>15</v>
      </c>
      <c r="H56" s="108">
        <v>66544.1</v>
      </c>
      <c r="I56" s="105">
        <v>88.57499011933439</v>
      </c>
      <c r="J56" s="131">
        <v>0.11114100896432272</v>
      </c>
      <c r="K56" s="111"/>
      <c r="L56" s="111"/>
      <c r="M56" s="90"/>
      <c r="N56" s="82"/>
    </row>
    <row r="57" spans="1:14" ht="15.75">
      <c r="A57" s="101" t="s">
        <v>126</v>
      </c>
      <c r="B57" s="109">
        <v>1852994</v>
      </c>
      <c r="C57" s="110">
        <v>37</v>
      </c>
      <c r="D57" s="105">
        <v>75.35885902723267</v>
      </c>
      <c r="E57" s="101"/>
      <c r="F57" s="102">
        <v>1808345</v>
      </c>
      <c r="G57" s="106">
        <v>37</v>
      </c>
      <c r="H57" s="108">
        <v>24077.7</v>
      </c>
      <c r="I57" s="105">
        <v>75.10455732898076</v>
      </c>
      <c r="J57" s="131">
        <v>0.0033859689384492454</v>
      </c>
      <c r="K57" s="111"/>
      <c r="L57" s="111"/>
      <c r="M57" s="90"/>
      <c r="N57" s="82"/>
    </row>
    <row r="58" spans="1:14" ht="15.75">
      <c r="A58" s="101" t="s">
        <v>127</v>
      </c>
      <c r="B58" s="109">
        <v>5686986</v>
      </c>
      <c r="C58" s="110">
        <v>20</v>
      </c>
      <c r="D58" s="105">
        <v>103.62652618941965</v>
      </c>
      <c r="E58" s="101"/>
      <c r="F58" s="102">
        <v>5363708</v>
      </c>
      <c r="G58" s="106">
        <v>18</v>
      </c>
      <c r="H58" s="108">
        <v>54310.1</v>
      </c>
      <c r="I58" s="105">
        <v>98.76078298511695</v>
      </c>
      <c r="J58" s="131">
        <v>0.04926796909898899</v>
      </c>
      <c r="K58" s="111"/>
      <c r="L58" s="111"/>
      <c r="M58" s="90"/>
      <c r="N58" s="82"/>
    </row>
    <row r="59" spans="1:14" ht="15.75">
      <c r="A59" s="101" t="s">
        <v>128</v>
      </c>
      <c r="B59" s="114">
        <v>563626</v>
      </c>
      <c r="C59" s="115">
        <v>51</v>
      </c>
      <c r="D59" s="105">
        <v>5.485744651927284</v>
      </c>
      <c r="E59" s="101"/>
      <c r="F59" s="113">
        <v>493782</v>
      </c>
      <c r="G59" s="106">
        <v>51</v>
      </c>
      <c r="H59" s="108">
        <v>97100.4</v>
      </c>
      <c r="I59" s="105">
        <v>5.085272563243818</v>
      </c>
      <c r="J59" s="131">
        <v>0.07875135181112312</v>
      </c>
      <c r="K59" s="111"/>
      <c r="L59" s="111"/>
      <c r="M59" s="90"/>
      <c r="N59" s="82"/>
    </row>
    <row r="60" spans="1:14" ht="15.75">
      <c r="A60" s="95"/>
      <c r="B60" s="119"/>
      <c r="C60" s="119"/>
      <c r="D60" s="119"/>
      <c r="E60" s="119"/>
      <c r="F60" s="116"/>
      <c r="G60" s="117"/>
      <c r="H60" s="117"/>
      <c r="I60" s="118"/>
      <c r="J60" s="121"/>
      <c r="K60" s="96"/>
      <c r="L60" s="96"/>
      <c r="M60" s="92"/>
      <c r="N60" s="81"/>
    </row>
    <row r="61" spans="1:14" ht="15.75">
      <c r="A61" s="119" t="s">
        <v>129</v>
      </c>
      <c r="B61" s="119"/>
      <c r="C61" s="119"/>
      <c r="D61" s="119"/>
      <c r="E61" s="119"/>
      <c r="F61" s="116"/>
      <c r="G61" s="120"/>
      <c r="H61" s="120"/>
      <c r="I61" s="122"/>
      <c r="J61" s="123"/>
      <c r="K61" s="96"/>
      <c r="L61" s="96"/>
      <c r="M61" s="93"/>
      <c r="N61" s="81"/>
    </row>
    <row r="62" spans="1:14" ht="15.75">
      <c r="A62" s="124" t="s">
        <v>58</v>
      </c>
      <c r="B62" s="124"/>
      <c r="C62" s="124"/>
      <c r="D62" s="124"/>
      <c r="E62" s="124"/>
      <c r="F62" s="116"/>
      <c r="G62" s="102"/>
      <c r="H62" s="102"/>
      <c r="I62" s="104"/>
      <c r="J62" s="125"/>
      <c r="K62" s="96"/>
      <c r="L62" s="96"/>
      <c r="M62" s="91"/>
      <c r="N62" s="81"/>
    </row>
    <row r="63" spans="1:14" ht="15.75">
      <c r="A63" s="110" t="s">
        <v>130</v>
      </c>
      <c r="B63" s="110"/>
      <c r="C63" s="110"/>
      <c r="D63" s="110"/>
      <c r="E63" s="110"/>
      <c r="F63" s="116"/>
      <c r="G63" s="126"/>
      <c r="H63" s="102"/>
      <c r="I63" s="104"/>
      <c r="J63" s="96"/>
      <c r="K63" s="96"/>
      <c r="L63" s="96"/>
      <c r="M63" s="91"/>
      <c r="N63" s="94"/>
    </row>
    <row r="64" spans="1:14" ht="15.75">
      <c r="A64" s="127" t="s">
        <v>59</v>
      </c>
      <c r="B64" s="127"/>
      <c r="C64" s="127"/>
      <c r="D64" s="127"/>
      <c r="E64" s="127"/>
      <c r="F64" s="116"/>
      <c r="G64" s="126"/>
      <c r="H64" s="102"/>
      <c r="I64" s="104"/>
      <c r="J64" s="96"/>
      <c r="K64" s="96"/>
      <c r="L64" s="96"/>
      <c r="M64" s="91"/>
      <c r="N64" s="94"/>
    </row>
    <row r="65" spans="1:14" ht="31.5" customHeight="1">
      <c r="A65" s="228" t="s">
        <v>132</v>
      </c>
      <c r="B65" s="228"/>
      <c r="C65" s="228"/>
      <c r="D65" s="228"/>
      <c r="E65" s="228"/>
      <c r="F65" s="228"/>
      <c r="G65" s="228"/>
      <c r="H65" s="228"/>
      <c r="I65" s="228"/>
      <c r="J65" s="228"/>
      <c r="K65" s="96"/>
      <c r="L65" s="96"/>
      <c r="M65" s="91"/>
      <c r="N65" s="94"/>
    </row>
    <row r="66" spans="1:14" ht="15.75">
      <c r="A66" s="127"/>
      <c r="B66" s="127"/>
      <c r="C66" s="127"/>
      <c r="D66" s="127"/>
      <c r="E66" s="127"/>
      <c r="F66" s="102"/>
      <c r="G66" s="126"/>
      <c r="H66" s="102"/>
      <c r="I66" s="104"/>
      <c r="J66" s="96"/>
      <c r="K66" s="96"/>
      <c r="L66" s="96"/>
      <c r="M66" s="81"/>
      <c r="N66" s="94"/>
    </row>
    <row r="67" spans="1:14" ht="30.75" customHeight="1">
      <c r="A67" s="228" t="s">
        <v>134</v>
      </c>
      <c r="B67" s="228"/>
      <c r="C67" s="228"/>
      <c r="D67" s="228"/>
      <c r="E67" s="228"/>
      <c r="F67" s="228"/>
      <c r="G67" s="228"/>
      <c r="H67" s="228"/>
      <c r="I67" s="228"/>
      <c r="J67" s="228"/>
      <c r="K67" s="96"/>
      <c r="L67" s="96"/>
      <c r="M67" s="81"/>
      <c r="N67" s="94"/>
    </row>
    <row r="68" spans="1:14" ht="15.75">
      <c r="A68" s="127" t="s">
        <v>133</v>
      </c>
      <c r="B68" s="127"/>
      <c r="C68" s="127"/>
      <c r="D68" s="127"/>
      <c r="E68" s="127"/>
      <c r="F68" s="126"/>
      <c r="G68" s="126"/>
      <c r="H68" s="126"/>
      <c r="I68" s="128"/>
      <c r="J68" s="96"/>
      <c r="K68" s="96"/>
      <c r="L68" s="96"/>
      <c r="M68" s="94"/>
      <c r="N68" s="94"/>
    </row>
    <row r="69" spans="1:14" ht="15.75">
      <c r="A69" s="127" t="s">
        <v>133</v>
      </c>
      <c r="B69" s="127"/>
      <c r="C69" s="127"/>
      <c r="D69" s="127"/>
      <c r="E69" s="127"/>
      <c r="F69" s="126"/>
      <c r="G69" s="126"/>
      <c r="H69" s="126"/>
      <c r="I69" s="128"/>
      <c r="J69" s="96"/>
      <c r="K69" s="96"/>
      <c r="L69" s="96"/>
      <c r="M69" s="94"/>
      <c r="N69" s="94"/>
    </row>
    <row r="70" spans="1:14" ht="15.75">
      <c r="A70" s="127"/>
      <c r="B70" s="127"/>
      <c r="C70" s="127"/>
      <c r="D70" s="127"/>
      <c r="E70" s="127"/>
      <c r="F70" s="126"/>
      <c r="G70" s="126"/>
      <c r="H70" s="102"/>
      <c r="I70" s="104"/>
      <c r="J70" s="96"/>
      <c r="K70" s="96"/>
      <c r="L70" s="96"/>
      <c r="M70" s="94"/>
      <c r="N70" s="94"/>
    </row>
    <row r="71" spans="1:12" ht="15">
      <c r="A71" s="129"/>
      <c r="B71" s="129"/>
      <c r="C71" s="129"/>
      <c r="D71" s="129"/>
      <c r="E71" s="129"/>
      <c r="F71" s="129"/>
      <c r="G71" s="129"/>
      <c r="H71" s="129"/>
      <c r="I71" s="129"/>
      <c r="J71" s="129"/>
      <c r="K71" s="129"/>
      <c r="L71" s="129"/>
    </row>
    <row r="72" spans="1:12" ht="15">
      <c r="A72" s="129"/>
      <c r="B72" s="129"/>
      <c r="C72" s="129"/>
      <c r="D72" s="129"/>
      <c r="E72" s="129"/>
      <c r="F72" s="129"/>
      <c r="G72" s="129"/>
      <c r="H72" s="129"/>
      <c r="I72" s="129"/>
      <c r="J72" s="129"/>
      <c r="K72" s="129"/>
      <c r="L72" s="129"/>
    </row>
    <row r="73" spans="1:12" ht="15">
      <c r="A73" s="129"/>
      <c r="B73" s="129"/>
      <c r="C73" s="129"/>
      <c r="D73" s="129"/>
      <c r="E73" s="129"/>
      <c r="F73" s="129"/>
      <c r="G73" s="129"/>
      <c r="H73" s="129"/>
      <c r="I73" s="129"/>
      <c r="J73" s="129"/>
      <c r="K73" s="129"/>
      <c r="L73" s="129"/>
    </row>
    <row r="74" spans="1:12" ht="15">
      <c r="A74" s="129"/>
      <c r="B74" s="129"/>
      <c r="C74" s="129"/>
      <c r="D74" s="129"/>
      <c r="E74" s="129"/>
      <c r="F74" s="129"/>
      <c r="G74" s="129"/>
      <c r="H74" s="129"/>
      <c r="I74" s="129"/>
      <c r="J74" s="129"/>
      <c r="K74" s="129"/>
      <c r="L74" s="129"/>
    </row>
    <row r="75" spans="1:12" ht="15">
      <c r="A75" s="129"/>
      <c r="B75" s="129"/>
      <c r="C75" s="129"/>
      <c r="D75" s="129"/>
      <c r="E75" s="129"/>
      <c r="F75" s="129"/>
      <c r="G75" s="129"/>
      <c r="H75" s="129"/>
      <c r="I75" s="129"/>
      <c r="J75" s="129"/>
      <c r="K75" s="129"/>
      <c r="L75" s="129"/>
    </row>
  </sheetData>
  <sheetProtection/>
  <mergeCells count="9">
    <mergeCell ref="F4:I4"/>
    <mergeCell ref="B4:D4"/>
    <mergeCell ref="A65:J65"/>
    <mergeCell ref="A67:J67"/>
    <mergeCell ref="F5:F6"/>
    <mergeCell ref="H5:H6"/>
    <mergeCell ref="B5:B6"/>
    <mergeCell ref="D5:D6"/>
    <mergeCell ref="J4:J6"/>
  </mergeCells>
  <printOptions/>
  <pageMargins left="0.7" right="0.7" top="0.75" bottom="0.75" header="0.3" footer="0.3"/>
  <pageSetup fitToHeight="2" fitToWidth="1" horizontalDpi="600" verticalDpi="600" orientation="landscape" scale="81" r:id="rId1"/>
</worksheet>
</file>

<file path=xl/worksheets/sheet6.xml><?xml version="1.0" encoding="utf-8"?>
<worksheet xmlns="http://schemas.openxmlformats.org/spreadsheetml/2006/main" xmlns:r="http://schemas.openxmlformats.org/officeDocument/2006/relationships">
  <sheetPr>
    <pageSetUpPr fitToPage="1"/>
  </sheetPr>
  <dimension ref="A1:N78"/>
  <sheetViews>
    <sheetView zoomScalePageLayoutView="0" workbookViewId="0" topLeftCell="A1">
      <selection activeCell="D7" sqref="D7"/>
    </sheetView>
  </sheetViews>
  <sheetFormatPr defaultColWidth="9.140625" defaultRowHeight="15"/>
  <cols>
    <col min="1" max="1" width="23.7109375" style="0" customWidth="1"/>
    <col min="2" max="4" width="15.7109375" style="0" customWidth="1"/>
    <col min="5" max="5" width="1.7109375" style="0" customWidth="1"/>
    <col min="6" max="6" width="16.28125" style="0" customWidth="1"/>
    <col min="7" max="16" width="14.7109375" style="0" customWidth="1"/>
  </cols>
  <sheetData>
    <row r="1" spans="1:14" ht="23.25">
      <c r="A1" s="229" t="s">
        <v>53</v>
      </c>
      <c r="B1" s="229"/>
      <c r="C1" s="229"/>
      <c r="D1" s="229"/>
      <c r="E1" s="229"/>
      <c r="F1" s="230"/>
      <c r="G1" s="230"/>
      <c r="H1" s="230"/>
      <c r="I1" s="230"/>
      <c r="J1" s="76"/>
      <c r="K1" s="75"/>
      <c r="L1" s="75"/>
      <c r="M1" s="77"/>
      <c r="N1" s="77"/>
    </row>
    <row r="2" spans="1:14" ht="23.25">
      <c r="A2" s="229" t="s">
        <v>135</v>
      </c>
      <c r="B2" s="229"/>
      <c r="C2" s="229"/>
      <c r="D2" s="229"/>
      <c r="E2" s="229"/>
      <c r="F2" s="230"/>
      <c r="G2" s="230"/>
      <c r="H2" s="230"/>
      <c r="I2" s="74"/>
      <c r="J2" s="75"/>
      <c r="K2" s="75"/>
      <c r="L2" s="75"/>
      <c r="M2" s="77"/>
      <c r="N2" s="77"/>
    </row>
    <row r="3" spans="1:14" ht="15.75">
      <c r="A3" s="75"/>
      <c r="B3" s="75"/>
      <c r="C3" s="75"/>
      <c r="D3" s="75"/>
      <c r="E3" s="75"/>
      <c r="F3" s="75"/>
      <c r="G3" s="75"/>
      <c r="H3" s="75"/>
      <c r="I3" s="75"/>
      <c r="J3" s="75"/>
      <c r="K3" s="75"/>
      <c r="L3" s="75"/>
      <c r="M3" s="80"/>
      <c r="N3" s="80"/>
    </row>
    <row r="4" spans="1:14" ht="15.75">
      <c r="A4" s="95"/>
      <c r="B4" s="227" t="s">
        <v>136</v>
      </c>
      <c r="C4" s="226"/>
      <c r="D4" s="226"/>
      <c r="E4" s="95"/>
      <c r="F4" s="225" t="s">
        <v>74</v>
      </c>
      <c r="G4" s="226"/>
      <c r="H4" s="226"/>
      <c r="I4" s="226"/>
      <c r="J4" s="220" t="s">
        <v>151</v>
      </c>
      <c r="K4" s="96"/>
      <c r="L4" s="96"/>
      <c r="M4" s="120"/>
      <c r="N4" s="82"/>
    </row>
    <row r="5" spans="1:14" ht="15.75">
      <c r="A5" s="96"/>
      <c r="B5" s="223" t="s">
        <v>155</v>
      </c>
      <c r="C5" s="97"/>
      <c r="D5" s="223" t="s">
        <v>52</v>
      </c>
      <c r="E5" s="96"/>
      <c r="F5" s="223" t="s">
        <v>155</v>
      </c>
      <c r="G5" s="97"/>
      <c r="H5" s="223" t="s">
        <v>156</v>
      </c>
      <c r="I5" s="97"/>
      <c r="J5" s="221"/>
      <c r="K5" s="96"/>
      <c r="L5" s="96"/>
      <c r="M5" s="98"/>
      <c r="N5" s="83"/>
    </row>
    <row r="6" spans="1:14" ht="17.25">
      <c r="A6" s="99" t="s">
        <v>54</v>
      </c>
      <c r="B6" s="224"/>
      <c r="C6" s="100" t="s">
        <v>131</v>
      </c>
      <c r="D6" s="224"/>
      <c r="E6" s="99"/>
      <c r="F6" s="224"/>
      <c r="G6" s="100" t="s">
        <v>131</v>
      </c>
      <c r="H6" s="224"/>
      <c r="I6" s="100" t="s">
        <v>76</v>
      </c>
      <c r="J6" s="222"/>
      <c r="K6" s="96"/>
      <c r="L6" s="96"/>
      <c r="M6" s="134"/>
      <c r="N6" s="85"/>
    </row>
    <row r="7" spans="1:14" ht="15.75">
      <c r="A7" s="96"/>
      <c r="B7" s="96"/>
      <c r="C7" s="96"/>
      <c r="D7" s="96"/>
      <c r="E7" s="96"/>
      <c r="F7" s="96"/>
      <c r="G7" s="96"/>
      <c r="H7" s="96"/>
      <c r="I7" s="96"/>
      <c r="J7" s="96"/>
      <c r="K7" s="96"/>
      <c r="L7" s="96"/>
      <c r="M7" s="96"/>
      <c r="N7" s="75"/>
    </row>
    <row r="8" spans="1:14" ht="15.75">
      <c r="A8" s="101" t="s">
        <v>0</v>
      </c>
      <c r="B8" s="102">
        <f>SUM(B9:B59)</f>
        <v>304059724</v>
      </c>
      <c r="C8" s="103" t="s">
        <v>57</v>
      </c>
      <c r="D8" s="105">
        <v>85.95477320665786</v>
      </c>
      <c r="E8" s="101"/>
      <c r="F8" s="102">
        <f>SUM(F9:F59)</f>
        <v>281424602</v>
      </c>
      <c r="G8" s="103" t="s">
        <v>57</v>
      </c>
      <c r="H8" s="104">
        <f>SUM(H9:H59)</f>
        <v>3537438.5000000005</v>
      </c>
      <c r="I8" s="105">
        <v>79.55604090360865</v>
      </c>
      <c r="J8" s="130">
        <v>0.0804</v>
      </c>
      <c r="K8" s="131"/>
      <c r="L8" s="96"/>
      <c r="M8" s="132"/>
      <c r="N8" s="87"/>
    </row>
    <row r="9" spans="1:14" ht="15.75">
      <c r="A9" s="101" t="s">
        <v>78</v>
      </c>
      <c r="B9" s="109">
        <v>4661900</v>
      </c>
      <c r="C9" s="110">
        <v>23</v>
      </c>
      <c r="D9" s="105">
        <v>91.87096011351096</v>
      </c>
      <c r="E9" s="101"/>
      <c r="F9" s="102">
        <v>4447355</v>
      </c>
      <c r="G9" s="106">
        <v>23</v>
      </c>
      <c r="H9" s="108">
        <v>50744</v>
      </c>
      <c r="I9" s="105">
        <v>87.6429725681854</v>
      </c>
      <c r="J9" s="131">
        <v>0.048241033153413666</v>
      </c>
      <c r="K9" s="111"/>
      <c r="L9" s="111"/>
      <c r="M9" s="112"/>
      <c r="N9" s="82"/>
    </row>
    <row r="10" spans="1:14" ht="15.75">
      <c r="A10" s="101" t="s">
        <v>79</v>
      </c>
      <c r="B10" s="109">
        <v>686293</v>
      </c>
      <c r="C10" s="110">
        <v>47</v>
      </c>
      <c r="D10" s="105">
        <v>1.199915097666532</v>
      </c>
      <c r="E10" s="101"/>
      <c r="F10" s="102">
        <v>626931</v>
      </c>
      <c r="G10" s="106">
        <v>48</v>
      </c>
      <c r="H10" s="108">
        <v>571951.3</v>
      </c>
      <c r="I10" s="105">
        <v>1.0961265408435996</v>
      </c>
      <c r="J10" s="131">
        <v>0.09468665610729092</v>
      </c>
      <c r="K10" s="111"/>
      <c r="L10" s="111"/>
      <c r="M10" s="112"/>
      <c r="N10" s="82"/>
    </row>
    <row r="11" spans="1:14" ht="15.75">
      <c r="A11" s="101" t="s">
        <v>80</v>
      </c>
      <c r="B11" s="109">
        <v>6500180</v>
      </c>
      <c r="C11" s="110">
        <v>14</v>
      </c>
      <c r="D11" s="105">
        <v>57.20247178236206</v>
      </c>
      <c r="E11" s="101"/>
      <c r="F11" s="102">
        <v>5130607</v>
      </c>
      <c r="G11" s="106">
        <v>20</v>
      </c>
      <c r="H11" s="108">
        <v>113634.6</v>
      </c>
      <c r="I11" s="105">
        <v>45.15004232865694</v>
      </c>
      <c r="J11" s="131">
        <v>0.2669417088465361</v>
      </c>
      <c r="K11" s="111"/>
      <c r="L11" s="111"/>
      <c r="M11" s="112"/>
      <c r="N11" s="82"/>
    </row>
    <row r="12" spans="1:14" ht="15.75">
      <c r="A12" s="101" t="s">
        <v>81</v>
      </c>
      <c r="B12" s="109">
        <v>2855390</v>
      </c>
      <c r="C12" s="110">
        <v>32</v>
      </c>
      <c r="D12" s="105">
        <v>54.839422142497725</v>
      </c>
      <c r="E12" s="101"/>
      <c r="F12" s="102">
        <v>2673386</v>
      </c>
      <c r="G12" s="106">
        <v>33</v>
      </c>
      <c r="H12" s="108">
        <v>52068.2</v>
      </c>
      <c r="I12" s="105">
        <v>51.34392969221137</v>
      </c>
      <c r="J12" s="131">
        <v>0.06807995553204813</v>
      </c>
      <c r="K12" s="111"/>
      <c r="L12" s="111"/>
      <c r="M12" s="112"/>
      <c r="N12" s="82"/>
    </row>
    <row r="13" spans="1:14" ht="15.75">
      <c r="A13" s="101" t="s">
        <v>82</v>
      </c>
      <c r="B13" s="109">
        <v>36756666</v>
      </c>
      <c r="C13" s="110">
        <v>1</v>
      </c>
      <c r="D13" s="105">
        <v>235.68114245190895</v>
      </c>
      <c r="E13" s="101"/>
      <c r="F13" s="102">
        <v>33871650</v>
      </c>
      <c r="G13" s="106">
        <v>1</v>
      </c>
      <c r="H13" s="108">
        <v>155959.3</v>
      </c>
      <c r="I13" s="105">
        <v>217.1826239281659</v>
      </c>
      <c r="J13" s="131">
        <v>0.08517494719034945</v>
      </c>
      <c r="K13" s="111"/>
      <c r="L13" s="111"/>
      <c r="M13" s="112"/>
      <c r="N13" s="82"/>
    </row>
    <row r="14" spans="1:14" ht="15.75">
      <c r="A14" s="101" t="s">
        <v>83</v>
      </c>
      <c r="B14" s="109">
        <v>4939456</v>
      </c>
      <c r="C14" s="110">
        <v>22</v>
      </c>
      <c r="D14" s="105">
        <v>47.62413286089618</v>
      </c>
      <c r="E14" s="101"/>
      <c r="F14" s="102">
        <v>4302015</v>
      </c>
      <c r="G14" s="106">
        <v>24</v>
      </c>
      <c r="H14" s="108">
        <v>103717.5</v>
      </c>
      <c r="I14" s="105">
        <v>41.478197989731726</v>
      </c>
      <c r="J14" s="131">
        <v>0.1481726586262484</v>
      </c>
      <c r="K14" s="111"/>
      <c r="L14" s="111"/>
      <c r="M14" s="112"/>
      <c r="N14" s="82"/>
    </row>
    <row r="15" spans="1:14" ht="15.75">
      <c r="A15" s="101" t="s">
        <v>84</v>
      </c>
      <c r="B15" s="109">
        <v>3501252</v>
      </c>
      <c r="C15" s="110">
        <v>29</v>
      </c>
      <c r="D15" s="105">
        <v>722.682463672391</v>
      </c>
      <c r="E15" s="101"/>
      <c r="F15" s="102">
        <v>3405604</v>
      </c>
      <c r="G15" s="106">
        <v>29</v>
      </c>
      <c r="H15" s="108">
        <v>4844.8</v>
      </c>
      <c r="I15" s="105">
        <v>702.9400594451783</v>
      </c>
      <c r="J15" s="131">
        <v>0.02808547323764008</v>
      </c>
      <c r="K15" s="111"/>
      <c r="L15" s="111"/>
      <c r="M15" s="112"/>
      <c r="N15" s="82"/>
    </row>
    <row r="16" spans="1:14" ht="15.75">
      <c r="A16" s="101" t="s">
        <v>85</v>
      </c>
      <c r="B16" s="109">
        <v>873092</v>
      </c>
      <c r="C16" s="110">
        <v>45</v>
      </c>
      <c r="D16" s="105">
        <v>446.9144144144144</v>
      </c>
      <c r="E16" s="101"/>
      <c r="F16" s="102">
        <v>783595</v>
      </c>
      <c r="G16" s="106">
        <v>45</v>
      </c>
      <c r="H16" s="108">
        <v>1953.6</v>
      </c>
      <c r="I16" s="105">
        <v>401.1030917280917</v>
      </c>
      <c r="J16" s="131">
        <v>0.11421333724691966</v>
      </c>
      <c r="K16" s="111"/>
      <c r="L16" s="111"/>
      <c r="M16" s="112"/>
      <c r="N16" s="82"/>
    </row>
    <row r="17" spans="1:14" ht="15.75">
      <c r="A17" s="101" t="s">
        <v>86</v>
      </c>
      <c r="B17" s="109">
        <v>591833</v>
      </c>
      <c r="C17" s="110">
        <v>50</v>
      </c>
      <c r="D17" s="105">
        <v>9638.973941368078</v>
      </c>
      <c r="E17" s="101"/>
      <c r="F17" s="102">
        <v>572053</v>
      </c>
      <c r="G17" s="106">
        <v>50</v>
      </c>
      <c r="H17" s="108">
        <v>61.4</v>
      </c>
      <c r="I17" s="105">
        <v>9316.824104234527</v>
      </c>
      <c r="J17" s="131">
        <v>0.03457721574749193</v>
      </c>
      <c r="K17" s="111"/>
      <c r="L17" s="111"/>
      <c r="M17" s="112"/>
      <c r="N17" s="82"/>
    </row>
    <row r="18" spans="1:14" ht="15.75">
      <c r="A18" s="101" t="s">
        <v>87</v>
      </c>
      <c r="B18" s="109">
        <v>18328340</v>
      </c>
      <c r="C18" s="110">
        <v>4</v>
      </c>
      <c r="D18" s="105">
        <v>339.874422365132</v>
      </c>
      <c r="E18" s="101"/>
      <c r="F18" s="102">
        <v>15982813</v>
      </c>
      <c r="G18" s="106">
        <v>4</v>
      </c>
      <c r="H18" s="108">
        <v>53926.8</v>
      </c>
      <c r="I18" s="105">
        <v>296.37977777283277</v>
      </c>
      <c r="J18" s="131">
        <v>0.14675307782178268</v>
      </c>
      <c r="K18" s="111"/>
      <c r="L18" s="111"/>
      <c r="M18" s="112"/>
      <c r="N18" s="82"/>
    </row>
    <row r="19" spans="1:14" ht="15.75">
      <c r="A19" s="101" t="s">
        <v>88</v>
      </c>
      <c r="B19" s="109">
        <v>9685744</v>
      </c>
      <c r="C19" s="110">
        <v>9</v>
      </c>
      <c r="D19" s="105">
        <v>167.2663847159453</v>
      </c>
      <c r="E19" s="101"/>
      <c r="F19" s="102">
        <v>8186812</v>
      </c>
      <c r="G19" s="106">
        <v>10</v>
      </c>
      <c r="H19" s="108">
        <v>57906.1</v>
      </c>
      <c r="I19" s="105">
        <v>141.3808217096299</v>
      </c>
      <c r="J19" s="131">
        <v>0.1830910493608501</v>
      </c>
      <c r="K19" s="111"/>
      <c r="L19" s="111"/>
      <c r="M19" s="112"/>
      <c r="N19" s="82"/>
    </row>
    <row r="20" spans="1:14" ht="15.75">
      <c r="A20" s="101" t="s">
        <v>89</v>
      </c>
      <c r="B20" s="109">
        <v>1288198</v>
      </c>
      <c r="C20" s="110">
        <v>42</v>
      </c>
      <c r="D20" s="105">
        <v>200.572665275745</v>
      </c>
      <c r="E20" s="101"/>
      <c r="F20" s="102">
        <v>1211538</v>
      </c>
      <c r="G20" s="106">
        <v>42</v>
      </c>
      <c r="H20" s="108">
        <v>6422.6</v>
      </c>
      <c r="I20" s="105">
        <v>188.63668919129324</v>
      </c>
      <c r="J20" s="131">
        <v>0.06327494473966148</v>
      </c>
      <c r="K20" s="111"/>
      <c r="L20" s="111"/>
      <c r="M20" s="112"/>
      <c r="N20" s="82"/>
    </row>
    <row r="21" spans="1:14" ht="15.75">
      <c r="A21" s="101" t="s">
        <v>90</v>
      </c>
      <c r="B21" s="109">
        <v>1523816</v>
      </c>
      <c r="C21" s="110">
        <v>39</v>
      </c>
      <c r="D21" s="105">
        <v>18.415317980547982</v>
      </c>
      <c r="E21" s="101"/>
      <c r="F21" s="102">
        <v>1293955</v>
      </c>
      <c r="G21" s="106">
        <v>39</v>
      </c>
      <c r="H21" s="108">
        <v>82747.2</v>
      </c>
      <c r="I21" s="105">
        <v>15.637447551095384</v>
      </c>
      <c r="J21" s="131">
        <v>0.17764219002979237</v>
      </c>
      <c r="K21" s="111"/>
      <c r="L21" s="111"/>
      <c r="M21" s="112"/>
      <c r="N21" s="82"/>
    </row>
    <row r="22" spans="1:14" ht="15.75">
      <c r="A22" s="101" t="s">
        <v>91</v>
      </c>
      <c r="B22" s="109">
        <v>12901563</v>
      </c>
      <c r="C22" s="110">
        <v>5</v>
      </c>
      <c r="D22" s="105">
        <v>232.11096438517836</v>
      </c>
      <c r="E22" s="101"/>
      <c r="F22" s="102">
        <v>12419660</v>
      </c>
      <c r="G22" s="106">
        <v>5</v>
      </c>
      <c r="H22" s="108">
        <v>55583.6</v>
      </c>
      <c r="I22" s="105">
        <v>223.44108693931304</v>
      </c>
      <c r="J22" s="131">
        <v>0.03880162580940219</v>
      </c>
      <c r="K22" s="111"/>
      <c r="L22" s="111"/>
      <c r="M22" s="112"/>
      <c r="N22" s="82"/>
    </row>
    <row r="23" spans="1:14" ht="15.75">
      <c r="A23" s="101" t="s">
        <v>92</v>
      </c>
      <c r="B23" s="109">
        <v>6376792</v>
      </c>
      <c r="C23" s="110">
        <v>16</v>
      </c>
      <c r="D23" s="105">
        <v>177.79044188374237</v>
      </c>
      <c r="E23" s="101"/>
      <c r="F23" s="102">
        <v>6080522</v>
      </c>
      <c r="G23" s="106">
        <v>14</v>
      </c>
      <c r="H23" s="108">
        <v>35866.9</v>
      </c>
      <c r="I23" s="105">
        <v>169.53017963637782</v>
      </c>
      <c r="J23" s="131">
        <v>0.04872443517184873</v>
      </c>
      <c r="K23" s="111"/>
      <c r="L23" s="111"/>
      <c r="M23" s="112"/>
      <c r="N23" s="82"/>
    </row>
    <row r="24" spans="1:14" ht="15.75">
      <c r="A24" s="101" t="s">
        <v>93</v>
      </c>
      <c r="B24" s="109">
        <v>3002555</v>
      </c>
      <c r="C24" s="110">
        <v>30</v>
      </c>
      <c r="D24" s="105">
        <v>53.742388498892055</v>
      </c>
      <c r="E24" s="101"/>
      <c r="F24" s="102">
        <v>2926381</v>
      </c>
      <c r="G24" s="106">
        <v>30</v>
      </c>
      <c r="H24" s="108">
        <v>55869.4</v>
      </c>
      <c r="I24" s="105">
        <v>52.37895878602598</v>
      </c>
      <c r="J24" s="131">
        <v>0.026030103393918973</v>
      </c>
      <c r="K24" s="111"/>
      <c r="L24" s="111"/>
      <c r="M24" s="112"/>
      <c r="N24" s="82"/>
    </row>
    <row r="25" spans="1:14" ht="15.75">
      <c r="A25" s="101" t="s">
        <v>94</v>
      </c>
      <c r="B25" s="109">
        <v>2802134</v>
      </c>
      <c r="C25" s="110">
        <v>33</v>
      </c>
      <c r="D25" s="105">
        <v>34.24967823709373</v>
      </c>
      <c r="E25" s="101"/>
      <c r="F25" s="102">
        <v>2688816</v>
      </c>
      <c r="G25" s="106">
        <v>32</v>
      </c>
      <c r="H25" s="108">
        <v>81814.9</v>
      </c>
      <c r="I25" s="105">
        <v>32.86462490328779</v>
      </c>
      <c r="J25" s="131">
        <v>0.04214420027253631</v>
      </c>
      <c r="K25" s="111"/>
      <c r="L25" s="111"/>
      <c r="M25" s="112"/>
      <c r="N25" s="82"/>
    </row>
    <row r="26" spans="1:14" ht="15.75">
      <c r="A26" s="101" t="s">
        <v>95</v>
      </c>
      <c r="B26" s="109">
        <v>4269245</v>
      </c>
      <c r="C26" s="110">
        <v>26</v>
      </c>
      <c r="D26" s="105">
        <v>107.46132470134565</v>
      </c>
      <c r="E26" s="101"/>
      <c r="F26" s="102">
        <v>4042284</v>
      </c>
      <c r="G26" s="106">
        <v>25</v>
      </c>
      <c r="H26" s="108">
        <v>39728.2</v>
      </c>
      <c r="I26" s="105">
        <v>101.74848092790512</v>
      </c>
      <c r="J26" s="131">
        <v>0.0561467229912594</v>
      </c>
      <c r="K26" s="111"/>
      <c r="L26" s="111"/>
      <c r="M26" s="112"/>
      <c r="N26" s="82"/>
    </row>
    <row r="27" spans="1:14" ht="15.75">
      <c r="A27" s="101" t="s">
        <v>96</v>
      </c>
      <c r="B27" s="109">
        <v>4410796</v>
      </c>
      <c r="C27" s="110">
        <v>25</v>
      </c>
      <c r="D27" s="105">
        <v>101.25375902740474</v>
      </c>
      <c r="E27" s="101"/>
      <c r="F27" s="102">
        <v>4468968</v>
      </c>
      <c r="G27" s="106">
        <v>22</v>
      </c>
      <c r="H27" s="108">
        <v>43561.8</v>
      </c>
      <c r="I27" s="105">
        <v>102.58914920871038</v>
      </c>
      <c r="J27" s="131">
        <v>-0.01301687548445189</v>
      </c>
      <c r="K27" s="111"/>
      <c r="L27" s="111"/>
      <c r="M27" s="112"/>
      <c r="N27" s="82"/>
    </row>
    <row r="28" spans="1:14" ht="15.75">
      <c r="A28" s="101" t="s">
        <v>97</v>
      </c>
      <c r="B28" s="109">
        <v>1316456</v>
      </c>
      <c r="C28" s="110">
        <v>40</v>
      </c>
      <c r="D28" s="105">
        <v>42.65676439329134</v>
      </c>
      <c r="E28" s="101"/>
      <c r="F28" s="102">
        <v>1274922</v>
      </c>
      <c r="G28" s="106">
        <v>40</v>
      </c>
      <c r="H28" s="108">
        <v>30861.6</v>
      </c>
      <c r="I28" s="105">
        <v>41.310949529512406</v>
      </c>
      <c r="J28" s="131">
        <v>0.032577679261947004</v>
      </c>
      <c r="K28" s="111"/>
      <c r="L28" s="111"/>
      <c r="M28" s="112"/>
      <c r="N28" s="82"/>
    </row>
    <row r="29" spans="1:14" ht="15.75">
      <c r="A29" s="101" t="s">
        <v>98</v>
      </c>
      <c r="B29" s="109">
        <v>5633597</v>
      </c>
      <c r="C29" s="110">
        <v>19</v>
      </c>
      <c r="D29" s="105">
        <v>576.397818658045</v>
      </c>
      <c r="E29" s="101"/>
      <c r="F29" s="102">
        <v>5296516</v>
      </c>
      <c r="G29" s="106">
        <v>19</v>
      </c>
      <c r="H29" s="108">
        <v>9773.8</v>
      </c>
      <c r="I29" s="105">
        <v>541.9095950398004</v>
      </c>
      <c r="J29" s="131">
        <v>0.06364202430427851</v>
      </c>
      <c r="K29" s="111"/>
      <c r="L29" s="111"/>
      <c r="M29" s="112"/>
      <c r="N29" s="82"/>
    </row>
    <row r="30" spans="1:14" ht="15.75">
      <c r="A30" s="101" t="s">
        <v>99</v>
      </c>
      <c r="B30" s="109">
        <v>6497967</v>
      </c>
      <c r="C30" s="110">
        <v>15</v>
      </c>
      <c r="D30" s="105">
        <v>828.8223214285714</v>
      </c>
      <c r="E30" s="101"/>
      <c r="F30" s="102">
        <v>6349113</v>
      </c>
      <c r="G30" s="106">
        <v>13</v>
      </c>
      <c r="H30" s="108">
        <v>7840</v>
      </c>
      <c r="I30" s="105">
        <v>809.8358418367347</v>
      </c>
      <c r="J30" s="131">
        <v>0.023444849697902687</v>
      </c>
      <c r="K30" s="111"/>
      <c r="L30" s="111"/>
      <c r="M30" s="112"/>
      <c r="N30" s="82"/>
    </row>
    <row r="31" spans="1:14" ht="15.75">
      <c r="A31" s="101" t="s">
        <v>100</v>
      </c>
      <c r="B31" s="109">
        <v>10003422</v>
      </c>
      <c r="C31" s="110">
        <v>8</v>
      </c>
      <c r="D31" s="105">
        <v>176.1048028476968</v>
      </c>
      <c r="E31" s="101"/>
      <c r="F31" s="102">
        <v>9938492</v>
      </c>
      <c r="G31" s="106">
        <v>8</v>
      </c>
      <c r="H31" s="108">
        <v>56803.8</v>
      </c>
      <c r="I31" s="105">
        <v>174.96174551702526</v>
      </c>
      <c r="J31" s="131">
        <v>0.006533184310054282</v>
      </c>
      <c r="K31" s="111"/>
      <c r="L31" s="111"/>
      <c r="M31" s="112"/>
      <c r="N31" s="82"/>
    </row>
    <row r="32" spans="1:14" ht="15.75">
      <c r="A32" s="101" t="s">
        <v>101</v>
      </c>
      <c r="B32" s="109">
        <v>5220393</v>
      </c>
      <c r="C32" s="110">
        <v>21</v>
      </c>
      <c r="D32" s="105">
        <v>65.57450624983512</v>
      </c>
      <c r="E32" s="101"/>
      <c r="F32" s="102">
        <v>4919492</v>
      </c>
      <c r="G32" s="106">
        <v>21</v>
      </c>
      <c r="H32" s="108">
        <v>79610.1</v>
      </c>
      <c r="I32" s="105">
        <v>61.79482251623851</v>
      </c>
      <c r="J32" s="131">
        <v>0.06116505525367253</v>
      </c>
      <c r="K32" s="111"/>
      <c r="L32" s="111"/>
      <c r="M32" s="112"/>
      <c r="N32" s="82"/>
    </row>
    <row r="33" spans="1:14" ht="15.75">
      <c r="A33" s="101" t="s">
        <v>102</v>
      </c>
      <c r="B33" s="109">
        <v>2938618</v>
      </c>
      <c r="C33" s="110">
        <v>31</v>
      </c>
      <c r="D33" s="105">
        <v>62.647749802801286</v>
      </c>
      <c r="E33" s="101"/>
      <c r="F33" s="102">
        <v>2844666</v>
      </c>
      <c r="G33" s="106">
        <v>31</v>
      </c>
      <c r="H33" s="108">
        <v>46907</v>
      </c>
      <c r="I33" s="105">
        <v>60.644807811200884</v>
      </c>
      <c r="J33" s="131">
        <v>0.03302742747303199</v>
      </c>
      <c r="K33" s="111"/>
      <c r="L33" s="111"/>
      <c r="M33" s="112"/>
      <c r="N33" s="82"/>
    </row>
    <row r="34" spans="1:14" ht="15.75">
      <c r="A34" s="101" t="s">
        <v>103</v>
      </c>
      <c r="B34" s="109">
        <v>5911605</v>
      </c>
      <c r="C34" s="110">
        <v>18</v>
      </c>
      <c r="D34" s="105">
        <v>85.81734433316544</v>
      </c>
      <c r="E34" s="101"/>
      <c r="F34" s="102">
        <v>5596678</v>
      </c>
      <c r="G34" s="106">
        <v>17</v>
      </c>
      <c r="H34" s="108">
        <v>68885.9</v>
      </c>
      <c r="I34" s="105">
        <v>81.24562501179487</v>
      </c>
      <c r="J34" s="131">
        <v>0.056270344658027494</v>
      </c>
      <c r="K34" s="111"/>
      <c r="L34" s="111"/>
      <c r="M34" s="112"/>
      <c r="N34" s="82"/>
    </row>
    <row r="35" spans="1:14" ht="15.75">
      <c r="A35" s="101" t="s">
        <v>104</v>
      </c>
      <c r="B35" s="109">
        <v>967440</v>
      </c>
      <c r="C35" s="110">
        <v>44</v>
      </c>
      <c r="D35" s="105">
        <v>6.646678447074731</v>
      </c>
      <c r="E35" s="101"/>
      <c r="F35" s="102">
        <v>902190</v>
      </c>
      <c r="G35" s="106">
        <v>44</v>
      </c>
      <c r="H35" s="108">
        <v>145552.4</v>
      </c>
      <c r="I35" s="105">
        <v>6.198386285626345</v>
      </c>
      <c r="J35" s="131">
        <v>0.07232401157184185</v>
      </c>
      <c r="K35" s="111"/>
      <c r="L35" s="111"/>
      <c r="M35" s="112"/>
      <c r="N35" s="82"/>
    </row>
    <row r="36" spans="1:14" ht="15.75">
      <c r="A36" s="101" t="s">
        <v>105</v>
      </c>
      <c r="B36" s="109">
        <v>1783432</v>
      </c>
      <c r="C36" s="110">
        <v>38</v>
      </c>
      <c r="D36" s="105">
        <v>23.19990009418205</v>
      </c>
      <c r="E36" s="101"/>
      <c r="F36" s="102">
        <v>1711266</v>
      </c>
      <c r="G36" s="106">
        <v>38</v>
      </c>
      <c r="H36" s="108">
        <v>76872.4</v>
      </c>
      <c r="I36" s="105">
        <v>22.261123628246292</v>
      </c>
      <c r="J36" s="131">
        <v>0.042171117757262754</v>
      </c>
      <c r="K36" s="111"/>
      <c r="L36" s="111"/>
      <c r="M36" s="112"/>
      <c r="N36" s="82"/>
    </row>
    <row r="37" spans="1:14" ht="15.75">
      <c r="A37" s="101" t="s">
        <v>106</v>
      </c>
      <c r="B37" s="109">
        <v>2600167</v>
      </c>
      <c r="C37" s="110">
        <v>35</v>
      </c>
      <c r="D37" s="105">
        <v>23.675331888623823</v>
      </c>
      <c r="E37" s="101"/>
      <c r="F37" s="102">
        <v>1998257</v>
      </c>
      <c r="G37" s="106">
        <v>35</v>
      </c>
      <c r="H37" s="108">
        <v>109826</v>
      </c>
      <c r="I37" s="105">
        <v>18.194753519203104</v>
      </c>
      <c r="J37" s="131">
        <v>0.30121751106088956</v>
      </c>
      <c r="K37" s="111"/>
      <c r="L37" s="111"/>
      <c r="M37" s="112"/>
      <c r="N37" s="82"/>
    </row>
    <row r="38" spans="1:14" ht="15.75">
      <c r="A38" s="101" t="s">
        <v>107</v>
      </c>
      <c r="B38" s="109">
        <v>1315809</v>
      </c>
      <c r="C38" s="110">
        <v>41</v>
      </c>
      <c r="D38" s="105">
        <v>146.721044591385</v>
      </c>
      <c r="E38" s="101"/>
      <c r="F38" s="102">
        <v>1235785</v>
      </c>
      <c r="G38" s="106">
        <v>41</v>
      </c>
      <c r="H38" s="108">
        <v>8968.1</v>
      </c>
      <c r="I38" s="105">
        <v>137.79786130841538</v>
      </c>
      <c r="J38" s="131">
        <v>0.06475560069105872</v>
      </c>
      <c r="K38" s="111"/>
      <c r="L38" s="111"/>
      <c r="M38" s="112"/>
      <c r="N38" s="82"/>
    </row>
    <row r="39" spans="1:14" ht="15.75">
      <c r="A39" s="101" t="s">
        <v>108</v>
      </c>
      <c r="B39" s="109">
        <v>8682661</v>
      </c>
      <c r="C39" s="110">
        <v>11</v>
      </c>
      <c r="D39" s="105">
        <v>1170.595904169981</v>
      </c>
      <c r="E39" s="101"/>
      <c r="F39" s="102">
        <v>8414360</v>
      </c>
      <c r="G39" s="106">
        <v>9</v>
      </c>
      <c r="H39" s="108">
        <v>7417.3</v>
      </c>
      <c r="I39" s="105">
        <v>1134.4235773124992</v>
      </c>
      <c r="J39" s="131">
        <v>0.031886085216225594</v>
      </c>
      <c r="K39" s="111"/>
      <c r="L39" s="111"/>
      <c r="M39" s="112"/>
      <c r="N39" s="82"/>
    </row>
    <row r="40" spans="1:14" ht="15.75">
      <c r="A40" s="101" t="s">
        <v>109</v>
      </c>
      <c r="B40" s="109">
        <v>1984356</v>
      </c>
      <c r="C40" s="110">
        <v>36</v>
      </c>
      <c r="D40" s="105">
        <v>16.351595106937882</v>
      </c>
      <c r="E40" s="101"/>
      <c r="F40" s="102">
        <v>1819041</v>
      </c>
      <c r="G40" s="106">
        <v>36</v>
      </c>
      <c r="H40" s="108">
        <v>121355.5</v>
      </c>
      <c r="I40" s="105">
        <v>14.98935771349465</v>
      </c>
      <c r="J40" s="131">
        <v>0.0908803045121028</v>
      </c>
      <c r="K40" s="111"/>
      <c r="L40" s="111"/>
      <c r="M40" s="112"/>
      <c r="N40" s="82"/>
    </row>
    <row r="41" spans="1:14" ht="15.75">
      <c r="A41" s="101" t="s">
        <v>110</v>
      </c>
      <c r="B41" s="109">
        <v>19490297</v>
      </c>
      <c r="C41" s="110">
        <v>3</v>
      </c>
      <c r="D41" s="105">
        <v>412.8093269340743</v>
      </c>
      <c r="E41" s="101"/>
      <c r="F41" s="102">
        <v>18976816</v>
      </c>
      <c r="G41" s="106">
        <v>3</v>
      </c>
      <c r="H41" s="108">
        <v>47213.8</v>
      </c>
      <c r="I41" s="105">
        <v>401.93367193490036</v>
      </c>
      <c r="J41" s="131">
        <v>0.027058332651799966</v>
      </c>
      <c r="K41" s="111"/>
      <c r="L41" s="111"/>
      <c r="M41" s="112"/>
      <c r="N41" s="82"/>
    </row>
    <row r="42" spans="1:14" ht="15.75">
      <c r="A42" s="101" t="s">
        <v>111</v>
      </c>
      <c r="B42" s="109">
        <v>9222414</v>
      </c>
      <c r="C42" s="110">
        <v>10</v>
      </c>
      <c r="D42" s="105">
        <v>189.32957510536656</v>
      </c>
      <c r="E42" s="101"/>
      <c r="F42" s="102">
        <v>8046500</v>
      </c>
      <c r="G42" s="106">
        <v>11</v>
      </c>
      <c r="H42" s="108">
        <v>48710.9</v>
      </c>
      <c r="I42" s="105">
        <v>165.18890022561686</v>
      </c>
      <c r="J42" s="131">
        <v>0.14613981234076928</v>
      </c>
      <c r="K42" s="111"/>
      <c r="L42" s="111"/>
      <c r="M42" s="112"/>
      <c r="N42" s="82"/>
    </row>
    <row r="43" spans="1:14" ht="15.75">
      <c r="A43" s="101" t="s">
        <v>112</v>
      </c>
      <c r="B43" s="109">
        <v>641481</v>
      </c>
      <c r="C43" s="110">
        <v>48</v>
      </c>
      <c r="D43" s="105">
        <v>9.300074373803024</v>
      </c>
      <c r="E43" s="101"/>
      <c r="F43" s="102">
        <v>642195</v>
      </c>
      <c r="G43" s="106">
        <v>47</v>
      </c>
      <c r="H43" s="108">
        <v>68975.9</v>
      </c>
      <c r="I43" s="105">
        <v>9.310425815393494</v>
      </c>
      <c r="J43" s="131">
        <v>-0.0011118118328545068</v>
      </c>
      <c r="K43" s="111"/>
      <c r="L43" s="111"/>
      <c r="M43" s="112"/>
      <c r="N43" s="82"/>
    </row>
    <row r="44" spans="1:14" ht="15.75">
      <c r="A44" s="101" t="s">
        <v>113</v>
      </c>
      <c r="B44" s="109">
        <v>11485910</v>
      </c>
      <c r="C44" s="110">
        <v>7</v>
      </c>
      <c r="D44" s="105">
        <v>280.497162282287</v>
      </c>
      <c r="E44" s="101"/>
      <c r="F44" s="102">
        <v>11353160</v>
      </c>
      <c r="G44" s="106">
        <v>7</v>
      </c>
      <c r="H44" s="108">
        <v>40948.4</v>
      </c>
      <c r="I44" s="105">
        <v>277.2552773734749</v>
      </c>
      <c r="J44" s="131">
        <v>0.011692779807560186</v>
      </c>
      <c r="K44" s="111"/>
      <c r="L44" s="111"/>
      <c r="M44" s="112"/>
      <c r="N44" s="82"/>
    </row>
    <row r="45" spans="1:14" ht="15.75">
      <c r="A45" s="101" t="s">
        <v>114</v>
      </c>
      <c r="B45" s="109">
        <v>3642361</v>
      </c>
      <c r="C45" s="110">
        <v>28</v>
      </c>
      <c r="D45" s="105">
        <v>53.04375749085078</v>
      </c>
      <c r="E45" s="101"/>
      <c r="F45" s="102">
        <v>3450640</v>
      </c>
      <c r="G45" s="106">
        <v>27</v>
      </c>
      <c r="H45" s="108">
        <v>68667.1</v>
      </c>
      <c r="I45" s="105">
        <v>50.25172171243579</v>
      </c>
      <c r="J45" s="131">
        <v>0.05556099738019614</v>
      </c>
      <c r="K45" s="111"/>
      <c r="L45" s="111"/>
      <c r="M45" s="112"/>
      <c r="N45" s="82"/>
    </row>
    <row r="46" spans="1:14" ht="15.75">
      <c r="A46" s="101" t="s">
        <v>115</v>
      </c>
      <c r="B46" s="109">
        <v>3790060</v>
      </c>
      <c r="C46" s="110">
        <v>27</v>
      </c>
      <c r="D46" s="105">
        <v>39.48110770359012</v>
      </c>
      <c r="E46" s="101"/>
      <c r="F46" s="102">
        <v>3421437</v>
      </c>
      <c r="G46" s="106">
        <v>28</v>
      </c>
      <c r="H46" s="108">
        <v>95996.8</v>
      </c>
      <c r="I46" s="105">
        <v>35.64115678855962</v>
      </c>
      <c r="J46" s="131">
        <v>0.10773923354426809</v>
      </c>
      <c r="K46" s="111"/>
      <c r="L46" s="111"/>
      <c r="M46" s="112"/>
      <c r="N46" s="82"/>
    </row>
    <row r="47" spans="1:14" ht="15.75">
      <c r="A47" s="101" t="s">
        <v>116</v>
      </c>
      <c r="B47" s="109">
        <v>12448279</v>
      </c>
      <c r="C47" s="110">
        <v>6</v>
      </c>
      <c r="D47" s="105">
        <v>277.76045036883653</v>
      </c>
      <c r="E47" s="101"/>
      <c r="F47" s="102">
        <v>12281052</v>
      </c>
      <c r="G47" s="106">
        <v>6</v>
      </c>
      <c r="H47" s="108">
        <v>44816.6</v>
      </c>
      <c r="I47" s="105">
        <v>274.02908743635174</v>
      </c>
      <c r="J47" s="131">
        <v>0.013616667366932409</v>
      </c>
      <c r="K47" s="111"/>
      <c r="L47" s="111"/>
      <c r="M47" s="112"/>
      <c r="N47" s="82"/>
    </row>
    <row r="48" spans="1:14" ht="15.75">
      <c r="A48" s="101" t="s">
        <v>117</v>
      </c>
      <c r="B48" s="109">
        <v>1050788</v>
      </c>
      <c r="C48" s="110">
        <v>43</v>
      </c>
      <c r="D48" s="105">
        <v>1005.6349889941621</v>
      </c>
      <c r="E48" s="101"/>
      <c r="F48" s="102">
        <v>1048319</v>
      </c>
      <c r="G48" s="106">
        <v>43</v>
      </c>
      <c r="H48" s="108">
        <v>1044.9</v>
      </c>
      <c r="I48" s="105">
        <v>1003.272083452962</v>
      </c>
      <c r="J48" s="131">
        <v>0.002355199133088306</v>
      </c>
      <c r="K48" s="111"/>
      <c r="L48" s="111"/>
      <c r="M48" s="112"/>
      <c r="N48" s="82"/>
    </row>
    <row r="49" spans="1:14" ht="15.75">
      <c r="A49" s="101" t="s">
        <v>118</v>
      </c>
      <c r="B49" s="109">
        <v>4479800</v>
      </c>
      <c r="C49" s="110">
        <v>24</v>
      </c>
      <c r="D49" s="105">
        <v>148.78360650293098</v>
      </c>
      <c r="E49" s="101"/>
      <c r="F49" s="102">
        <v>4011809</v>
      </c>
      <c r="G49" s="106">
        <v>26</v>
      </c>
      <c r="H49" s="108">
        <v>30109.5</v>
      </c>
      <c r="I49" s="105">
        <v>133.24063833673756</v>
      </c>
      <c r="J49" s="131">
        <v>0.11665336011759284</v>
      </c>
      <c r="K49" s="111"/>
      <c r="L49" s="111"/>
      <c r="M49" s="112"/>
      <c r="N49" s="82"/>
    </row>
    <row r="50" spans="1:14" ht="15.75">
      <c r="A50" s="101" t="s">
        <v>119</v>
      </c>
      <c r="B50" s="109">
        <v>804194</v>
      </c>
      <c r="C50" s="110">
        <v>46</v>
      </c>
      <c r="D50" s="105">
        <v>10.597591606202048</v>
      </c>
      <c r="E50" s="101"/>
      <c r="F50" s="102">
        <v>754837</v>
      </c>
      <c r="G50" s="106">
        <v>46</v>
      </c>
      <c r="H50" s="108">
        <v>75884.6</v>
      </c>
      <c r="I50" s="105">
        <v>9.94716978148399</v>
      </c>
      <c r="J50" s="131">
        <v>0.06538762673265884</v>
      </c>
      <c r="K50" s="111"/>
      <c r="L50" s="111"/>
      <c r="M50" s="112"/>
      <c r="N50" s="82"/>
    </row>
    <row r="51" spans="1:14" ht="15.75">
      <c r="A51" s="101" t="s">
        <v>120</v>
      </c>
      <c r="B51" s="109">
        <v>6214888</v>
      </c>
      <c r="C51" s="110">
        <v>17</v>
      </c>
      <c r="D51" s="105">
        <v>150.7842133483433</v>
      </c>
      <c r="E51" s="101"/>
      <c r="F51" s="102">
        <v>5689270</v>
      </c>
      <c r="G51" s="106">
        <v>16</v>
      </c>
      <c r="H51" s="108">
        <v>41217.1</v>
      </c>
      <c r="I51" s="105">
        <v>138.03178777740308</v>
      </c>
      <c r="J51" s="131">
        <v>0.09238759981509052</v>
      </c>
      <c r="K51" s="111"/>
      <c r="L51" s="111"/>
      <c r="M51" s="112"/>
      <c r="N51" s="82"/>
    </row>
    <row r="52" spans="1:14" ht="15.75">
      <c r="A52" s="101" t="s">
        <v>121</v>
      </c>
      <c r="B52" s="109">
        <v>24326974</v>
      </c>
      <c r="C52" s="110">
        <v>2</v>
      </c>
      <c r="D52" s="105">
        <v>92.92300793247901</v>
      </c>
      <c r="E52" s="101"/>
      <c r="F52" s="102">
        <v>20851811</v>
      </c>
      <c r="G52" s="106">
        <v>2</v>
      </c>
      <c r="H52" s="108">
        <v>261797.1</v>
      </c>
      <c r="I52" s="105">
        <v>79.6487470640431</v>
      </c>
      <c r="J52" s="131">
        <v>0.16666000857191735</v>
      </c>
      <c r="K52" s="111"/>
      <c r="L52" s="111"/>
      <c r="M52" s="112"/>
      <c r="N52" s="82"/>
    </row>
    <row r="53" spans="1:14" ht="15.75">
      <c r="A53" s="101" t="s">
        <v>122</v>
      </c>
      <c r="B53" s="109">
        <v>2736424</v>
      </c>
      <c r="C53" s="110">
        <v>34</v>
      </c>
      <c r="D53" s="105">
        <v>33.312646009371385</v>
      </c>
      <c r="E53" s="101"/>
      <c r="F53" s="102">
        <v>2233204</v>
      </c>
      <c r="G53" s="106">
        <v>34</v>
      </c>
      <c r="H53" s="108">
        <v>82143.7</v>
      </c>
      <c r="I53" s="105">
        <v>27.18655234668027</v>
      </c>
      <c r="J53" s="131">
        <v>0.22533543733577407</v>
      </c>
      <c r="K53" s="111"/>
      <c r="L53" s="111"/>
      <c r="M53" s="112"/>
      <c r="N53" s="82"/>
    </row>
    <row r="54" spans="1:14" ht="15.75">
      <c r="A54" s="101" t="s">
        <v>123</v>
      </c>
      <c r="B54" s="109">
        <v>621270</v>
      </c>
      <c r="C54" s="110">
        <v>49</v>
      </c>
      <c r="D54" s="105">
        <v>67.16722885313959</v>
      </c>
      <c r="E54" s="101"/>
      <c r="F54" s="102">
        <v>608826</v>
      </c>
      <c r="G54" s="106">
        <v>49</v>
      </c>
      <c r="H54" s="108">
        <v>9249.6</v>
      </c>
      <c r="I54" s="105">
        <v>65.82187337830825</v>
      </c>
      <c r="J54" s="131">
        <v>0.02043933734761656</v>
      </c>
      <c r="K54" s="111"/>
      <c r="L54" s="111"/>
      <c r="M54" s="112"/>
      <c r="N54" s="82"/>
    </row>
    <row r="55" spans="1:14" ht="15.75">
      <c r="A55" s="101" t="s">
        <v>124</v>
      </c>
      <c r="B55" s="109">
        <v>7769089</v>
      </c>
      <c r="C55" s="110">
        <v>12</v>
      </c>
      <c r="D55" s="105">
        <v>196.218350713869</v>
      </c>
      <c r="E55" s="101"/>
      <c r="F55" s="102">
        <v>7079025</v>
      </c>
      <c r="G55" s="106">
        <v>12</v>
      </c>
      <c r="H55" s="108">
        <v>39594.1</v>
      </c>
      <c r="I55" s="105">
        <v>178.7898954642232</v>
      </c>
      <c r="J55" s="131">
        <v>0.09748009083171764</v>
      </c>
      <c r="K55" s="111"/>
      <c r="L55" s="111"/>
      <c r="M55" s="112"/>
      <c r="N55" s="82"/>
    </row>
    <row r="56" spans="1:14" ht="15.75">
      <c r="A56" s="101" t="s">
        <v>125</v>
      </c>
      <c r="B56" s="109">
        <v>6549224</v>
      </c>
      <c r="C56" s="110">
        <v>13</v>
      </c>
      <c r="D56" s="105">
        <v>98.41930389020213</v>
      </c>
      <c r="E56" s="101"/>
      <c r="F56" s="102">
        <v>5894143</v>
      </c>
      <c r="G56" s="106">
        <v>15</v>
      </c>
      <c r="H56" s="108">
        <v>66544.1</v>
      </c>
      <c r="I56" s="105">
        <v>88.57499011933439</v>
      </c>
      <c r="J56" s="131">
        <v>0.11114100896432272</v>
      </c>
      <c r="K56" s="111"/>
      <c r="L56" s="111"/>
      <c r="M56" s="112"/>
      <c r="N56" s="82"/>
    </row>
    <row r="57" spans="1:14" ht="15.75">
      <c r="A57" s="101" t="s">
        <v>126</v>
      </c>
      <c r="B57" s="109">
        <v>1814468</v>
      </c>
      <c r="C57" s="110">
        <v>37</v>
      </c>
      <c r="D57" s="105">
        <v>75.35885902723267</v>
      </c>
      <c r="E57" s="101"/>
      <c r="F57" s="102">
        <v>1808345</v>
      </c>
      <c r="G57" s="106">
        <v>37</v>
      </c>
      <c r="H57" s="108">
        <v>24077.7</v>
      </c>
      <c r="I57" s="105">
        <v>75.10455732898076</v>
      </c>
      <c r="J57" s="131">
        <v>0.0033859689384492454</v>
      </c>
      <c r="K57" s="111"/>
      <c r="L57" s="111"/>
      <c r="M57" s="112"/>
      <c r="N57" s="82"/>
    </row>
    <row r="58" spans="1:14" ht="15.75">
      <c r="A58" s="101" t="s">
        <v>127</v>
      </c>
      <c r="B58" s="109">
        <v>5627967</v>
      </c>
      <c r="C58" s="110">
        <v>20</v>
      </c>
      <c r="D58" s="105">
        <v>103.62652618941965</v>
      </c>
      <c r="E58" s="101"/>
      <c r="F58" s="102">
        <v>5363708</v>
      </c>
      <c r="G58" s="106">
        <v>18</v>
      </c>
      <c r="H58" s="108">
        <v>54310.1</v>
      </c>
      <c r="I58" s="105">
        <v>98.76078298511695</v>
      </c>
      <c r="J58" s="131">
        <v>0.04926796909898899</v>
      </c>
      <c r="K58" s="111"/>
      <c r="L58" s="111"/>
      <c r="M58" s="112"/>
      <c r="N58" s="82"/>
    </row>
    <row r="59" spans="1:14" ht="15.75">
      <c r="A59" s="101" t="s">
        <v>128</v>
      </c>
      <c r="B59" s="114">
        <v>532668</v>
      </c>
      <c r="C59" s="115">
        <v>51</v>
      </c>
      <c r="D59" s="105">
        <v>5.485744651927284</v>
      </c>
      <c r="E59" s="101"/>
      <c r="F59" s="113">
        <v>493782</v>
      </c>
      <c r="G59" s="106">
        <v>51</v>
      </c>
      <c r="H59" s="108">
        <v>97100.4</v>
      </c>
      <c r="I59" s="105">
        <v>5.085272563243818</v>
      </c>
      <c r="J59" s="131">
        <v>0.07875135181112312</v>
      </c>
      <c r="K59" s="111"/>
      <c r="L59" s="111"/>
      <c r="M59" s="112"/>
      <c r="N59" s="82"/>
    </row>
    <row r="60" spans="1:14" ht="15.75">
      <c r="A60" s="95"/>
      <c r="B60" s="119"/>
      <c r="C60" s="119"/>
      <c r="D60" s="119"/>
      <c r="E60" s="119"/>
      <c r="F60" s="116"/>
      <c r="G60" s="117"/>
      <c r="H60" s="117"/>
      <c r="I60" s="118"/>
      <c r="J60" s="121"/>
      <c r="K60" s="96"/>
      <c r="L60" s="96"/>
      <c r="M60" s="133"/>
      <c r="N60" s="81"/>
    </row>
    <row r="61" spans="1:14" ht="15.75">
      <c r="A61" s="124" t="s">
        <v>58</v>
      </c>
      <c r="B61" s="124"/>
      <c r="C61" s="124"/>
      <c r="D61" s="124"/>
      <c r="E61" s="124"/>
      <c r="F61" s="116"/>
      <c r="G61" s="102"/>
      <c r="H61" s="102"/>
      <c r="I61" s="104"/>
      <c r="J61" s="125"/>
      <c r="K61" s="96"/>
      <c r="L61" s="96"/>
      <c r="M61" s="116"/>
      <c r="N61" s="81"/>
    </row>
    <row r="62" spans="1:14" ht="15.75">
      <c r="A62" s="110" t="s">
        <v>130</v>
      </c>
      <c r="B62" s="110"/>
      <c r="C62" s="110"/>
      <c r="D62" s="110"/>
      <c r="E62" s="110"/>
      <c r="F62" s="116"/>
      <c r="G62" s="126"/>
      <c r="H62" s="102"/>
      <c r="I62" s="104"/>
      <c r="J62" s="96"/>
      <c r="K62" s="96"/>
      <c r="L62" s="96"/>
      <c r="M62" s="116"/>
      <c r="N62" s="94"/>
    </row>
    <row r="63" spans="1:14" ht="15.75">
      <c r="A63" s="127" t="s">
        <v>59</v>
      </c>
      <c r="B63" s="127"/>
      <c r="C63" s="127"/>
      <c r="D63" s="127"/>
      <c r="E63" s="127"/>
      <c r="F63" s="116"/>
      <c r="G63" s="126"/>
      <c r="H63" s="102"/>
      <c r="I63" s="104"/>
      <c r="J63" s="96"/>
      <c r="K63" s="96"/>
      <c r="L63" s="96"/>
      <c r="M63" s="116"/>
      <c r="N63" s="94"/>
    </row>
    <row r="64" spans="1:14" ht="30" customHeight="1">
      <c r="A64" s="228" t="s">
        <v>132</v>
      </c>
      <c r="B64" s="228"/>
      <c r="C64" s="228"/>
      <c r="D64" s="228"/>
      <c r="E64" s="228"/>
      <c r="F64" s="228"/>
      <c r="G64" s="228"/>
      <c r="H64" s="228"/>
      <c r="I64" s="228"/>
      <c r="J64" s="228"/>
      <c r="K64" s="96"/>
      <c r="L64" s="96"/>
      <c r="M64" s="116"/>
      <c r="N64" s="94"/>
    </row>
    <row r="65" spans="1:14" ht="15.75">
      <c r="A65" s="127"/>
      <c r="B65" s="127"/>
      <c r="C65" s="127"/>
      <c r="D65" s="127"/>
      <c r="E65" s="127"/>
      <c r="F65" s="102"/>
      <c r="G65" s="126"/>
      <c r="H65" s="102"/>
      <c r="I65" s="104"/>
      <c r="J65" s="96"/>
      <c r="K65" s="96"/>
      <c r="L65" s="96"/>
      <c r="M65" s="120"/>
      <c r="N65" s="94"/>
    </row>
    <row r="66" spans="1:14" ht="31.5" customHeight="1">
      <c r="A66" s="228" t="s">
        <v>137</v>
      </c>
      <c r="B66" s="228"/>
      <c r="C66" s="228"/>
      <c r="D66" s="228"/>
      <c r="E66" s="228"/>
      <c r="F66" s="228"/>
      <c r="G66" s="228"/>
      <c r="H66" s="228"/>
      <c r="I66" s="228"/>
      <c r="J66" s="228"/>
      <c r="K66" s="96"/>
      <c r="L66" s="96"/>
      <c r="M66" s="120"/>
      <c r="N66" s="94"/>
    </row>
    <row r="67" spans="1:14" ht="15.75">
      <c r="A67" s="127" t="s">
        <v>133</v>
      </c>
      <c r="B67" s="127"/>
      <c r="C67" s="127"/>
      <c r="D67" s="127"/>
      <c r="E67" s="127"/>
      <c r="F67" s="126"/>
      <c r="G67" s="126"/>
      <c r="H67" s="126"/>
      <c r="I67" s="128"/>
      <c r="J67" s="96"/>
      <c r="K67" s="96"/>
      <c r="L67" s="96"/>
      <c r="M67" s="135"/>
      <c r="N67" s="94"/>
    </row>
    <row r="68" spans="1:14" ht="15.75">
      <c r="A68" s="127" t="s">
        <v>133</v>
      </c>
      <c r="B68" s="127"/>
      <c r="C68" s="127"/>
      <c r="D68" s="127"/>
      <c r="E68" s="127"/>
      <c r="F68" s="126"/>
      <c r="G68" s="126"/>
      <c r="H68" s="126"/>
      <c r="I68" s="128"/>
      <c r="J68" s="96"/>
      <c r="K68" s="96"/>
      <c r="L68" s="96"/>
      <c r="M68" s="135"/>
      <c r="N68" s="94"/>
    </row>
    <row r="69" spans="1:14" ht="15.75">
      <c r="A69" s="127"/>
      <c r="B69" s="127"/>
      <c r="C69" s="127"/>
      <c r="D69" s="127"/>
      <c r="E69" s="127"/>
      <c r="F69" s="126"/>
      <c r="G69" s="126"/>
      <c r="H69" s="102"/>
      <c r="I69" s="104"/>
      <c r="J69" s="96"/>
      <c r="K69" s="96"/>
      <c r="L69" s="96"/>
      <c r="M69" s="135"/>
      <c r="N69" s="94"/>
    </row>
    <row r="70" spans="1:14" ht="15.75">
      <c r="A70" s="96"/>
      <c r="B70" s="96"/>
      <c r="C70" s="96"/>
      <c r="D70" s="96"/>
      <c r="E70" s="96"/>
      <c r="F70" s="126"/>
      <c r="G70" s="102"/>
      <c r="H70" s="102"/>
      <c r="I70" s="104"/>
      <c r="J70" s="96"/>
      <c r="K70" s="96"/>
      <c r="L70" s="96"/>
      <c r="M70" s="135"/>
      <c r="N70" s="81"/>
    </row>
    <row r="71" spans="1:14" ht="15.75">
      <c r="A71" s="96"/>
      <c r="B71" s="96"/>
      <c r="C71" s="96"/>
      <c r="D71" s="96"/>
      <c r="E71" s="96"/>
      <c r="F71" s="126"/>
      <c r="G71" s="102"/>
      <c r="H71" s="102"/>
      <c r="I71" s="104"/>
      <c r="J71" s="96"/>
      <c r="K71" s="96"/>
      <c r="L71" s="96"/>
      <c r="M71" s="135"/>
      <c r="N71" s="81"/>
    </row>
    <row r="72" spans="1:14" ht="15.75">
      <c r="A72" s="96"/>
      <c r="B72" s="96"/>
      <c r="C72" s="96"/>
      <c r="D72" s="96"/>
      <c r="E72" s="96"/>
      <c r="F72" s="126"/>
      <c r="G72" s="102"/>
      <c r="H72" s="102"/>
      <c r="I72" s="104"/>
      <c r="J72" s="96"/>
      <c r="K72" s="96"/>
      <c r="L72" s="96"/>
      <c r="M72" s="135"/>
      <c r="N72" s="81"/>
    </row>
    <row r="73" spans="1:14" ht="15.75">
      <c r="A73" s="96"/>
      <c r="B73" s="96"/>
      <c r="C73" s="96"/>
      <c r="D73" s="96"/>
      <c r="E73" s="96"/>
      <c r="F73" s="126"/>
      <c r="G73" s="102"/>
      <c r="H73" s="102"/>
      <c r="I73" s="104"/>
      <c r="J73" s="96"/>
      <c r="K73" s="96"/>
      <c r="L73" s="96"/>
      <c r="M73" s="135"/>
      <c r="N73" s="81"/>
    </row>
    <row r="74" spans="1:14" ht="15.75">
      <c r="A74" s="96"/>
      <c r="B74" s="96"/>
      <c r="C74" s="96"/>
      <c r="D74" s="96"/>
      <c r="E74" s="96"/>
      <c r="F74" s="126"/>
      <c r="G74" s="102"/>
      <c r="H74" s="102"/>
      <c r="I74" s="104"/>
      <c r="J74" s="96"/>
      <c r="K74" s="96"/>
      <c r="L74" s="96"/>
      <c r="M74" s="135"/>
      <c r="N74" s="81"/>
    </row>
    <row r="75" spans="1:14" ht="15.75">
      <c r="A75" s="96"/>
      <c r="B75" s="96"/>
      <c r="C75" s="96"/>
      <c r="D75" s="96"/>
      <c r="E75" s="96"/>
      <c r="F75" s="126"/>
      <c r="G75" s="102"/>
      <c r="H75" s="102"/>
      <c r="I75" s="104"/>
      <c r="J75" s="96"/>
      <c r="K75" s="96"/>
      <c r="L75" s="96"/>
      <c r="M75" s="135"/>
      <c r="N75" s="81"/>
    </row>
    <row r="76" spans="1:14" ht="15.75">
      <c r="A76" s="96"/>
      <c r="B76" s="96"/>
      <c r="C76" s="96"/>
      <c r="D76" s="96"/>
      <c r="E76" s="96"/>
      <c r="F76" s="126"/>
      <c r="G76" s="102"/>
      <c r="H76" s="102"/>
      <c r="I76" s="104"/>
      <c r="J76" s="96"/>
      <c r="K76" s="96"/>
      <c r="L76" s="96"/>
      <c r="M76" s="135"/>
      <c r="N76" s="81"/>
    </row>
    <row r="77" spans="1:14" ht="15.75">
      <c r="A77" s="96"/>
      <c r="B77" s="96"/>
      <c r="C77" s="96"/>
      <c r="D77" s="96"/>
      <c r="E77" s="96"/>
      <c r="F77" s="126"/>
      <c r="G77" s="102"/>
      <c r="H77" s="102"/>
      <c r="I77" s="104"/>
      <c r="J77" s="96"/>
      <c r="K77" s="96"/>
      <c r="L77" s="96"/>
      <c r="M77" s="135"/>
      <c r="N77" s="81"/>
    </row>
    <row r="78" spans="1:14" ht="15.75">
      <c r="A78" s="75"/>
      <c r="B78" s="75"/>
      <c r="C78" s="75"/>
      <c r="D78" s="75"/>
      <c r="E78" s="75"/>
      <c r="F78" s="86"/>
      <c r="G78" s="86"/>
      <c r="H78" s="86"/>
      <c r="I78" s="88"/>
      <c r="J78" s="75"/>
      <c r="K78" s="75"/>
      <c r="L78" s="75"/>
      <c r="M78" s="81"/>
      <c r="N78" s="81"/>
    </row>
  </sheetData>
  <sheetProtection/>
  <mergeCells count="11">
    <mergeCell ref="A66:J66"/>
    <mergeCell ref="F5:F6"/>
    <mergeCell ref="H5:H6"/>
    <mergeCell ref="B5:B6"/>
    <mergeCell ref="D5:D6"/>
    <mergeCell ref="J4:J6"/>
    <mergeCell ref="A1:I1"/>
    <mergeCell ref="A2:H2"/>
    <mergeCell ref="F4:I4"/>
    <mergeCell ref="B4:D4"/>
    <mergeCell ref="A64:J64"/>
  </mergeCells>
  <printOptions/>
  <pageMargins left="0.7" right="0.7" top="0.75" bottom="0.75" header="0.3" footer="0.3"/>
  <pageSetup fitToHeight="2" fitToWidth="1" horizontalDpi="600" verticalDpi="600" orientation="landscape" scale="82" r:id="rId1"/>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D7" sqref="D7"/>
    </sheetView>
  </sheetViews>
  <sheetFormatPr defaultColWidth="9.140625" defaultRowHeight="15"/>
  <cols>
    <col min="1" max="1" width="23.7109375" style="0" customWidth="1"/>
    <col min="2" max="4" width="15.7109375" style="0" customWidth="1"/>
    <col min="5" max="5" width="1.7109375" style="0" customWidth="1"/>
    <col min="6" max="6" width="16.28125" style="0" customWidth="1"/>
    <col min="7" max="15" width="14.7109375" style="0" customWidth="1"/>
  </cols>
  <sheetData>
    <row r="1" spans="1:13" ht="23.25">
      <c r="A1" s="73" t="s">
        <v>53</v>
      </c>
      <c r="B1" s="73"/>
      <c r="C1" s="73"/>
      <c r="D1" s="73"/>
      <c r="E1" s="73"/>
      <c r="F1" s="74"/>
      <c r="G1" s="74"/>
      <c r="H1" s="74"/>
      <c r="I1" s="74"/>
      <c r="J1" s="76"/>
      <c r="K1" s="75"/>
      <c r="L1" s="75"/>
      <c r="M1" s="77"/>
    </row>
    <row r="2" spans="1:13" ht="23.25">
      <c r="A2" s="73" t="s">
        <v>138</v>
      </c>
      <c r="B2" s="73"/>
      <c r="C2" s="73"/>
      <c r="D2" s="73"/>
      <c r="E2" s="73"/>
      <c r="F2" s="74"/>
      <c r="G2" s="74"/>
      <c r="H2" s="74"/>
      <c r="I2" s="74"/>
      <c r="J2" s="75"/>
      <c r="K2" s="75"/>
      <c r="L2" s="75"/>
      <c r="M2" s="77"/>
    </row>
    <row r="3" spans="1:13" ht="15.75">
      <c r="A3" s="75"/>
      <c r="B3" s="75"/>
      <c r="C3" s="75"/>
      <c r="D3" s="75"/>
      <c r="E3" s="75"/>
      <c r="F3" s="75"/>
      <c r="G3" s="75"/>
      <c r="H3" s="75"/>
      <c r="I3" s="75"/>
      <c r="J3" s="75"/>
      <c r="K3" s="75"/>
      <c r="L3" s="75"/>
      <c r="M3" s="80"/>
    </row>
    <row r="4" spans="1:13" ht="15.75">
      <c r="A4" s="95"/>
      <c r="B4" s="227" t="s">
        <v>139</v>
      </c>
      <c r="C4" s="226"/>
      <c r="D4" s="226"/>
      <c r="E4" s="95"/>
      <c r="F4" s="225" t="s">
        <v>74</v>
      </c>
      <c r="G4" s="226"/>
      <c r="H4" s="226"/>
      <c r="I4" s="226"/>
      <c r="J4" s="220" t="s">
        <v>151</v>
      </c>
      <c r="K4" s="96"/>
      <c r="L4" s="96"/>
      <c r="M4" s="81"/>
    </row>
    <row r="5" spans="1:13" ht="15.75">
      <c r="A5" s="96"/>
      <c r="B5" s="223" t="s">
        <v>155</v>
      </c>
      <c r="C5" s="97"/>
      <c r="D5" s="223" t="s">
        <v>52</v>
      </c>
      <c r="E5" s="96"/>
      <c r="F5" s="223" t="s">
        <v>155</v>
      </c>
      <c r="G5" s="97"/>
      <c r="H5" s="223" t="s">
        <v>156</v>
      </c>
      <c r="I5" s="97"/>
      <c r="J5" s="221"/>
      <c r="K5" s="96"/>
      <c r="L5" s="96"/>
      <c r="M5" s="84"/>
    </row>
    <row r="6" spans="1:13" ht="17.25">
      <c r="A6" s="99" t="s">
        <v>54</v>
      </c>
      <c r="B6" s="224"/>
      <c r="C6" s="100" t="s">
        <v>131</v>
      </c>
      <c r="D6" s="224"/>
      <c r="E6" s="99"/>
      <c r="F6" s="224"/>
      <c r="G6" s="100" t="s">
        <v>131</v>
      </c>
      <c r="H6" s="224"/>
      <c r="I6" s="100" t="s">
        <v>76</v>
      </c>
      <c r="J6" s="222"/>
      <c r="K6" s="96"/>
      <c r="L6" s="96"/>
      <c r="M6" s="85"/>
    </row>
    <row r="7" spans="1:13" ht="15.75">
      <c r="A7" s="96"/>
      <c r="B7" s="96"/>
      <c r="C7" s="96"/>
      <c r="D7" s="96"/>
      <c r="E7" s="96"/>
      <c r="F7" s="96"/>
      <c r="G7" s="96"/>
      <c r="H7" s="96"/>
      <c r="I7" s="96"/>
      <c r="J7" s="96"/>
      <c r="K7" s="96"/>
      <c r="L7" s="96"/>
      <c r="M7" s="75"/>
    </row>
    <row r="8" spans="1:13" ht="15">
      <c r="A8" s="101" t="s">
        <v>0</v>
      </c>
      <c r="B8" s="137">
        <v>299398484</v>
      </c>
      <c r="C8" s="103" t="s">
        <v>140</v>
      </c>
      <c r="D8" s="105">
        <f aca="true" t="shared" si="0" ref="D8:D39">B8/H8</f>
        <v>84.63708528077589</v>
      </c>
      <c r="E8" s="101"/>
      <c r="F8" s="102">
        <f>SUM(F9:F59)</f>
        <v>281424602</v>
      </c>
      <c r="G8" s="103" t="s">
        <v>140</v>
      </c>
      <c r="H8" s="136">
        <f>SUM(H9:H59)</f>
        <v>3537438.5000000005</v>
      </c>
      <c r="I8" s="105">
        <v>79.55527877021748</v>
      </c>
      <c r="J8" s="131">
        <v>0.0639</v>
      </c>
      <c r="K8" s="131"/>
      <c r="L8" s="96"/>
      <c r="M8" s="132"/>
    </row>
    <row r="9" spans="1:13" ht="15">
      <c r="A9" s="101" t="s">
        <v>78</v>
      </c>
      <c r="B9" s="109">
        <v>4627851</v>
      </c>
      <c r="C9" s="110">
        <v>23</v>
      </c>
      <c r="D9" s="105">
        <f t="shared" si="0"/>
        <v>91.19996452782595</v>
      </c>
      <c r="E9" s="101"/>
      <c r="F9" s="102">
        <v>4447351</v>
      </c>
      <c r="G9" s="106">
        <v>23</v>
      </c>
      <c r="H9" s="136">
        <v>50744</v>
      </c>
      <c r="I9" s="105">
        <v>87.6379473435283</v>
      </c>
      <c r="J9" s="131">
        <f aca="true" t="shared" si="1" ref="J9:J40">((B9-F9)/F9*100)*0.01</f>
        <v>0.04058595779824889</v>
      </c>
      <c r="K9" s="111"/>
      <c r="L9" s="111"/>
      <c r="M9" s="90"/>
    </row>
    <row r="10" spans="1:13" ht="15">
      <c r="A10" s="101" t="s">
        <v>79</v>
      </c>
      <c r="B10" s="109">
        <v>683478</v>
      </c>
      <c r="C10" s="110">
        <v>47</v>
      </c>
      <c r="D10" s="105">
        <f t="shared" si="0"/>
        <v>1.1949933499582919</v>
      </c>
      <c r="E10" s="101"/>
      <c r="F10" s="102">
        <v>626931</v>
      </c>
      <c r="G10" s="106">
        <v>48</v>
      </c>
      <c r="H10" s="136">
        <v>571951.3</v>
      </c>
      <c r="I10" s="105">
        <v>1.0961282892442066</v>
      </c>
      <c r="J10" s="131">
        <f t="shared" si="1"/>
        <v>0.0901965288046053</v>
      </c>
      <c r="K10" s="111"/>
      <c r="L10" s="111"/>
      <c r="M10" s="90"/>
    </row>
    <row r="11" spans="1:13" ht="15">
      <c r="A11" s="101" t="s">
        <v>80</v>
      </c>
      <c r="B11" s="109">
        <v>6338755</v>
      </c>
      <c r="C11" s="110">
        <v>16</v>
      </c>
      <c r="D11" s="105">
        <f t="shared" si="0"/>
        <v>55.78190973523909</v>
      </c>
      <c r="E11" s="101"/>
      <c r="F11" s="102">
        <v>5130632</v>
      </c>
      <c r="G11" s="106">
        <v>20</v>
      </c>
      <c r="H11" s="136">
        <v>113634.6</v>
      </c>
      <c r="I11" s="105">
        <v>45.15026233207139</v>
      </c>
      <c r="J11" s="131">
        <f t="shared" si="1"/>
        <v>0.23547254997045197</v>
      </c>
      <c r="K11" s="111"/>
      <c r="L11" s="111"/>
      <c r="M11" s="90"/>
    </row>
    <row r="12" spans="1:13" ht="15">
      <c r="A12" s="101" t="s">
        <v>81</v>
      </c>
      <c r="B12" s="109">
        <v>2834797</v>
      </c>
      <c r="C12" s="110">
        <v>32</v>
      </c>
      <c r="D12" s="105">
        <f t="shared" si="0"/>
        <v>54.44392162586762</v>
      </c>
      <c r="E12" s="101"/>
      <c r="F12" s="102">
        <v>2673398</v>
      </c>
      <c r="G12" s="106">
        <v>33</v>
      </c>
      <c r="H12" s="136">
        <v>52068.2</v>
      </c>
      <c r="I12" s="105">
        <v>51.3441985703366</v>
      </c>
      <c r="J12" s="131">
        <f t="shared" si="1"/>
        <v>0.06037223039741932</v>
      </c>
      <c r="K12" s="111"/>
      <c r="L12" s="111"/>
      <c r="M12" s="90"/>
    </row>
    <row r="13" spans="1:13" ht="15">
      <c r="A13" s="101" t="s">
        <v>82</v>
      </c>
      <c r="B13" s="109">
        <v>36553215</v>
      </c>
      <c r="C13" s="110">
        <v>1</v>
      </c>
      <c r="D13" s="105">
        <f t="shared" si="0"/>
        <v>234.3766290307792</v>
      </c>
      <c r="E13" s="101"/>
      <c r="F13" s="102">
        <v>33871653</v>
      </c>
      <c r="G13" s="106">
        <v>1</v>
      </c>
      <c r="H13" s="136">
        <v>155959.3</v>
      </c>
      <c r="I13" s="105">
        <v>217.18261110430737</v>
      </c>
      <c r="J13" s="131">
        <f t="shared" si="1"/>
        <v>0.07916832402599307</v>
      </c>
      <c r="K13" s="111"/>
      <c r="L13" s="111"/>
      <c r="M13" s="90"/>
    </row>
    <row r="14" spans="1:13" ht="15">
      <c r="A14" s="101" t="s">
        <v>83</v>
      </c>
      <c r="B14" s="109">
        <v>4861515</v>
      </c>
      <c r="C14" s="110">
        <v>22</v>
      </c>
      <c r="D14" s="105">
        <f t="shared" si="0"/>
        <v>46.872658905199216</v>
      </c>
      <c r="E14" s="101"/>
      <c r="F14" s="102">
        <v>4302015</v>
      </c>
      <c r="G14" s="106">
        <v>24</v>
      </c>
      <c r="H14" s="136">
        <v>103717.5</v>
      </c>
      <c r="I14" s="105">
        <v>41.47092824258201</v>
      </c>
      <c r="J14" s="131">
        <f t="shared" si="1"/>
        <v>0.13005533453509577</v>
      </c>
      <c r="K14" s="111"/>
      <c r="L14" s="111"/>
      <c r="M14" s="90"/>
    </row>
    <row r="15" spans="1:13" ht="15">
      <c r="A15" s="101" t="s">
        <v>84</v>
      </c>
      <c r="B15" s="109">
        <v>3502309</v>
      </c>
      <c r="C15" s="110">
        <v>29</v>
      </c>
      <c r="D15" s="105">
        <f t="shared" si="0"/>
        <v>722.9006357331572</v>
      </c>
      <c r="E15" s="101"/>
      <c r="F15" s="102">
        <v>3405602</v>
      </c>
      <c r="G15" s="106">
        <v>29</v>
      </c>
      <c r="H15" s="136">
        <v>4844.8</v>
      </c>
      <c r="I15" s="105">
        <v>702.9320095772787</v>
      </c>
      <c r="J15" s="131">
        <f t="shared" si="1"/>
        <v>0.028396447970138614</v>
      </c>
      <c r="K15" s="111"/>
      <c r="L15" s="111"/>
      <c r="M15" s="90"/>
    </row>
    <row r="16" spans="1:13" ht="15">
      <c r="A16" s="101" t="s">
        <v>85</v>
      </c>
      <c r="B16" s="109">
        <v>864764</v>
      </c>
      <c r="C16" s="110">
        <v>45</v>
      </c>
      <c r="D16" s="105">
        <f t="shared" si="0"/>
        <v>442.6515151515152</v>
      </c>
      <c r="E16" s="101"/>
      <c r="F16" s="102">
        <v>783600</v>
      </c>
      <c r="G16" s="106">
        <v>45</v>
      </c>
      <c r="H16" s="136">
        <v>1953.6</v>
      </c>
      <c r="I16" s="105">
        <v>401.10565110565113</v>
      </c>
      <c r="J16" s="131">
        <f t="shared" si="1"/>
        <v>0.10357835630423687</v>
      </c>
      <c r="K16" s="111"/>
      <c r="L16" s="111"/>
      <c r="M16" s="90"/>
    </row>
    <row r="17" spans="1:13" ht="15">
      <c r="A17" s="101" t="s">
        <v>86</v>
      </c>
      <c r="B17" s="109">
        <v>588292</v>
      </c>
      <c r="C17" s="110">
        <v>50</v>
      </c>
      <c r="D17" s="105">
        <f t="shared" si="0"/>
        <v>9581.302931596092</v>
      </c>
      <c r="E17" s="101"/>
      <c r="F17" s="102">
        <v>572059</v>
      </c>
      <c r="G17" s="106">
        <v>50</v>
      </c>
      <c r="H17" s="136">
        <v>61.4</v>
      </c>
      <c r="I17" s="105">
        <v>9316.921824104234</v>
      </c>
      <c r="J17" s="131">
        <f t="shared" si="1"/>
        <v>0.02837644368850066</v>
      </c>
      <c r="K17" s="111"/>
      <c r="L17" s="111"/>
      <c r="M17" s="90"/>
    </row>
    <row r="18" spans="1:13" ht="15">
      <c r="A18" s="101" t="s">
        <v>87</v>
      </c>
      <c r="B18" s="109">
        <v>18251243</v>
      </c>
      <c r="C18" s="110">
        <v>4</v>
      </c>
      <c r="D18" s="105">
        <f t="shared" si="0"/>
        <v>338.44476215907486</v>
      </c>
      <c r="E18" s="101"/>
      <c r="F18" s="102">
        <v>15982824</v>
      </c>
      <c r="G18" s="106">
        <v>4</v>
      </c>
      <c r="H18" s="136">
        <v>53926.8</v>
      </c>
      <c r="I18" s="105">
        <v>296.3717112827017</v>
      </c>
      <c r="J18" s="131">
        <f t="shared" si="1"/>
        <v>0.14192854779605907</v>
      </c>
      <c r="K18" s="111"/>
      <c r="L18" s="111"/>
      <c r="M18" s="90"/>
    </row>
    <row r="19" spans="1:13" ht="15">
      <c r="A19" s="101" t="s">
        <v>88</v>
      </c>
      <c r="B19" s="109">
        <v>9544750</v>
      </c>
      <c r="C19" s="110">
        <v>9</v>
      </c>
      <c r="D19" s="105">
        <f t="shared" si="0"/>
        <v>164.83151170602062</v>
      </c>
      <c r="E19" s="101"/>
      <c r="F19" s="102">
        <v>8186816</v>
      </c>
      <c r="G19" s="106">
        <v>10</v>
      </c>
      <c r="H19" s="136">
        <v>57906.1</v>
      </c>
      <c r="I19" s="105">
        <v>141.3746220173695</v>
      </c>
      <c r="J19" s="131">
        <f t="shared" si="1"/>
        <v>0.16586839132576084</v>
      </c>
      <c r="K19" s="111"/>
      <c r="L19" s="111"/>
      <c r="M19" s="90"/>
    </row>
    <row r="20" spans="1:13" ht="15">
      <c r="A20" s="101" t="s">
        <v>89</v>
      </c>
      <c r="B20" s="109">
        <v>1283388</v>
      </c>
      <c r="C20" s="110">
        <v>42</v>
      </c>
      <c r="D20" s="105">
        <f t="shared" si="0"/>
        <v>199.82374739202191</v>
      </c>
      <c r="E20" s="101"/>
      <c r="F20" s="102">
        <v>1211537</v>
      </c>
      <c r="G20" s="106">
        <v>42</v>
      </c>
      <c r="H20" s="136">
        <v>6422.6</v>
      </c>
      <c r="I20" s="105">
        <v>188.6365334911095</v>
      </c>
      <c r="J20" s="131">
        <f t="shared" si="1"/>
        <v>0.05930565884492179</v>
      </c>
      <c r="K20" s="111"/>
      <c r="L20" s="111"/>
      <c r="M20" s="90"/>
    </row>
    <row r="21" spans="1:13" ht="15">
      <c r="A21" s="101" t="s">
        <v>90</v>
      </c>
      <c r="B21" s="109">
        <v>1499402</v>
      </c>
      <c r="C21" s="110">
        <v>39</v>
      </c>
      <c r="D21" s="105">
        <f t="shared" si="0"/>
        <v>18.12027476458418</v>
      </c>
      <c r="E21" s="101"/>
      <c r="F21" s="102">
        <v>1293956</v>
      </c>
      <c r="G21" s="106">
        <v>39</v>
      </c>
      <c r="H21" s="136">
        <v>82747.2</v>
      </c>
      <c r="I21" s="105">
        <v>15.637423381093258</v>
      </c>
      <c r="J21" s="131">
        <f t="shared" si="1"/>
        <v>0.15877355953370903</v>
      </c>
      <c r="K21" s="111"/>
      <c r="L21" s="111"/>
      <c r="M21" s="90"/>
    </row>
    <row r="22" spans="1:13" ht="15">
      <c r="A22" s="101" t="s">
        <v>91</v>
      </c>
      <c r="B22" s="109">
        <v>12852548</v>
      </c>
      <c r="C22" s="110">
        <v>5</v>
      </c>
      <c r="D22" s="105">
        <f t="shared" si="0"/>
        <v>231.22913953036507</v>
      </c>
      <c r="E22" s="101"/>
      <c r="F22" s="102">
        <v>12419647</v>
      </c>
      <c r="G22" s="106">
        <v>5</v>
      </c>
      <c r="H22" s="136">
        <v>55583.6</v>
      </c>
      <c r="I22" s="105">
        <v>223.43448427233932</v>
      </c>
      <c r="J22" s="131">
        <f t="shared" si="1"/>
        <v>0.03485614365690104</v>
      </c>
      <c r="K22" s="111"/>
      <c r="L22" s="111"/>
      <c r="M22" s="90"/>
    </row>
    <row r="23" spans="1:13" ht="15">
      <c r="A23" s="101" t="s">
        <v>92</v>
      </c>
      <c r="B23" s="109">
        <v>6345289</v>
      </c>
      <c r="C23" s="110">
        <v>15</v>
      </c>
      <c r="D23" s="105">
        <f t="shared" si="0"/>
        <v>176.91211116656302</v>
      </c>
      <c r="E23" s="101"/>
      <c r="F23" s="102">
        <v>6080517</v>
      </c>
      <c r="G23" s="106">
        <v>14</v>
      </c>
      <c r="H23" s="136">
        <v>35866.9</v>
      </c>
      <c r="I23" s="105">
        <v>169.52914804457592</v>
      </c>
      <c r="J23" s="131">
        <f t="shared" si="1"/>
        <v>0.043544323615903054</v>
      </c>
      <c r="K23" s="111"/>
      <c r="L23" s="111"/>
      <c r="M23" s="90"/>
    </row>
    <row r="24" spans="1:13" ht="15">
      <c r="A24" s="101" t="s">
        <v>93</v>
      </c>
      <c r="B24" s="109">
        <v>2988046</v>
      </c>
      <c r="C24" s="110">
        <v>30</v>
      </c>
      <c r="D24" s="105">
        <f t="shared" si="0"/>
        <v>53.48269356749849</v>
      </c>
      <c r="E24" s="101"/>
      <c r="F24" s="102">
        <v>2926382</v>
      </c>
      <c r="G24" s="106">
        <v>30</v>
      </c>
      <c r="H24" s="136">
        <v>55869.4</v>
      </c>
      <c r="I24" s="105">
        <v>52.3779385495459</v>
      </c>
      <c r="J24" s="131">
        <f t="shared" si="1"/>
        <v>0.02107175344845615</v>
      </c>
      <c r="K24" s="111"/>
      <c r="L24" s="111"/>
      <c r="M24" s="90"/>
    </row>
    <row r="25" spans="1:13" ht="15">
      <c r="A25" s="101" t="s">
        <v>94</v>
      </c>
      <c r="B25" s="109">
        <v>2775997</v>
      </c>
      <c r="C25" s="110">
        <v>33</v>
      </c>
      <c r="D25" s="105">
        <f t="shared" si="0"/>
        <v>33.93021320077394</v>
      </c>
      <c r="E25" s="101"/>
      <c r="F25" s="102">
        <v>2688824</v>
      </c>
      <c r="G25" s="106">
        <v>32</v>
      </c>
      <c r="H25" s="136">
        <v>81814.9</v>
      </c>
      <c r="I25" s="105">
        <v>32.85976026371725</v>
      </c>
      <c r="J25" s="131">
        <f t="shared" si="1"/>
        <v>0.03242049312264395</v>
      </c>
      <c r="K25" s="111"/>
      <c r="L25" s="111"/>
      <c r="M25" s="90"/>
    </row>
    <row r="26" spans="1:13" ht="15">
      <c r="A26" s="101" t="s">
        <v>95</v>
      </c>
      <c r="B26" s="109">
        <v>4241474</v>
      </c>
      <c r="C26" s="110">
        <v>26</v>
      </c>
      <c r="D26" s="105">
        <f t="shared" si="0"/>
        <v>106.76229982732669</v>
      </c>
      <c r="E26" s="101"/>
      <c r="F26" s="102">
        <v>4042285</v>
      </c>
      <c r="G26" s="106">
        <v>25</v>
      </c>
      <c r="H26" s="136">
        <v>39728.2</v>
      </c>
      <c r="I26" s="105">
        <v>101.73551784374828</v>
      </c>
      <c r="J26" s="131">
        <f t="shared" si="1"/>
        <v>0.04927633751702318</v>
      </c>
      <c r="K26" s="111"/>
      <c r="L26" s="111"/>
      <c r="M26" s="90"/>
    </row>
    <row r="27" spans="1:13" ht="15">
      <c r="A27" s="101" t="s">
        <v>96</v>
      </c>
      <c r="B27" s="109">
        <v>4293204</v>
      </c>
      <c r="C27" s="110">
        <v>25</v>
      </c>
      <c r="D27" s="105">
        <f t="shared" si="0"/>
        <v>98.55432971089348</v>
      </c>
      <c r="E27" s="101"/>
      <c r="F27" s="102">
        <v>4468958</v>
      </c>
      <c r="G27" s="106">
        <v>22</v>
      </c>
      <c r="H27" s="136">
        <v>43561.8</v>
      </c>
      <c r="I27" s="105">
        <v>102.58933285585076</v>
      </c>
      <c r="J27" s="131">
        <f t="shared" si="1"/>
        <v>-0.03932773590622243</v>
      </c>
      <c r="K27" s="111"/>
      <c r="L27" s="111"/>
      <c r="M27" s="90"/>
    </row>
    <row r="28" spans="1:13" ht="15">
      <c r="A28" s="101" t="s">
        <v>97</v>
      </c>
      <c r="B28" s="109">
        <v>1317207</v>
      </c>
      <c r="C28" s="110">
        <v>40</v>
      </c>
      <c r="D28" s="105">
        <f t="shared" si="0"/>
        <v>42.681098841278484</v>
      </c>
      <c r="E28" s="101"/>
      <c r="F28" s="102">
        <v>1274923</v>
      </c>
      <c r="G28" s="106">
        <v>40</v>
      </c>
      <c r="H28" s="136">
        <v>30861.6</v>
      </c>
      <c r="I28" s="105">
        <v>41.31098193223942</v>
      </c>
      <c r="J28" s="131">
        <f t="shared" si="1"/>
        <v>0.033165924530344185</v>
      </c>
      <c r="K28" s="111"/>
      <c r="L28" s="111"/>
      <c r="M28" s="90"/>
    </row>
    <row r="29" spans="1:13" ht="15">
      <c r="A29" s="101" t="s">
        <v>98</v>
      </c>
      <c r="B29" s="109">
        <v>5618344</v>
      </c>
      <c r="C29" s="110">
        <v>19</v>
      </c>
      <c r="D29" s="105">
        <f t="shared" si="0"/>
        <v>574.8372178681782</v>
      </c>
      <c r="E29" s="101"/>
      <c r="F29" s="102">
        <v>5296506</v>
      </c>
      <c r="G29" s="106">
        <v>19</v>
      </c>
      <c r="H29" s="136">
        <v>9773.8</v>
      </c>
      <c r="I29" s="105">
        <v>541.906525609282</v>
      </c>
      <c r="J29" s="131">
        <f t="shared" si="1"/>
        <v>0.06076420946186033</v>
      </c>
      <c r="K29" s="111"/>
      <c r="L29" s="111"/>
      <c r="M29" s="90"/>
    </row>
    <row r="30" spans="1:13" ht="15">
      <c r="A30" s="101" t="s">
        <v>99</v>
      </c>
      <c r="B30" s="109">
        <v>6449755</v>
      </c>
      <c r="C30" s="110">
        <v>14</v>
      </c>
      <c r="D30" s="105">
        <f t="shared" si="0"/>
        <v>822.672831632653</v>
      </c>
      <c r="E30" s="101"/>
      <c r="F30" s="102">
        <v>6349105</v>
      </c>
      <c r="G30" s="106">
        <v>13</v>
      </c>
      <c r="H30" s="136">
        <v>7840</v>
      </c>
      <c r="I30" s="105">
        <v>809.8338010204081</v>
      </c>
      <c r="J30" s="131">
        <f t="shared" si="1"/>
        <v>0.015852628047575208</v>
      </c>
      <c r="K30" s="111"/>
      <c r="L30" s="111"/>
      <c r="M30" s="90"/>
    </row>
    <row r="31" spans="1:13" ht="15">
      <c r="A31" s="101" t="s">
        <v>100</v>
      </c>
      <c r="B31" s="109">
        <v>10071822</v>
      </c>
      <c r="C31" s="110">
        <v>8</v>
      </c>
      <c r="D31" s="105">
        <f t="shared" si="0"/>
        <v>177.30894764082683</v>
      </c>
      <c r="E31" s="101"/>
      <c r="F31" s="102">
        <v>9938480</v>
      </c>
      <c r="G31" s="106">
        <v>8</v>
      </c>
      <c r="H31" s="136">
        <v>56803.8</v>
      </c>
      <c r="I31" s="105">
        <v>174.96090050313535</v>
      </c>
      <c r="J31" s="131">
        <f t="shared" si="1"/>
        <v>0.013416739783145913</v>
      </c>
      <c r="K31" s="111"/>
      <c r="L31" s="111"/>
      <c r="M31" s="90"/>
    </row>
    <row r="32" spans="1:13" ht="15">
      <c r="A32" s="101" t="s">
        <v>101</v>
      </c>
      <c r="B32" s="109">
        <v>5197621</v>
      </c>
      <c r="C32" s="110">
        <v>21</v>
      </c>
      <c r="D32" s="105">
        <f t="shared" si="0"/>
        <v>65.28846214236636</v>
      </c>
      <c r="E32" s="101"/>
      <c r="F32" s="102">
        <v>4919492</v>
      </c>
      <c r="G32" s="106">
        <v>21</v>
      </c>
      <c r="H32" s="136">
        <v>79610.1</v>
      </c>
      <c r="I32" s="105">
        <v>61.7946592203753</v>
      </c>
      <c r="J32" s="131">
        <f t="shared" si="1"/>
        <v>0.056536122022355154</v>
      </c>
      <c r="K32" s="111"/>
      <c r="L32" s="111"/>
      <c r="M32" s="90"/>
    </row>
    <row r="33" spans="1:13" ht="15">
      <c r="A33" s="101" t="s">
        <v>102</v>
      </c>
      <c r="B33" s="109">
        <v>2918785</v>
      </c>
      <c r="C33" s="110">
        <v>31</v>
      </c>
      <c r="D33" s="105">
        <f t="shared" si="0"/>
        <v>62.224934444752385</v>
      </c>
      <c r="E33" s="101"/>
      <c r="F33" s="102">
        <v>2844656</v>
      </c>
      <c r="G33" s="106">
        <v>31</v>
      </c>
      <c r="H33" s="136">
        <v>46907</v>
      </c>
      <c r="I33" s="105">
        <v>60.64463726096318</v>
      </c>
      <c r="J33" s="131">
        <f t="shared" si="1"/>
        <v>0.0260590384215174</v>
      </c>
      <c r="K33" s="111"/>
      <c r="L33" s="111"/>
      <c r="M33" s="90"/>
    </row>
    <row r="34" spans="1:13" ht="15">
      <c r="A34" s="101" t="s">
        <v>103</v>
      </c>
      <c r="B34" s="109">
        <v>5878415</v>
      </c>
      <c r="C34" s="110">
        <v>18</v>
      </c>
      <c r="D34" s="105">
        <f t="shared" si="0"/>
        <v>85.33553310619445</v>
      </c>
      <c r="E34" s="101"/>
      <c r="F34" s="102">
        <v>5596683</v>
      </c>
      <c r="G34" s="106">
        <v>17</v>
      </c>
      <c r="H34" s="136">
        <v>68885.9</v>
      </c>
      <c r="I34" s="105">
        <v>81.22432892652924</v>
      </c>
      <c r="J34" s="131">
        <f t="shared" si="1"/>
        <v>0.050339102643476505</v>
      </c>
      <c r="K34" s="111"/>
      <c r="L34" s="111"/>
      <c r="M34" s="90"/>
    </row>
    <row r="35" spans="1:13" ht="15">
      <c r="A35" s="101" t="s">
        <v>104</v>
      </c>
      <c r="B35" s="109">
        <v>957861</v>
      </c>
      <c r="C35" s="110">
        <v>44</v>
      </c>
      <c r="D35" s="105">
        <f t="shared" si="0"/>
        <v>6.580867096660722</v>
      </c>
      <c r="E35" s="101"/>
      <c r="F35" s="102">
        <v>902195</v>
      </c>
      <c r="G35" s="106">
        <v>44</v>
      </c>
      <c r="H35" s="136">
        <v>145552.4</v>
      </c>
      <c r="I35" s="105">
        <v>6.1984206375161115</v>
      </c>
      <c r="J35" s="131">
        <f t="shared" si="1"/>
        <v>0.06170063012984998</v>
      </c>
      <c r="K35" s="111"/>
      <c r="L35" s="111"/>
      <c r="M35" s="90"/>
    </row>
    <row r="36" spans="1:13" ht="15">
      <c r="A36" s="101" t="s">
        <v>105</v>
      </c>
      <c r="B36" s="109">
        <v>1774571</v>
      </c>
      <c r="C36" s="110">
        <v>38</v>
      </c>
      <c r="D36" s="105">
        <f t="shared" si="0"/>
        <v>23.084631155004917</v>
      </c>
      <c r="E36" s="101"/>
      <c r="F36" s="102">
        <v>1711265</v>
      </c>
      <c r="G36" s="106">
        <v>38</v>
      </c>
      <c r="H36" s="136">
        <v>76872.4</v>
      </c>
      <c r="I36" s="105">
        <v>22.26108460253615</v>
      </c>
      <c r="J36" s="131">
        <f t="shared" si="1"/>
        <v>0.03699368595746422</v>
      </c>
      <c r="K36" s="111"/>
      <c r="L36" s="111"/>
      <c r="M36" s="90"/>
    </row>
    <row r="37" spans="1:13" ht="15">
      <c r="A37" s="101" t="s">
        <v>106</v>
      </c>
      <c r="B37" s="109">
        <v>2565382</v>
      </c>
      <c r="C37" s="110">
        <v>35</v>
      </c>
      <c r="D37" s="105">
        <f t="shared" si="0"/>
        <v>23.358603609345693</v>
      </c>
      <c r="E37" s="101"/>
      <c r="F37" s="102">
        <v>1998257</v>
      </c>
      <c r="G37" s="106">
        <v>35</v>
      </c>
      <c r="H37" s="136">
        <v>109826</v>
      </c>
      <c r="I37" s="105">
        <v>18.194753519203104</v>
      </c>
      <c r="J37" s="131">
        <f t="shared" si="1"/>
        <v>0.28380984027580036</v>
      </c>
      <c r="K37" s="111"/>
      <c r="L37" s="111"/>
      <c r="M37" s="90"/>
    </row>
    <row r="38" spans="1:13" ht="15">
      <c r="A38" s="101" t="s">
        <v>107</v>
      </c>
      <c r="B38" s="109">
        <v>1315828</v>
      </c>
      <c r="C38" s="110">
        <v>41</v>
      </c>
      <c r="D38" s="105">
        <f t="shared" si="0"/>
        <v>146.7231632118286</v>
      </c>
      <c r="E38" s="101"/>
      <c r="F38" s="102">
        <v>1235786</v>
      </c>
      <c r="G38" s="106">
        <v>41</v>
      </c>
      <c r="H38" s="136">
        <v>8968.1</v>
      </c>
      <c r="I38" s="105">
        <v>137.7979728147545</v>
      </c>
      <c r="J38" s="131">
        <f t="shared" si="1"/>
        <v>0.06477011391940028</v>
      </c>
      <c r="K38" s="111"/>
      <c r="L38" s="111"/>
      <c r="M38" s="90"/>
    </row>
    <row r="39" spans="1:13" ht="15">
      <c r="A39" s="101" t="s">
        <v>108</v>
      </c>
      <c r="B39" s="109">
        <v>8685920</v>
      </c>
      <c r="C39" s="110">
        <v>11</v>
      </c>
      <c r="D39" s="105">
        <f t="shared" si="0"/>
        <v>1171.035282380381</v>
      </c>
      <c r="E39" s="101"/>
      <c r="F39" s="102">
        <v>8414347</v>
      </c>
      <c r="G39" s="106">
        <v>9</v>
      </c>
      <c r="H39" s="136">
        <v>7417.3</v>
      </c>
      <c r="I39" s="105">
        <v>1134.4222291130195</v>
      </c>
      <c r="J39" s="131">
        <f t="shared" si="1"/>
        <v>0.032274994126103906</v>
      </c>
      <c r="K39" s="111"/>
      <c r="L39" s="111"/>
      <c r="M39" s="90"/>
    </row>
    <row r="40" spans="1:13" ht="15">
      <c r="A40" s="101" t="s">
        <v>109</v>
      </c>
      <c r="B40" s="109">
        <v>1969915</v>
      </c>
      <c r="C40" s="110">
        <v>36</v>
      </c>
      <c r="D40" s="105">
        <f aca="true" t="shared" si="2" ref="D40:D59">B40/H40</f>
        <v>16.23259761609486</v>
      </c>
      <c r="E40" s="101"/>
      <c r="F40" s="102">
        <v>1819046</v>
      </c>
      <c r="G40" s="106">
        <v>36</v>
      </c>
      <c r="H40" s="136">
        <v>121355.5</v>
      </c>
      <c r="I40" s="105">
        <v>14.989398914758706</v>
      </c>
      <c r="J40" s="131">
        <f t="shared" si="1"/>
        <v>0.08293852931701562</v>
      </c>
      <c r="K40" s="111"/>
      <c r="L40" s="111"/>
      <c r="M40" s="90"/>
    </row>
    <row r="41" spans="1:13" ht="15">
      <c r="A41" s="101" t="s">
        <v>110</v>
      </c>
      <c r="B41" s="109">
        <v>19297729</v>
      </c>
      <c r="C41" s="110">
        <v>3</v>
      </c>
      <c r="D41" s="105">
        <f t="shared" si="2"/>
        <v>408.73068890875123</v>
      </c>
      <c r="E41" s="101"/>
      <c r="F41" s="102">
        <v>18976821</v>
      </c>
      <c r="G41" s="106">
        <v>3</v>
      </c>
      <c r="H41" s="136">
        <v>47213.8</v>
      </c>
      <c r="I41" s="105">
        <v>401.9260682258153</v>
      </c>
      <c r="J41" s="131">
        <f aca="true" t="shared" si="3" ref="J41:J59">((B41-F41)/F41*100)*0.01</f>
        <v>0.01691052468693255</v>
      </c>
      <c r="K41" s="111"/>
      <c r="L41" s="111"/>
      <c r="M41" s="90"/>
    </row>
    <row r="42" spans="1:13" ht="15">
      <c r="A42" s="101" t="s">
        <v>111</v>
      </c>
      <c r="B42" s="109">
        <v>9061032</v>
      </c>
      <c r="C42" s="110">
        <v>10</v>
      </c>
      <c r="D42" s="105">
        <f t="shared" si="2"/>
        <v>186.01651786355825</v>
      </c>
      <c r="E42" s="101"/>
      <c r="F42" s="102">
        <v>8046491</v>
      </c>
      <c r="G42" s="106">
        <v>11</v>
      </c>
      <c r="H42" s="136">
        <v>48710.9</v>
      </c>
      <c r="I42" s="105">
        <v>165.246649107284</v>
      </c>
      <c r="J42" s="131">
        <f t="shared" si="3"/>
        <v>0.12608489837371345</v>
      </c>
      <c r="K42" s="111"/>
      <c r="L42" s="111"/>
      <c r="M42" s="90"/>
    </row>
    <row r="43" spans="1:13" ht="15">
      <c r="A43" s="101" t="s">
        <v>112</v>
      </c>
      <c r="B43" s="109">
        <v>639715</v>
      </c>
      <c r="C43" s="110">
        <v>48</v>
      </c>
      <c r="D43" s="105">
        <f t="shared" si="2"/>
        <v>9.274471228356571</v>
      </c>
      <c r="E43" s="101"/>
      <c r="F43" s="102">
        <v>642204</v>
      </c>
      <c r="G43" s="106">
        <v>47</v>
      </c>
      <c r="H43" s="136">
        <v>68975.9</v>
      </c>
      <c r="I43" s="105">
        <v>9.31049830448026</v>
      </c>
      <c r="J43" s="131">
        <f t="shared" si="3"/>
        <v>-0.003875715504730584</v>
      </c>
      <c r="K43" s="111"/>
      <c r="L43" s="111"/>
      <c r="M43" s="90"/>
    </row>
    <row r="44" spans="1:13" ht="15">
      <c r="A44" s="101" t="s">
        <v>113</v>
      </c>
      <c r="B44" s="109">
        <v>11466917</v>
      </c>
      <c r="C44" s="110">
        <v>7</v>
      </c>
      <c r="D44" s="105">
        <f t="shared" si="2"/>
        <v>280.03333463578554</v>
      </c>
      <c r="E44" s="101"/>
      <c r="F44" s="102">
        <v>11353145</v>
      </c>
      <c r="G44" s="106">
        <v>7</v>
      </c>
      <c r="H44" s="136">
        <v>40948.4</v>
      </c>
      <c r="I44" s="105">
        <v>277.25478895390296</v>
      </c>
      <c r="J44" s="131">
        <f t="shared" si="3"/>
        <v>0.010021187961573643</v>
      </c>
      <c r="K44" s="111"/>
      <c r="L44" s="111"/>
      <c r="M44" s="90"/>
    </row>
    <row r="45" spans="1:13" ht="15">
      <c r="A45" s="101" t="s">
        <v>114</v>
      </c>
      <c r="B45" s="109">
        <v>3617316</v>
      </c>
      <c r="C45" s="110">
        <v>28</v>
      </c>
      <c r="D45" s="105">
        <f t="shared" si="2"/>
        <v>52.67902678284069</v>
      </c>
      <c r="E45" s="101"/>
      <c r="F45" s="102">
        <v>3450652</v>
      </c>
      <c r="G45" s="106">
        <v>27</v>
      </c>
      <c r="H45" s="136">
        <v>68667.1</v>
      </c>
      <c r="I45" s="105">
        <v>50.2519255946443</v>
      </c>
      <c r="J45" s="131">
        <f t="shared" si="3"/>
        <v>0.04829927793356155</v>
      </c>
      <c r="K45" s="111"/>
      <c r="L45" s="111"/>
      <c r="M45" s="90"/>
    </row>
    <row r="46" spans="1:13" ht="15">
      <c r="A46" s="101" t="s">
        <v>115</v>
      </c>
      <c r="B46" s="109">
        <v>3747455</v>
      </c>
      <c r="C46" s="110">
        <v>27</v>
      </c>
      <c r="D46" s="105">
        <f t="shared" si="2"/>
        <v>39.03729082636088</v>
      </c>
      <c r="E46" s="101"/>
      <c r="F46" s="102">
        <v>3421436</v>
      </c>
      <c r="G46" s="106">
        <v>28</v>
      </c>
      <c r="H46" s="136">
        <v>95996.8</v>
      </c>
      <c r="I46" s="105">
        <v>35.6407609420314</v>
      </c>
      <c r="J46" s="131">
        <f t="shared" si="3"/>
        <v>0.09528718351008174</v>
      </c>
      <c r="K46" s="111"/>
      <c r="L46" s="111"/>
      <c r="M46" s="90"/>
    </row>
    <row r="47" spans="1:13" ht="15">
      <c r="A47" s="101" t="s">
        <v>116</v>
      </c>
      <c r="B47" s="109">
        <v>12432792</v>
      </c>
      <c r="C47" s="110">
        <v>6</v>
      </c>
      <c r="D47" s="105">
        <f t="shared" si="2"/>
        <v>277.414886448325</v>
      </c>
      <c r="E47" s="101"/>
      <c r="F47" s="102">
        <v>12281054</v>
      </c>
      <c r="G47" s="106">
        <v>6</v>
      </c>
      <c r="H47" s="136">
        <v>44816.6</v>
      </c>
      <c r="I47" s="105">
        <v>274.0291320626732</v>
      </c>
      <c r="J47" s="131">
        <f t="shared" si="3"/>
        <v>0.012355454181701345</v>
      </c>
      <c r="K47" s="111"/>
      <c r="L47" s="111"/>
      <c r="M47" s="90"/>
    </row>
    <row r="48" spans="1:13" ht="15">
      <c r="A48" s="101" t="s">
        <v>117</v>
      </c>
      <c r="B48" s="109">
        <v>1057832</v>
      </c>
      <c r="C48" s="110">
        <v>43</v>
      </c>
      <c r="D48" s="105">
        <f t="shared" si="2"/>
        <v>1012.3763039525312</v>
      </c>
      <c r="E48" s="101"/>
      <c r="F48" s="102">
        <v>1048319</v>
      </c>
      <c r="G48" s="106">
        <v>43</v>
      </c>
      <c r="H48" s="136">
        <v>1044.9</v>
      </c>
      <c r="I48" s="105">
        <v>1003.272083452962</v>
      </c>
      <c r="J48" s="131">
        <f t="shared" si="3"/>
        <v>0.009074527887026755</v>
      </c>
      <c r="K48" s="111"/>
      <c r="L48" s="111"/>
      <c r="M48" s="90"/>
    </row>
    <row r="49" spans="1:13" ht="15">
      <c r="A49" s="101" t="s">
        <v>118</v>
      </c>
      <c r="B49" s="109">
        <v>4407709</v>
      </c>
      <c r="C49" s="110">
        <v>24</v>
      </c>
      <c r="D49" s="105">
        <f t="shared" si="2"/>
        <v>146.38931234328035</v>
      </c>
      <c r="E49" s="101"/>
      <c r="F49" s="102">
        <v>4011816</v>
      </c>
      <c r="G49" s="106">
        <v>26</v>
      </c>
      <c r="H49" s="136">
        <v>30109.5</v>
      </c>
      <c r="I49" s="105">
        <v>133.247380394892</v>
      </c>
      <c r="J49" s="131">
        <f t="shared" si="3"/>
        <v>0.09868174412784635</v>
      </c>
      <c r="K49" s="111"/>
      <c r="L49" s="111"/>
      <c r="M49" s="90"/>
    </row>
    <row r="50" spans="1:13" ht="15">
      <c r="A50" s="101" t="s">
        <v>119</v>
      </c>
      <c r="B50" s="109">
        <v>796214</v>
      </c>
      <c r="C50" s="110">
        <v>46</v>
      </c>
      <c r="D50" s="105">
        <f t="shared" si="2"/>
        <v>10.492431929535108</v>
      </c>
      <c r="E50" s="101"/>
      <c r="F50" s="102">
        <v>754840</v>
      </c>
      <c r="G50" s="106">
        <v>46</v>
      </c>
      <c r="H50" s="136">
        <v>75884.6</v>
      </c>
      <c r="I50" s="105">
        <v>9.9472620268144</v>
      </c>
      <c r="J50" s="131">
        <f t="shared" si="3"/>
        <v>0.054811615706639824</v>
      </c>
      <c r="K50" s="111"/>
      <c r="L50" s="111"/>
      <c r="M50" s="90"/>
    </row>
    <row r="51" spans="1:13" ht="15">
      <c r="A51" s="101" t="s">
        <v>120</v>
      </c>
      <c r="B51" s="109">
        <v>6156719</v>
      </c>
      <c r="C51" s="110">
        <v>17</v>
      </c>
      <c r="D51" s="105">
        <f t="shared" si="2"/>
        <v>149.37293016733346</v>
      </c>
      <c r="E51" s="101"/>
      <c r="F51" s="102">
        <v>5689262</v>
      </c>
      <c r="G51" s="106">
        <v>16</v>
      </c>
      <c r="H51" s="136">
        <v>41217.1</v>
      </c>
      <c r="I51" s="105">
        <v>138.03210318047607</v>
      </c>
      <c r="J51" s="131">
        <f t="shared" si="3"/>
        <v>0.08216478692666992</v>
      </c>
      <c r="K51" s="111"/>
      <c r="L51" s="111"/>
      <c r="M51" s="90"/>
    </row>
    <row r="52" spans="1:13" ht="15">
      <c r="A52" s="101" t="s">
        <v>121</v>
      </c>
      <c r="B52" s="109">
        <v>23904380</v>
      </c>
      <c r="C52" s="110">
        <v>2</v>
      </c>
      <c r="D52" s="105">
        <f t="shared" si="2"/>
        <v>91.30880364984944</v>
      </c>
      <c r="E52" s="101"/>
      <c r="F52" s="102">
        <v>20851792</v>
      </c>
      <c r="G52" s="106">
        <v>2</v>
      </c>
      <c r="H52" s="136">
        <v>261797.1</v>
      </c>
      <c r="I52" s="105">
        <v>79.64878144181124</v>
      </c>
      <c r="J52" s="131">
        <f t="shared" si="3"/>
        <v>0.1463945161164086</v>
      </c>
      <c r="K52" s="111"/>
      <c r="L52" s="111"/>
      <c r="M52" s="90"/>
    </row>
    <row r="53" spans="1:13" ht="15">
      <c r="A53" s="101" t="s">
        <v>122</v>
      </c>
      <c r="B53" s="109">
        <v>2645330</v>
      </c>
      <c r="C53" s="110">
        <v>34</v>
      </c>
      <c r="D53" s="105">
        <f t="shared" si="2"/>
        <v>32.203686953473</v>
      </c>
      <c r="E53" s="101"/>
      <c r="F53" s="102">
        <v>2233198</v>
      </c>
      <c r="G53" s="106">
        <v>34</v>
      </c>
      <c r="H53" s="136">
        <v>82143.7</v>
      </c>
      <c r="I53" s="105">
        <v>27.186126264095726</v>
      </c>
      <c r="J53" s="131">
        <f t="shared" si="3"/>
        <v>0.18454789946972905</v>
      </c>
      <c r="K53" s="111"/>
      <c r="L53" s="111"/>
      <c r="M53" s="90"/>
    </row>
    <row r="54" spans="1:13" ht="15">
      <c r="A54" s="101" t="s">
        <v>123</v>
      </c>
      <c r="B54" s="109">
        <v>621254</v>
      </c>
      <c r="C54" s="110">
        <v>49</v>
      </c>
      <c r="D54" s="105">
        <f t="shared" si="2"/>
        <v>67.1654990486075</v>
      </c>
      <c r="E54" s="101"/>
      <c r="F54" s="102">
        <v>608827</v>
      </c>
      <c r="G54" s="106">
        <v>49</v>
      </c>
      <c r="H54" s="136">
        <v>9249.6</v>
      </c>
      <c r="I54" s="105">
        <v>65.8219814910915</v>
      </c>
      <c r="J54" s="131">
        <f t="shared" si="3"/>
        <v>0.02041138122980748</v>
      </c>
      <c r="K54" s="111"/>
      <c r="L54" s="111"/>
      <c r="M54" s="90"/>
    </row>
    <row r="55" spans="1:13" ht="15">
      <c r="A55" s="101" t="s">
        <v>124</v>
      </c>
      <c r="B55" s="109">
        <v>7712091</v>
      </c>
      <c r="C55" s="110">
        <v>12</v>
      </c>
      <c r="D55" s="105">
        <f t="shared" si="2"/>
        <v>194.77879279993738</v>
      </c>
      <c r="E55" s="101"/>
      <c r="F55" s="102">
        <v>7079030</v>
      </c>
      <c r="G55" s="106">
        <v>12</v>
      </c>
      <c r="H55" s="136">
        <v>39594.1</v>
      </c>
      <c r="I55" s="105">
        <v>178.7770147572492</v>
      </c>
      <c r="J55" s="131">
        <f t="shared" si="3"/>
        <v>0.08942764757318447</v>
      </c>
      <c r="K55" s="111"/>
      <c r="L55" s="111"/>
      <c r="M55" s="90"/>
    </row>
    <row r="56" spans="1:13" ht="15">
      <c r="A56" s="101" t="s">
        <v>125</v>
      </c>
      <c r="B56" s="109">
        <v>6468424</v>
      </c>
      <c r="C56" s="110">
        <v>13</v>
      </c>
      <c r="D56" s="105">
        <f t="shared" si="2"/>
        <v>97.20507152399686</v>
      </c>
      <c r="E56" s="101"/>
      <c r="F56" s="102">
        <v>5894140</v>
      </c>
      <c r="G56" s="106">
        <v>15</v>
      </c>
      <c r="H56" s="136">
        <v>66544.1</v>
      </c>
      <c r="I56" s="105">
        <v>88.57465951151191</v>
      </c>
      <c r="J56" s="131">
        <f t="shared" si="3"/>
        <v>0.09743304366709986</v>
      </c>
      <c r="K56" s="111"/>
      <c r="L56" s="111"/>
      <c r="M56" s="90"/>
    </row>
    <row r="57" spans="1:13" ht="15">
      <c r="A57" s="101" t="s">
        <v>126</v>
      </c>
      <c r="B57" s="109">
        <v>1812035</v>
      </c>
      <c r="C57" s="110">
        <v>37</v>
      </c>
      <c r="D57" s="105">
        <f t="shared" si="2"/>
        <v>75.25781116967151</v>
      </c>
      <c r="E57" s="101"/>
      <c r="F57" s="102">
        <v>1808350</v>
      </c>
      <c r="G57" s="106">
        <v>37</v>
      </c>
      <c r="H57" s="136">
        <v>24077.7</v>
      </c>
      <c r="I57" s="105">
        <v>75.1045157967746</v>
      </c>
      <c r="J57" s="131">
        <f t="shared" si="3"/>
        <v>0.002037769237149888</v>
      </c>
      <c r="K57" s="111"/>
      <c r="L57" s="111"/>
      <c r="M57" s="90"/>
    </row>
    <row r="58" spans="1:13" ht="15">
      <c r="A58" s="101" t="s">
        <v>127</v>
      </c>
      <c r="B58" s="109">
        <v>5601640</v>
      </c>
      <c r="C58" s="110">
        <v>20</v>
      </c>
      <c r="D58" s="105">
        <f t="shared" si="2"/>
        <v>103.14177289307146</v>
      </c>
      <c r="E58" s="101"/>
      <c r="F58" s="102">
        <v>5363715</v>
      </c>
      <c r="G58" s="106">
        <v>18</v>
      </c>
      <c r="H58" s="136">
        <v>54310.1</v>
      </c>
      <c r="I58" s="105">
        <v>98.7601753633302</v>
      </c>
      <c r="J58" s="131">
        <f t="shared" si="3"/>
        <v>0.04435824796805945</v>
      </c>
      <c r="K58" s="111"/>
      <c r="L58" s="111"/>
      <c r="M58" s="90"/>
    </row>
    <row r="59" spans="1:13" ht="15">
      <c r="A59" s="101" t="s">
        <v>128</v>
      </c>
      <c r="B59" s="114">
        <v>522830</v>
      </c>
      <c r="C59" s="115">
        <v>51</v>
      </c>
      <c r="D59" s="105">
        <f t="shared" si="2"/>
        <v>5.38442684067213</v>
      </c>
      <c r="E59" s="101"/>
      <c r="F59" s="113">
        <v>493782</v>
      </c>
      <c r="G59" s="106">
        <v>51</v>
      </c>
      <c r="H59" s="136">
        <v>97100.4</v>
      </c>
      <c r="I59" s="105">
        <v>5.085272563243818</v>
      </c>
      <c r="J59" s="131">
        <f t="shared" si="3"/>
        <v>0.05882757978217108</v>
      </c>
      <c r="K59" s="111"/>
      <c r="L59" s="111"/>
      <c r="M59" s="90"/>
    </row>
    <row r="60" spans="1:13" ht="15">
      <c r="A60" s="95"/>
      <c r="B60" s="119"/>
      <c r="C60" s="119"/>
      <c r="D60" s="119"/>
      <c r="E60" s="119"/>
      <c r="F60" s="116"/>
      <c r="G60" s="117"/>
      <c r="H60" s="117"/>
      <c r="I60" s="118"/>
      <c r="J60" s="121"/>
      <c r="K60" s="96"/>
      <c r="L60" s="96"/>
      <c r="M60" s="133"/>
    </row>
    <row r="61" spans="1:13" ht="15.75">
      <c r="A61" s="124" t="s">
        <v>58</v>
      </c>
      <c r="B61" s="124"/>
      <c r="C61" s="124"/>
      <c r="D61" s="124"/>
      <c r="E61" s="124"/>
      <c r="F61" s="116"/>
      <c r="G61" s="102"/>
      <c r="H61" s="102"/>
      <c r="I61" s="104"/>
      <c r="J61" s="125"/>
      <c r="K61" s="96"/>
      <c r="L61" s="96"/>
      <c r="M61" s="91"/>
    </row>
    <row r="62" spans="1:13" ht="15.75">
      <c r="A62" s="110" t="s">
        <v>130</v>
      </c>
      <c r="B62" s="110"/>
      <c r="C62" s="110"/>
      <c r="D62" s="110"/>
      <c r="E62" s="110"/>
      <c r="F62" s="116"/>
      <c r="G62" s="126"/>
      <c r="H62" s="102"/>
      <c r="I62" s="104"/>
      <c r="J62" s="96"/>
      <c r="K62" s="96"/>
      <c r="L62" s="96"/>
      <c r="M62" s="91"/>
    </row>
    <row r="63" spans="1:13" ht="15.75">
      <c r="A63" s="127" t="s">
        <v>59</v>
      </c>
      <c r="B63" s="127"/>
      <c r="C63" s="127"/>
      <c r="D63" s="127"/>
      <c r="E63" s="127"/>
      <c r="F63" s="116"/>
      <c r="G63" s="126"/>
      <c r="H63" s="102"/>
      <c r="I63" s="104"/>
      <c r="J63" s="96"/>
      <c r="K63" s="96"/>
      <c r="L63" s="96"/>
      <c r="M63" s="91"/>
    </row>
    <row r="64" spans="1:13" ht="30.75" customHeight="1">
      <c r="A64" s="228" t="s">
        <v>132</v>
      </c>
      <c r="B64" s="228"/>
      <c r="C64" s="228"/>
      <c r="D64" s="228"/>
      <c r="E64" s="228"/>
      <c r="F64" s="228"/>
      <c r="G64" s="228"/>
      <c r="H64" s="228"/>
      <c r="I64" s="228"/>
      <c r="J64" s="228"/>
      <c r="K64" s="96"/>
      <c r="L64" s="96"/>
      <c r="M64" s="91"/>
    </row>
    <row r="65" spans="1:13" ht="15.75">
      <c r="A65" s="127"/>
      <c r="B65" s="127"/>
      <c r="C65" s="127"/>
      <c r="D65" s="127"/>
      <c r="E65" s="127"/>
      <c r="F65" s="102"/>
      <c r="G65" s="126"/>
      <c r="H65" s="102"/>
      <c r="I65" s="104"/>
      <c r="J65" s="96"/>
      <c r="K65" s="96"/>
      <c r="L65" s="96"/>
      <c r="M65" s="81"/>
    </row>
    <row r="66" spans="1:13" ht="33" customHeight="1">
      <c r="A66" s="228" t="s">
        <v>137</v>
      </c>
      <c r="B66" s="228"/>
      <c r="C66" s="228"/>
      <c r="D66" s="228"/>
      <c r="E66" s="228"/>
      <c r="F66" s="228"/>
      <c r="G66" s="228"/>
      <c r="H66" s="228"/>
      <c r="I66" s="228"/>
      <c r="J66" s="228"/>
      <c r="K66" s="96"/>
      <c r="L66" s="96"/>
      <c r="M66" s="81"/>
    </row>
    <row r="67" spans="1:13" ht="15.75">
      <c r="A67" s="127" t="s">
        <v>133</v>
      </c>
      <c r="B67" s="127"/>
      <c r="C67" s="127"/>
      <c r="D67" s="127"/>
      <c r="E67" s="127"/>
      <c r="F67" s="126"/>
      <c r="G67" s="126"/>
      <c r="H67" s="126"/>
      <c r="I67" s="128"/>
      <c r="J67" s="96"/>
      <c r="K67" s="96"/>
      <c r="L67" s="96"/>
      <c r="M67" s="94"/>
    </row>
    <row r="68" spans="1:13" ht="15.75">
      <c r="A68" s="127" t="s">
        <v>133</v>
      </c>
      <c r="B68" s="127"/>
      <c r="C68" s="127"/>
      <c r="D68" s="127"/>
      <c r="E68" s="127"/>
      <c r="F68" s="126"/>
      <c r="G68" s="126"/>
      <c r="H68" s="126"/>
      <c r="I68" s="128"/>
      <c r="J68" s="96"/>
      <c r="K68" s="96"/>
      <c r="L68" s="96"/>
      <c r="M68" s="94"/>
    </row>
    <row r="69" spans="1:13" ht="15.75">
      <c r="A69" s="127"/>
      <c r="B69" s="127"/>
      <c r="C69" s="127"/>
      <c r="D69" s="127"/>
      <c r="E69" s="127"/>
      <c r="F69" s="126"/>
      <c r="G69" s="126"/>
      <c r="H69" s="102"/>
      <c r="I69" s="104"/>
      <c r="J69" s="96"/>
      <c r="K69" s="96"/>
      <c r="L69" s="96"/>
      <c r="M69" s="94"/>
    </row>
    <row r="70" spans="1:13" ht="15.75">
      <c r="A70" s="96"/>
      <c r="B70" s="96"/>
      <c r="C70" s="96"/>
      <c r="D70" s="96"/>
      <c r="E70" s="96"/>
      <c r="F70" s="126"/>
      <c r="G70" s="102"/>
      <c r="H70" s="102"/>
      <c r="I70" s="104"/>
      <c r="J70" s="96"/>
      <c r="K70" s="96"/>
      <c r="L70" s="96"/>
      <c r="M70" s="94"/>
    </row>
    <row r="71" spans="1:13" ht="15.75">
      <c r="A71" s="96"/>
      <c r="B71" s="96"/>
      <c r="C71" s="96"/>
      <c r="D71" s="96"/>
      <c r="E71" s="96"/>
      <c r="F71" s="126"/>
      <c r="G71" s="102"/>
      <c r="H71" s="102"/>
      <c r="I71" s="104"/>
      <c r="J71" s="96"/>
      <c r="K71" s="96"/>
      <c r="L71" s="96"/>
      <c r="M71" s="94"/>
    </row>
    <row r="72" spans="1:13" ht="15.75">
      <c r="A72" s="96"/>
      <c r="B72" s="96"/>
      <c r="C72" s="96"/>
      <c r="D72" s="96"/>
      <c r="E72" s="96"/>
      <c r="F72" s="126"/>
      <c r="G72" s="102"/>
      <c r="H72" s="102"/>
      <c r="I72" s="104"/>
      <c r="J72" s="96"/>
      <c r="K72" s="96"/>
      <c r="L72" s="96"/>
      <c r="M72" s="94"/>
    </row>
    <row r="73" spans="1:13" ht="15.75">
      <c r="A73" s="96"/>
      <c r="B73" s="96"/>
      <c r="C73" s="96"/>
      <c r="D73" s="96"/>
      <c r="E73" s="96"/>
      <c r="F73" s="126"/>
      <c r="G73" s="102"/>
      <c r="H73" s="102"/>
      <c r="I73" s="104"/>
      <c r="J73" s="96"/>
      <c r="K73" s="96"/>
      <c r="L73" s="96"/>
      <c r="M73" s="94"/>
    </row>
    <row r="74" spans="1:13" ht="15.75">
      <c r="A74" s="96"/>
      <c r="B74" s="96"/>
      <c r="C74" s="96"/>
      <c r="D74" s="96"/>
      <c r="E74" s="96"/>
      <c r="F74" s="126"/>
      <c r="G74" s="102"/>
      <c r="H74" s="102"/>
      <c r="I74" s="104"/>
      <c r="J74" s="96"/>
      <c r="K74" s="96"/>
      <c r="L74" s="96"/>
      <c r="M74" s="94"/>
    </row>
    <row r="75" spans="1:13" ht="15.75">
      <c r="A75" s="96"/>
      <c r="B75" s="96"/>
      <c r="C75" s="96"/>
      <c r="D75" s="96"/>
      <c r="E75" s="96"/>
      <c r="F75" s="126"/>
      <c r="G75" s="102"/>
      <c r="H75" s="102"/>
      <c r="I75" s="104"/>
      <c r="J75" s="96"/>
      <c r="K75" s="96"/>
      <c r="L75" s="96"/>
      <c r="M75" s="94"/>
    </row>
    <row r="76" spans="1:12" ht="15">
      <c r="A76" s="129"/>
      <c r="B76" s="129"/>
      <c r="C76" s="129"/>
      <c r="D76" s="129"/>
      <c r="E76" s="129"/>
      <c r="F76" s="129"/>
      <c r="G76" s="129"/>
      <c r="H76" s="129"/>
      <c r="I76" s="129"/>
      <c r="J76" s="129"/>
      <c r="K76" s="129"/>
      <c r="L76" s="129"/>
    </row>
  </sheetData>
  <sheetProtection/>
  <mergeCells count="9">
    <mergeCell ref="F4:I4"/>
    <mergeCell ref="B4:D4"/>
    <mergeCell ref="A64:J64"/>
    <mergeCell ref="A66:J66"/>
    <mergeCell ref="F5:F6"/>
    <mergeCell ref="H5:H6"/>
    <mergeCell ref="B5:B6"/>
    <mergeCell ref="D5:D6"/>
    <mergeCell ref="J4:J6"/>
  </mergeCells>
  <printOptions/>
  <pageMargins left="0.7" right="0.7" top="0.75" bottom="0.75" header="0.3" footer="0.3"/>
  <pageSetup fitToHeight="2" fitToWidth="1" horizontalDpi="600" verticalDpi="600" orientation="landscape" scale="82" r:id="rId1"/>
</worksheet>
</file>

<file path=xl/worksheets/sheet8.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D7" sqref="D7"/>
    </sheetView>
  </sheetViews>
  <sheetFormatPr defaultColWidth="9.140625" defaultRowHeight="15"/>
  <cols>
    <col min="1" max="1" width="23.7109375" style="0" customWidth="1"/>
    <col min="2" max="4" width="15.7109375" style="0" customWidth="1"/>
    <col min="5" max="5" width="1.7109375" style="0" customWidth="1"/>
    <col min="6" max="6" width="16.28125" style="0" customWidth="1"/>
    <col min="7" max="18" width="14.7109375" style="0" customWidth="1"/>
  </cols>
  <sheetData>
    <row r="1" spans="1:13" ht="23.25">
      <c r="A1" s="73" t="s">
        <v>53</v>
      </c>
      <c r="B1" s="73"/>
      <c r="C1" s="73"/>
      <c r="D1" s="73"/>
      <c r="E1" s="73"/>
      <c r="F1" s="74"/>
      <c r="G1" s="74"/>
      <c r="H1" s="74"/>
      <c r="I1" s="74"/>
      <c r="J1" s="76"/>
      <c r="K1" s="75"/>
      <c r="L1" s="75"/>
      <c r="M1" s="77"/>
    </row>
    <row r="2" spans="1:13" ht="23.25">
      <c r="A2" s="73" t="s">
        <v>141</v>
      </c>
      <c r="B2" s="73"/>
      <c r="C2" s="73"/>
      <c r="D2" s="73"/>
      <c r="E2" s="73"/>
      <c r="F2" s="74"/>
      <c r="G2" s="74"/>
      <c r="H2" s="74"/>
      <c r="I2" s="74"/>
      <c r="J2" s="75"/>
      <c r="K2" s="75"/>
      <c r="L2" s="75"/>
      <c r="M2" s="77"/>
    </row>
    <row r="3" spans="1:13" ht="15.75">
      <c r="A3" s="75"/>
      <c r="B3" s="75"/>
      <c r="C3" s="75"/>
      <c r="D3" s="75"/>
      <c r="E3" s="75"/>
      <c r="F3" s="75"/>
      <c r="G3" s="75"/>
      <c r="H3" s="75"/>
      <c r="I3" s="75"/>
      <c r="J3" s="75"/>
      <c r="K3" s="75"/>
      <c r="L3" s="75"/>
      <c r="M3" s="80"/>
    </row>
    <row r="4" spans="1:13" ht="15.75">
      <c r="A4" s="95"/>
      <c r="B4" s="227" t="s">
        <v>142</v>
      </c>
      <c r="C4" s="226"/>
      <c r="D4" s="226"/>
      <c r="E4" s="95"/>
      <c r="F4" s="225" t="s">
        <v>74</v>
      </c>
      <c r="G4" s="226"/>
      <c r="H4" s="226"/>
      <c r="I4" s="226"/>
      <c r="J4" s="220" t="s">
        <v>151</v>
      </c>
      <c r="K4" s="96"/>
      <c r="L4" s="96"/>
      <c r="M4" s="81"/>
    </row>
    <row r="5" spans="1:13" ht="15.75">
      <c r="A5" s="96"/>
      <c r="B5" s="223" t="s">
        <v>155</v>
      </c>
      <c r="C5" s="97"/>
      <c r="D5" s="223" t="s">
        <v>52</v>
      </c>
      <c r="E5" s="96"/>
      <c r="F5" s="223" t="s">
        <v>155</v>
      </c>
      <c r="G5" s="97"/>
      <c r="H5" s="223" t="s">
        <v>156</v>
      </c>
      <c r="I5" s="97"/>
      <c r="J5" s="221"/>
      <c r="K5" s="96"/>
      <c r="L5" s="96"/>
      <c r="M5" s="84"/>
    </row>
    <row r="6" spans="1:13" ht="17.25">
      <c r="A6" s="99" t="s">
        <v>54</v>
      </c>
      <c r="B6" s="224"/>
      <c r="C6" s="100" t="s">
        <v>131</v>
      </c>
      <c r="D6" s="224"/>
      <c r="E6" s="99"/>
      <c r="F6" s="224"/>
      <c r="G6" s="100" t="s">
        <v>131</v>
      </c>
      <c r="H6" s="224"/>
      <c r="I6" s="100" t="s">
        <v>76</v>
      </c>
      <c r="J6" s="222"/>
      <c r="K6" s="96"/>
      <c r="L6" s="96"/>
      <c r="M6" s="85"/>
    </row>
    <row r="7" spans="1:13" ht="15.75">
      <c r="A7" s="96"/>
      <c r="B7" s="96"/>
      <c r="C7" s="96"/>
      <c r="D7" s="96"/>
      <c r="E7" s="96"/>
      <c r="F7" s="96"/>
      <c r="G7" s="96"/>
      <c r="H7" s="96"/>
      <c r="I7" s="96"/>
      <c r="J7" s="96"/>
      <c r="K7" s="96"/>
      <c r="L7" s="96"/>
      <c r="M7" s="75"/>
    </row>
    <row r="8" spans="1:13" ht="15">
      <c r="A8" s="101" t="s">
        <v>0</v>
      </c>
      <c r="B8" s="107">
        <v>299398484</v>
      </c>
      <c r="C8" s="103" t="s">
        <v>140</v>
      </c>
      <c r="D8" s="105">
        <f aca="true" t="shared" si="0" ref="D8:D39">B8/H8</f>
        <v>84.63708528077589</v>
      </c>
      <c r="E8" s="101"/>
      <c r="F8" s="102">
        <f>SUM(F9:F59)</f>
        <v>281424602</v>
      </c>
      <c r="G8" s="103" t="s">
        <v>140</v>
      </c>
      <c r="H8" s="136">
        <f>SUM(H9:H59)</f>
        <v>3537438.5000000005</v>
      </c>
      <c r="I8" s="105">
        <v>79.55527877021748</v>
      </c>
      <c r="J8" s="131">
        <v>0.0639</v>
      </c>
      <c r="K8" s="131"/>
      <c r="L8" s="96"/>
      <c r="M8" s="132"/>
    </row>
    <row r="9" spans="1:13" ht="15">
      <c r="A9" s="101" t="s">
        <v>78</v>
      </c>
      <c r="B9" s="112">
        <v>4599030</v>
      </c>
      <c r="C9" s="96">
        <v>23</v>
      </c>
      <c r="D9" s="105">
        <f t="shared" si="0"/>
        <v>90.63199590099322</v>
      </c>
      <c r="E9" s="101"/>
      <c r="F9" s="102">
        <v>4447351</v>
      </c>
      <c r="G9" s="106">
        <v>23</v>
      </c>
      <c r="H9" s="136">
        <v>50744</v>
      </c>
      <c r="I9" s="105">
        <v>87.6379473435283</v>
      </c>
      <c r="J9" s="131">
        <f aca="true" t="shared" si="1" ref="J9:J40">((B9-F9)/F9*100)*0.01</f>
        <v>0.034105470874684726</v>
      </c>
      <c r="K9" s="111"/>
      <c r="L9" s="111"/>
      <c r="M9" s="90"/>
    </row>
    <row r="10" spans="1:13" ht="15">
      <c r="A10" s="101" t="s">
        <v>79</v>
      </c>
      <c r="B10" s="112">
        <v>670053</v>
      </c>
      <c r="C10" s="96">
        <v>47</v>
      </c>
      <c r="D10" s="105">
        <f t="shared" si="0"/>
        <v>1.1715210718115334</v>
      </c>
      <c r="E10" s="101"/>
      <c r="F10" s="102">
        <v>626931</v>
      </c>
      <c r="G10" s="106">
        <v>48</v>
      </c>
      <c r="H10" s="136">
        <v>571951.3</v>
      </c>
      <c r="I10" s="105">
        <v>1.0961282892442066</v>
      </c>
      <c r="J10" s="131">
        <f t="shared" si="1"/>
        <v>0.06878268900405307</v>
      </c>
      <c r="K10" s="111"/>
      <c r="L10" s="111"/>
      <c r="M10" s="90"/>
    </row>
    <row r="11" spans="1:13" ht="15">
      <c r="A11" s="101" t="s">
        <v>80</v>
      </c>
      <c r="B11" s="112">
        <v>6166318</v>
      </c>
      <c r="C11" s="96">
        <v>18</v>
      </c>
      <c r="D11" s="105">
        <f t="shared" si="0"/>
        <v>54.264440584117864</v>
      </c>
      <c r="E11" s="101"/>
      <c r="F11" s="102">
        <v>5130632</v>
      </c>
      <c r="G11" s="106">
        <v>20</v>
      </c>
      <c r="H11" s="136">
        <v>113634.6</v>
      </c>
      <c r="I11" s="105">
        <v>45.15026233207139</v>
      </c>
      <c r="J11" s="131">
        <f t="shared" si="1"/>
        <v>0.20186324024018873</v>
      </c>
      <c r="K11" s="111"/>
      <c r="L11" s="111"/>
      <c r="M11" s="90"/>
    </row>
    <row r="12" spans="1:13" ht="15">
      <c r="A12" s="101" t="s">
        <v>81</v>
      </c>
      <c r="B12" s="112">
        <v>2810872</v>
      </c>
      <c r="C12" s="96">
        <v>32</v>
      </c>
      <c r="D12" s="105">
        <f t="shared" si="0"/>
        <v>53.984428115433225</v>
      </c>
      <c r="E12" s="101"/>
      <c r="F12" s="102">
        <v>2673398</v>
      </c>
      <c r="G12" s="106">
        <v>33</v>
      </c>
      <c r="H12" s="136">
        <v>52068.2</v>
      </c>
      <c r="I12" s="105">
        <v>51.3441985703366</v>
      </c>
      <c r="J12" s="131">
        <f t="shared" si="1"/>
        <v>0.051422945629494746</v>
      </c>
      <c r="K12" s="111"/>
      <c r="L12" s="111"/>
      <c r="M12" s="90"/>
    </row>
    <row r="13" spans="1:13" ht="15">
      <c r="A13" s="101" t="s">
        <v>82</v>
      </c>
      <c r="B13" s="112">
        <v>36457549</v>
      </c>
      <c r="C13" s="96">
        <v>1</v>
      </c>
      <c r="D13" s="105">
        <f t="shared" si="0"/>
        <v>233.76322540560264</v>
      </c>
      <c r="E13" s="101"/>
      <c r="F13" s="102">
        <v>33871653</v>
      </c>
      <c r="G13" s="106">
        <v>1</v>
      </c>
      <c r="H13" s="136">
        <v>155959.3</v>
      </c>
      <c r="I13" s="105">
        <v>217.18261110430737</v>
      </c>
      <c r="J13" s="131">
        <f t="shared" si="1"/>
        <v>0.07634395640508009</v>
      </c>
      <c r="K13" s="111"/>
      <c r="L13" s="111"/>
      <c r="M13" s="90"/>
    </row>
    <row r="14" spans="1:13" ht="15">
      <c r="A14" s="101" t="s">
        <v>83</v>
      </c>
      <c r="B14" s="112">
        <v>4753377</v>
      </c>
      <c r="C14" s="96">
        <v>22</v>
      </c>
      <c r="D14" s="105">
        <f t="shared" si="0"/>
        <v>45.83003832525851</v>
      </c>
      <c r="E14" s="101"/>
      <c r="F14" s="102">
        <v>4302015</v>
      </c>
      <c r="G14" s="106">
        <v>24</v>
      </c>
      <c r="H14" s="136">
        <v>103717.5</v>
      </c>
      <c r="I14" s="105">
        <v>41.47092824258201</v>
      </c>
      <c r="J14" s="131">
        <f t="shared" si="1"/>
        <v>0.104918741566452</v>
      </c>
      <c r="K14" s="111"/>
      <c r="L14" s="111"/>
      <c r="M14" s="90"/>
    </row>
    <row r="15" spans="1:13" ht="15">
      <c r="A15" s="101" t="s">
        <v>84</v>
      </c>
      <c r="B15" s="112">
        <v>3504809</v>
      </c>
      <c r="C15" s="96">
        <v>29</v>
      </c>
      <c r="D15" s="105">
        <f t="shared" si="0"/>
        <v>723.4166529062087</v>
      </c>
      <c r="E15" s="101"/>
      <c r="F15" s="102">
        <v>3405602</v>
      </c>
      <c r="G15" s="106">
        <v>29</v>
      </c>
      <c r="H15" s="136">
        <v>4844.8</v>
      </c>
      <c r="I15" s="105">
        <v>702.9320095772787</v>
      </c>
      <c r="J15" s="131">
        <f t="shared" si="1"/>
        <v>0.02913053257544481</v>
      </c>
      <c r="K15" s="111"/>
      <c r="L15" s="111"/>
      <c r="M15" s="90"/>
    </row>
    <row r="16" spans="1:13" ht="15">
      <c r="A16" s="101" t="s">
        <v>85</v>
      </c>
      <c r="B16" s="112">
        <v>853476</v>
      </c>
      <c r="C16" s="96">
        <v>45</v>
      </c>
      <c r="D16" s="105">
        <f t="shared" si="0"/>
        <v>436.8734643734644</v>
      </c>
      <c r="E16" s="101"/>
      <c r="F16" s="102">
        <v>783600</v>
      </c>
      <c r="G16" s="106">
        <v>45</v>
      </c>
      <c r="H16" s="136">
        <v>1953.6</v>
      </c>
      <c r="I16" s="105">
        <v>401.10565110565113</v>
      </c>
      <c r="J16" s="131">
        <f t="shared" si="1"/>
        <v>0.08917304747320062</v>
      </c>
      <c r="K16" s="111"/>
      <c r="L16" s="111"/>
      <c r="M16" s="90"/>
    </row>
    <row r="17" spans="1:13" ht="15">
      <c r="A17" s="101" t="s">
        <v>86</v>
      </c>
      <c r="B17" s="112">
        <v>581530</v>
      </c>
      <c r="C17" s="96">
        <v>50</v>
      </c>
      <c r="D17" s="105">
        <f t="shared" si="0"/>
        <v>9471.172638436483</v>
      </c>
      <c r="E17" s="101"/>
      <c r="F17" s="102">
        <v>572059</v>
      </c>
      <c r="G17" s="106">
        <v>50</v>
      </c>
      <c r="H17" s="136">
        <v>61.4</v>
      </c>
      <c r="I17" s="105">
        <v>9316.921824104234</v>
      </c>
      <c r="J17" s="131">
        <f t="shared" si="1"/>
        <v>0.016555984609979042</v>
      </c>
      <c r="K17" s="111"/>
      <c r="L17" s="111"/>
      <c r="M17" s="90"/>
    </row>
    <row r="18" spans="1:13" ht="15">
      <c r="A18" s="101" t="s">
        <v>87</v>
      </c>
      <c r="B18" s="112">
        <v>18089888</v>
      </c>
      <c r="C18" s="96">
        <v>4</v>
      </c>
      <c r="D18" s="105">
        <f t="shared" si="0"/>
        <v>335.4526506301134</v>
      </c>
      <c r="E18" s="101"/>
      <c r="F18" s="102">
        <v>15982824</v>
      </c>
      <c r="G18" s="106">
        <v>4</v>
      </c>
      <c r="H18" s="136">
        <v>53926.8</v>
      </c>
      <c r="I18" s="105">
        <v>296.3717112827017</v>
      </c>
      <c r="J18" s="131">
        <f t="shared" si="1"/>
        <v>0.13183302274992204</v>
      </c>
      <c r="K18" s="111"/>
      <c r="L18" s="111"/>
      <c r="M18" s="90"/>
    </row>
    <row r="19" spans="1:13" ht="15">
      <c r="A19" s="101" t="s">
        <v>88</v>
      </c>
      <c r="B19" s="112">
        <v>9363941</v>
      </c>
      <c r="C19" s="96">
        <v>9</v>
      </c>
      <c r="D19" s="105">
        <f t="shared" si="0"/>
        <v>161.7090600126757</v>
      </c>
      <c r="E19" s="101"/>
      <c r="F19" s="102">
        <v>8186816</v>
      </c>
      <c r="G19" s="106">
        <v>10</v>
      </c>
      <c r="H19" s="136">
        <v>57906.1</v>
      </c>
      <c r="I19" s="105">
        <v>141.3746220173695</v>
      </c>
      <c r="J19" s="131">
        <f t="shared" si="1"/>
        <v>0.14378300428396096</v>
      </c>
      <c r="K19" s="111"/>
      <c r="L19" s="111"/>
      <c r="M19" s="90"/>
    </row>
    <row r="20" spans="1:13" ht="15">
      <c r="A20" s="101" t="s">
        <v>89</v>
      </c>
      <c r="B20" s="112">
        <v>1285498</v>
      </c>
      <c r="C20" s="96">
        <v>42</v>
      </c>
      <c r="D20" s="105">
        <f t="shared" si="0"/>
        <v>200.15227477968423</v>
      </c>
      <c r="E20" s="101"/>
      <c r="F20" s="102">
        <v>1211537</v>
      </c>
      <c r="G20" s="106">
        <v>42</v>
      </c>
      <c r="H20" s="136">
        <v>6422.6</v>
      </c>
      <c r="I20" s="105">
        <v>188.6365334911095</v>
      </c>
      <c r="J20" s="131">
        <f t="shared" si="1"/>
        <v>0.061047248247474074</v>
      </c>
      <c r="K20" s="111"/>
      <c r="L20" s="111"/>
      <c r="M20" s="90"/>
    </row>
    <row r="21" spans="1:13" ht="15">
      <c r="A21" s="101" t="s">
        <v>90</v>
      </c>
      <c r="B21" s="112">
        <v>1466465</v>
      </c>
      <c r="C21" s="96">
        <v>39</v>
      </c>
      <c r="D21" s="105">
        <f t="shared" si="0"/>
        <v>17.722231084556338</v>
      </c>
      <c r="E21" s="101"/>
      <c r="F21" s="102">
        <v>1293956</v>
      </c>
      <c r="G21" s="106">
        <v>39</v>
      </c>
      <c r="H21" s="136">
        <v>82747.2</v>
      </c>
      <c r="I21" s="105">
        <v>15.637423381093258</v>
      </c>
      <c r="J21" s="131">
        <f t="shared" si="1"/>
        <v>0.1333190618537261</v>
      </c>
      <c r="K21" s="111"/>
      <c r="L21" s="111"/>
      <c r="M21" s="90"/>
    </row>
    <row r="22" spans="1:13" ht="15">
      <c r="A22" s="101" t="s">
        <v>91</v>
      </c>
      <c r="B22" s="112">
        <v>12831970</v>
      </c>
      <c r="C22" s="96">
        <v>5</v>
      </c>
      <c r="D22" s="105">
        <f t="shared" si="0"/>
        <v>230.85892241596443</v>
      </c>
      <c r="E22" s="101"/>
      <c r="F22" s="102">
        <v>12419647</v>
      </c>
      <c r="G22" s="106">
        <v>5</v>
      </c>
      <c r="H22" s="136">
        <v>55583.6</v>
      </c>
      <c r="I22" s="105">
        <v>223.43448427233932</v>
      </c>
      <c r="J22" s="131">
        <f t="shared" si="1"/>
        <v>0.03319925276459146</v>
      </c>
      <c r="K22" s="111"/>
      <c r="L22" s="111"/>
      <c r="M22" s="90"/>
    </row>
    <row r="23" spans="1:13" ht="15">
      <c r="A23" s="101" t="s">
        <v>92</v>
      </c>
      <c r="B23" s="112">
        <v>6313520</v>
      </c>
      <c r="C23" s="96">
        <v>14</v>
      </c>
      <c r="D23" s="105">
        <f t="shared" si="0"/>
        <v>176.0263641407537</v>
      </c>
      <c r="E23" s="101"/>
      <c r="F23" s="102">
        <v>6080517</v>
      </c>
      <c r="G23" s="106">
        <v>14</v>
      </c>
      <c r="H23" s="136">
        <v>35866.9</v>
      </c>
      <c r="I23" s="105">
        <v>169.52914804457592</v>
      </c>
      <c r="J23" s="131">
        <f t="shared" si="1"/>
        <v>0.03831960341530169</v>
      </c>
      <c r="K23" s="111"/>
      <c r="L23" s="111"/>
      <c r="M23" s="90"/>
    </row>
    <row r="24" spans="1:13" ht="15">
      <c r="A24" s="101" t="s">
        <v>93</v>
      </c>
      <c r="B24" s="112">
        <v>2982085</v>
      </c>
      <c r="C24" s="96">
        <v>30</v>
      </c>
      <c r="D24" s="105">
        <f t="shared" si="0"/>
        <v>53.375998310345196</v>
      </c>
      <c r="E24" s="101"/>
      <c r="F24" s="102">
        <v>2926382</v>
      </c>
      <c r="G24" s="106">
        <v>30</v>
      </c>
      <c r="H24" s="136">
        <v>55869.4</v>
      </c>
      <c r="I24" s="105">
        <v>52.3779385495459</v>
      </c>
      <c r="J24" s="131">
        <f t="shared" si="1"/>
        <v>0.01903476716300196</v>
      </c>
      <c r="K24" s="111"/>
      <c r="L24" s="111"/>
      <c r="M24" s="90"/>
    </row>
    <row r="25" spans="1:13" ht="15">
      <c r="A25" s="101" t="s">
        <v>94</v>
      </c>
      <c r="B25" s="112">
        <v>2764075</v>
      </c>
      <c r="C25" s="96">
        <v>33</v>
      </c>
      <c r="D25" s="105">
        <f t="shared" si="0"/>
        <v>33.78449402248246</v>
      </c>
      <c r="E25" s="101"/>
      <c r="F25" s="102">
        <v>2688824</v>
      </c>
      <c r="G25" s="106">
        <v>32</v>
      </c>
      <c r="H25" s="136">
        <v>81814.9</v>
      </c>
      <c r="I25" s="105">
        <v>32.85976026371725</v>
      </c>
      <c r="J25" s="131">
        <f t="shared" si="1"/>
        <v>0.027986584469641747</v>
      </c>
      <c r="K25" s="111"/>
      <c r="L25" s="111"/>
      <c r="M25" s="90"/>
    </row>
    <row r="26" spans="1:13" ht="15">
      <c r="A26" s="101" t="s">
        <v>95</v>
      </c>
      <c r="B26" s="112">
        <v>4206074</v>
      </c>
      <c r="C26" s="96">
        <v>26</v>
      </c>
      <c r="D26" s="105">
        <f t="shared" si="0"/>
        <v>105.87124511052603</v>
      </c>
      <c r="E26" s="101"/>
      <c r="F26" s="102">
        <v>4042285</v>
      </c>
      <c r="G26" s="106">
        <v>25</v>
      </c>
      <c r="H26" s="136">
        <v>39728.2</v>
      </c>
      <c r="I26" s="105">
        <v>101.73551784374828</v>
      </c>
      <c r="J26" s="131">
        <f t="shared" si="1"/>
        <v>0.04051891442587546</v>
      </c>
      <c r="K26" s="111"/>
      <c r="L26" s="111"/>
      <c r="M26" s="90"/>
    </row>
    <row r="27" spans="1:13" ht="15">
      <c r="A27" s="101" t="s">
        <v>96</v>
      </c>
      <c r="B27" s="112">
        <v>4287768</v>
      </c>
      <c r="C27" s="96">
        <v>24</v>
      </c>
      <c r="D27" s="105">
        <f t="shared" si="0"/>
        <v>98.42954147900224</v>
      </c>
      <c r="E27" s="101"/>
      <c r="F27" s="102">
        <v>4468958</v>
      </c>
      <c r="G27" s="106">
        <v>22</v>
      </c>
      <c r="H27" s="136">
        <v>43561.8</v>
      </c>
      <c r="I27" s="105">
        <v>102.58933285585076</v>
      </c>
      <c r="J27" s="131">
        <f t="shared" si="1"/>
        <v>-0.04054412684120101</v>
      </c>
      <c r="K27" s="111"/>
      <c r="L27" s="111"/>
      <c r="M27" s="90"/>
    </row>
    <row r="28" spans="1:13" ht="15">
      <c r="A28" s="101" t="s">
        <v>97</v>
      </c>
      <c r="B28" s="112">
        <v>1321574</v>
      </c>
      <c r="C28" s="96">
        <v>40</v>
      </c>
      <c r="D28" s="105">
        <f t="shared" si="0"/>
        <v>42.822601550146466</v>
      </c>
      <c r="E28" s="101"/>
      <c r="F28" s="102">
        <v>1274923</v>
      </c>
      <c r="G28" s="106">
        <v>40</v>
      </c>
      <c r="H28" s="136">
        <v>30861.6</v>
      </c>
      <c r="I28" s="105">
        <v>41.31098193223942</v>
      </c>
      <c r="J28" s="131">
        <f t="shared" si="1"/>
        <v>0.03659122943111074</v>
      </c>
      <c r="K28" s="111"/>
      <c r="L28" s="111"/>
      <c r="M28" s="90"/>
    </row>
    <row r="29" spans="1:13" ht="15">
      <c r="A29" s="101" t="s">
        <v>98</v>
      </c>
      <c r="B29" s="112">
        <v>5615727</v>
      </c>
      <c r="C29" s="96">
        <v>19</v>
      </c>
      <c r="D29" s="105">
        <f t="shared" si="0"/>
        <v>574.5694612126297</v>
      </c>
      <c r="E29" s="101"/>
      <c r="F29" s="102">
        <v>5296506</v>
      </c>
      <c r="G29" s="106">
        <v>19</v>
      </c>
      <c r="H29" s="136">
        <v>9773.8</v>
      </c>
      <c r="I29" s="105">
        <v>541.906525609282</v>
      </c>
      <c r="J29" s="131">
        <f t="shared" si="1"/>
        <v>0.06027011014431023</v>
      </c>
      <c r="K29" s="111"/>
      <c r="L29" s="111"/>
      <c r="M29" s="90"/>
    </row>
    <row r="30" spans="1:13" ht="15">
      <c r="A30" s="101" t="s">
        <v>99</v>
      </c>
      <c r="B30" s="112">
        <v>6437193</v>
      </c>
      <c r="C30" s="96">
        <v>13</v>
      </c>
      <c r="D30" s="105">
        <f t="shared" si="0"/>
        <v>821.0705357142857</v>
      </c>
      <c r="E30" s="101"/>
      <c r="F30" s="102">
        <v>6349105</v>
      </c>
      <c r="G30" s="106">
        <v>13</v>
      </c>
      <c r="H30" s="136">
        <v>7840</v>
      </c>
      <c r="I30" s="105">
        <v>809.8338010204081</v>
      </c>
      <c r="J30" s="131">
        <f t="shared" si="1"/>
        <v>0.013874081465025386</v>
      </c>
      <c r="K30" s="111"/>
      <c r="L30" s="111"/>
      <c r="M30" s="90"/>
    </row>
    <row r="31" spans="1:13" ht="15">
      <c r="A31" s="101" t="s">
        <v>100</v>
      </c>
      <c r="B31" s="112">
        <v>10095643</v>
      </c>
      <c r="C31" s="96">
        <v>8</v>
      </c>
      <c r="D31" s="105">
        <f t="shared" si="0"/>
        <v>177.7283033881536</v>
      </c>
      <c r="E31" s="101"/>
      <c r="F31" s="102">
        <v>9938480</v>
      </c>
      <c r="G31" s="106">
        <v>8</v>
      </c>
      <c r="H31" s="136">
        <v>56803.8</v>
      </c>
      <c r="I31" s="105">
        <v>174.96090050313535</v>
      </c>
      <c r="J31" s="131">
        <f t="shared" si="1"/>
        <v>0.01581358517600277</v>
      </c>
      <c r="K31" s="111"/>
      <c r="L31" s="111"/>
      <c r="M31" s="90"/>
    </row>
    <row r="32" spans="1:13" ht="15">
      <c r="A32" s="101" t="s">
        <v>101</v>
      </c>
      <c r="B32" s="112">
        <v>5167101</v>
      </c>
      <c r="C32" s="96">
        <v>21</v>
      </c>
      <c r="D32" s="105">
        <f t="shared" si="0"/>
        <v>64.90509370042243</v>
      </c>
      <c r="E32" s="101"/>
      <c r="F32" s="102">
        <v>4919492</v>
      </c>
      <c r="G32" s="106">
        <v>21</v>
      </c>
      <c r="H32" s="136">
        <v>79610.1</v>
      </c>
      <c r="I32" s="105">
        <v>61.7946592203753</v>
      </c>
      <c r="J32" s="131">
        <f t="shared" si="1"/>
        <v>0.05033222942531465</v>
      </c>
      <c r="K32" s="111"/>
      <c r="L32" s="111"/>
      <c r="M32" s="90"/>
    </row>
    <row r="33" spans="1:13" ht="15">
      <c r="A33" s="101" t="s">
        <v>102</v>
      </c>
      <c r="B33" s="112">
        <v>2910540</v>
      </c>
      <c r="C33" s="96">
        <v>31</v>
      </c>
      <c r="D33" s="105">
        <f t="shared" si="0"/>
        <v>62.04916110601829</v>
      </c>
      <c r="E33" s="101"/>
      <c r="F33" s="102">
        <v>2844656</v>
      </c>
      <c r="G33" s="106">
        <v>31</v>
      </c>
      <c r="H33" s="136">
        <v>46907</v>
      </c>
      <c r="I33" s="105">
        <v>60.64463726096318</v>
      </c>
      <c r="J33" s="131">
        <f t="shared" si="1"/>
        <v>0.02316062117879983</v>
      </c>
      <c r="K33" s="111"/>
      <c r="L33" s="111"/>
      <c r="M33" s="90"/>
    </row>
    <row r="34" spans="1:13" ht="15">
      <c r="A34" s="101" t="s">
        <v>103</v>
      </c>
      <c r="B34" s="112">
        <v>5842713</v>
      </c>
      <c r="C34" s="96">
        <v>17</v>
      </c>
      <c r="D34" s="105">
        <f t="shared" si="0"/>
        <v>84.8172557809363</v>
      </c>
      <c r="E34" s="101"/>
      <c r="F34" s="102">
        <v>5596683</v>
      </c>
      <c r="G34" s="106">
        <v>17</v>
      </c>
      <c r="H34" s="136">
        <v>68885.9</v>
      </c>
      <c r="I34" s="105">
        <v>81.22432892652924</v>
      </c>
      <c r="J34" s="131">
        <f t="shared" si="1"/>
        <v>0.04395996700188308</v>
      </c>
      <c r="K34" s="111"/>
      <c r="L34" s="111"/>
      <c r="M34" s="90"/>
    </row>
    <row r="35" spans="1:13" ht="15">
      <c r="A35" s="101" t="s">
        <v>104</v>
      </c>
      <c r="B35" s="112">
        <v>944632</v>
      </c>
      <c r="C35" s="96">
        <v>44</v>
      </c>
      <c r="D35" s="105">
        <f t="shared" si="0"/>
        <v>6.489978866717416</v>
      </c>
      <c r="E35" s="101"/>
      <c r="F35" s="102">
        <v>902195</v>
      </c>
      <c r="G35" s="106">
        <v>44</v>
      </c>
      <c r="H35" s="136">
        <v>145552.4</v>
      </c>
      <c r="I35" s="105">
        <v>6.1984206375161115</v>
      </c>
      <c r="J35" s="131">
        <f t="shared" si="1"/>
        <v>0.047037502978846034</v>
      </c>
      <c r="K35" s="111"/>
      <c r="L35" s="111"/>
      <c r="M35" s="90"/>
    </row>
    <row r="36" spans="1:13" ht="15">
      <c r="A36" s="101" t="s">
        <v>105</v>
      </c>
      <c r="B36" s="112">
        <v>1768331</v>
      </c>
      <c r="C36" s="96">
        <v>38</v>
      </c>
      <c r="D36" s="105">
        <f t="shared" si="0"/>
        <v>23.003457677918213</v>
      </c>
      <c r="E36" s="101"/>
      <c r="F36" s="102">
        <v>1711265</v>
      </c>
      <c r="G36" s="106">
        <v>38</v>
      </c>
      <c r="H36" s="136">
        <v>76872.4</v>
      </c>
      <c r="I36" s="105">
        <v>22.26108460253615</v>
      </c>
      <c r="J36" s="131">
        <f t="shared" si="1"/>
        <v>0.033347260652207576</v>
      </c>
      <c r="K36" s="111"/>
      <c r="L36" s="111"/>
      <c r="M36" s="90"/>
    </row>
    <row r="37" spans="1:13" ht="15">
      <c r="A37" s="101" t="s">
        <v>106</v>
      </c>
      <c r="B37" s="112">
        <v>2495529</v>
      </c>
      <c r="C37" s="96">
        <v>35</v>
      </c>
      <c r="D37" s="105">
        <f t="shared" si="0"/>
        <v>22.72257024748238</v>
      </c>
      <c r="E37" s="101"/>
      <c r="F37" s="102">
        <v>1998257</v>
      </c>
      <c r="G37" s="106">
        <v>35</v>
      </c>
      <c r="H37" s="136">
        <v>109826</v>
      </c>
      <c r="I37" s="105">
        <v>18.194753519203104</v>
      </c>
      <c r="J37" s="131">
        <f t="shared" si="1"/>
        <v>0.2488528752808072</v>
      </c>
      <c r="K37" s="111"/>
      <c r="L37" s="111"/>
      <c r="M37" s="90"/>
    </row>
    <row r="38" spans="1:13" ht="15">
      <c r="A38" s="101" t="s">
        <v>107</v>
      </c>
      <c r="B38" s="112">
        <v>1314895</v>
      </c>
      <c r="C38" s="96">
        <v>41</v>
      </c>
      <c r="D38" s="105">
        <f t="shared" si="0"/>
        <v>146.61912779741527</v>
      </c>
      <c r="E38" s="101"/>
      <c r="F38" s="102">
        <v>1235786</v>
      </c>
      <c r="G38" s="106">
        <v>41</v>
      </c>
      <c r="H38" s="136">
        <v>8968.1</v>
      </c>
      <c r="I38" s="105">
        <v>137.7979728147545</v>
      </c>
      <c r="J38" s="131">
        <f t="shared" si="1"/>
        <v>0.06401512883298564</v>
      </c>
      <c r="K38" s="111"/>
      <c r="L38" s="111"/>
      <c r="M38" s="90"/>
    </row>
    <row r="39" spans="1:13" ht="15">
      <c r="A39" s="101" t="s">
        <v>108</v>
      </c>
      <c r="B39" s="112">
        <v>8724560</v>
      </c>
      <c r="C39" s="96">
        <v>10</v>
      </c>
      <c r="D39" s="105">
        <f t="shared" si="0"/>
        <v>1176.244725169536</v>
      </c>
      <c r="E39" s="101"/>
      <c r="F39" s="102">
        <v>8414347</v>
      </c>
      <c r="G39" s="106">
        <v>9</v>
      </c>
      <c r="H39" s="136">
        <v>7417.3</v>
      </c>
      <c r="I39" s="105">
        <v>1134.4222291130195</v>
      </c>
      <c r="J39" s="131">
        <f t="shared" si="1"/>
        <v>0.03686715083178766</v>
      </c>
      <c r="K39" s="111"/>
      <c r="L39" s="111"/>
      <c r="M39" s="90"/>
    </row>
    <row r="40" spans="1:13" ht="15">
      <c r="A40" s="101" t="s">
        <v>109</v>
      </c>
      <c r="B40" s="112">
        <v>1954599</v>
      </c>
      <c r="C40" s="96">
        <v>36</v>
      </c>
      <c r="D40" s="105">
        <f aca="true" t="shared" si="2" ref="D40:D59">B40/H40</f>
        <v>16.106389904042256</v>
      </c>
      <c r="E40" s="101"/>
      <c r="F40" s="102">
        <v>1819046</v>
      </c>
      <c r="G40" s="106">
        <v>36</v>
      </c>
      <c r="H40" s="136">
        <v>121355.5</v>
      </c>
      <c r="I40" s="105">
        <v>14.989398914758706</v>
      </c>
      <c r="J40" s="131">
        <f t="shared" si="1"/>
        <v>0.07451873124703828</v>
      </c>
      <c r="K40" s="111"/>
      <c r="L40" s="111"/>
      <c r="M40" s="90"/>
    </row>
    <row r="41" spans="1:13" ht="15">
      <c r="A41" s="101" t="s">
        <v>110</v>
      </c>
      <c r="B41" s="112">
        <v>19306183</v>
      </c>
      <c r="C41" s="96">
        <v>3</v>
      </c>
      <c r="D41" s="105">
        <f t="shared" si="2"/>
        <v>408.90974672659263</v>
      </c>
      <c r="E41" s="101"/>
      <c r="F41" s="102">
        <v>18976821</v>
      </c>
      <c r="G41" s="106">
        <v>3</v>
      </c>
      <c r="H41" s="136">
        <v>47213.8</v>
      </c>
      <c r="I41" s="105">
        <v>401.9260682258153</v>
      </c>
      <c r="J41" s="131">
        <f aca="true" t="shared" si="3" ref="J41:J59">((B41-F41)/F41*100)*0.01</f>
        <v>0.017356015530736155</v>
      </c>
      <c r="K41" s="111"/>
      <c r="L41" s="111"/>
      <c r="M41" s="90"/>
    </row>
    <row r="42" spans="1:13" ht="15">
      <c r="A42" s="101" t="s">
        <v>111</v>
      </c>
      <c r="B42" s="112">
        <v>8856505</v>
      </c>
      <c r="C42" s="96">
        <v>11</v>
      </c>
      <c r="D42" s="105">
        <f t="shared" si="2"/>
        <v>181.81772457499244</v>
      </c>
      <c r="E42" s="101"/>
      <c r="F42" s="102">
        <v>8046491</v>
      </c>
      <c r="G42" s="106">
        <v>11</v>
      </c>
      <c r="H42" s="136">
        <v>48710.9</v>
      </c>
      <c r="I42" s="105">
        <v>165.246649107284</v>
      </c>
      <c r="J42" s="131">
        <f t="shared" si="3"/>
        <v>0.10066673783640596</v>
      </c>
      <c r="K42" s="111"/>
      <c r="L42" s="111"/>
      <c r="M42" s="90"/>
    </row>
    <row r="43" spans="1:13" ht="15">
      <c r="A43" s="101" t="s">
        <v>112</v>
      </c>
      <c r="B43" s="112">
        <v>635867</v>
      </c>
      <c r="C43" s="96">
        <v>48</v>
      </c>
      <c r="D43" s="105">
        <f t="shared" si="2"/>
        <v>9.218683627179928</v>
      </c>
      <c r="E43" s="101"/>
      <c r="F43" s="102">
        <v>642204</v>
      </c>
      <c r="G43" s="106">
        <v>47</v>
      </c>
      <c r="H43" s="136">
        <v>68975.9</v>
      </c>
      <c r="I43" s="105">
        <v>9.31049830448026</v>
      </c>
      <c r="J43" s="131">
        <f t="shared" si="3"/>
        <v>-0.009867581017869711</v>
      </c>
      <c r="K43" s="111"/>
      <c r="L43" s="111"/>
      <c r="M43" s="90"/>
    </row>
    <row r="44" spans="1:13" ht="15">
      <c r="A44" s="101" t="s">
        <v>113</v>
      </c>
      <c r="B44" s="112">
        <v>11478006</v>
      </c>
      <c r="C44" s="96">
        <v>7</v>
      </c>
      <c r="D44" s="105">
        <f t="shared" si="2"/>
        <v>280.3041388674527</v>
      </c>
      <c r="E44" s="101"/>
      <c r="F44" s="102">
        <v>11353145</v>
      </c>
      <c r="G44" s="106">
        <v>7</v>
      </c>
      <c r="H44" s="136">
        <v>40948.4</v>
      </c>
      <c r="I44" s="105">
        <v>277.25478895390296</v>
      </c>
      <c r="J44" s="131">
        <f t="shared" si="3"/>
        <v>0.010997921721249927</v>
      </c>
      <c r="K44" s="111"/>
      <c r="L44" s="111"/>
      <c r="M44" s="90"/>
    </row>
    <row r="45" spans="1:13" ht="15">
      <c r="A45" s="101" t="s">
        <v>114</v>
      </c>
      <c r="B45" s="112">
        <v>3579212</v>
      </c>
      <c r="C45" s="96">
        <v>28</v>
      </c>
      <c r="D45" s="105">
        <f t="shared" si="2"/>
        <v>52.12411766333513</v>
      </c>
      <c r="E45" s="101"/>
      <c r="F45" s="102">
        <v>3450652</v>
      </c>
      <c r="G45" s="106">
        <v>27</v>
      </c>
      <c r="H45" s="136">
        <v>68667.1</v>
      </c>
      <c r="I45" s="105">
        <v>50.2519255946443</v>
      </c>
      <c r="J45" s="131">
        <f t="shared" si="3"/>
        <v>0.037256727134466185</v>
      </c>
      <c r="K45" s="111"/>
      <c r="L45" s="111"/>
      <c r="M45" s="90"/>
    </row>
    <row r="46" spans="1:13" ht="15">
      <c r="A46" s="101" t="s">
        <v>115</v>
      </c>
      <c r="B46" s="112">
        <v>3700758</v>
      </c>
      <c r="C46" s="96">
        <v>27</v>
      </c>
      <c r="D46" s="105">
        <f t="shared" si="2"/>
        <v>38.55084752825094</v>
      </c>
      <c r="E46" s="101"/>
      <c r="F46" s="102">
        <v>3421436</v>
      </c>
      <c r="G46" s="106">
        <v>28</v>
      </c>
      <c r="H46" s="136">
        <v>95996.8</v>
      </c>
      <c r="I46" s="105">
        <v>35.6407609420314</v>
      </c>
      <c r="J46" s="131">
        <f t="shared" si="3"/>
        <v>0.08163882065892801</v>
      </c>
      <c r="K46" s="111"/>
      <c r="L46" s="111"/>
      <c r="M46" s="90"/>
    </row>
    <row r="47" spans="1:13" ht="15">
      <c r="A47" s="101" t="s">
        <v>116</v>
      </c>
      <c r="B47" s="112">
        <v>12440621</v>
      </c>
      <c r="C47" s="96">
        <v>6</v>
      </c>
      <c r="D47" s="105">
        <f t="shared" si="2"/>
        <v>277.58957618382476</v>
      </c>
      <c r="E47" s="101"/>
      <c r="F47" s="102">
        <v>12281054</v>
      </c>
      <c r="G47" s="106">
        <v>6</v>
      </c>
      <c r="H47" s="136">
        <v>44816.6</v>
      </c>
      <c r="I47" s="105">
        <v>274.0291320626732</v>
      </c>
      <c r="J47" s="131">
        <f t="shared" si="3"/>
        <v>0.012992940182495739</v>
      </c>
      <c r="K47" s="111"/>
      <c r="L47" s="111"/>
      <c r="M47" s="90"/>
    </row>
    <row r="48" spans="1:13" ht="15">
      <c r="A48" s="101" t="s">
        <v>117</v>
      </c>
      <c r="B48" s="112">
        <v>1067610</v>
      </c>
      <c r="C48" s="96">
        <v>43</v>
      </c>
      <c r="D48" s="105">
        <f t="shared" si="2"/>
        <v>1021.7341372380131</v>
      </c>
      <c r="E48" s="101"/>
      <c r="F48" s="102">
        <v>1048319</v>
      </c>
      <c r="G48" s="106">
        <v>43</v>
      </c>
      <c r="H48" s="136">
        <v>1044.9</v>
      </c>
      <c r="I48" s="105">
        <v>1003.272083452962</v>
      </c>
      <c r="J48" s="131">
        <f t="shared" si="3"/>
        <v>0.01840184142422297</v>
      </c>
      <c r="K48" s="111"/>
      <c r="L48" s="111"/>
      <c r="M48" s="90"/>
    </row>
    <row r="49" spans="1:13" ht="15">
      <c r="A49" s="101" t="s">
        <v>118</v>
      </c>
      <c r="B49" s="112">
        <v>4321249</v>
      </c>
      <c r="C49" s="96">
        <v>25</v>
      </c>
      <c r="D49" s="105">
        <f t="shared" si="2"/>
        <v>143.51779338746908</v>
      </c>
      <c r="E49" s="101"/>
      <c r="F49" s="102">
        <v>4011816</v>
      </c>
      <c r="G49" s="106">
        <v>26</v>
      </c>
      <c r="H49" s="136">
        <v>30109.5</v>
      </c>
      <c r="I49" s="105">
        <v>133.247380394892</v>
      </c>
      <c r="J49" s="131">
        <f t="shared" si="3"/>
        <v>0.07713040677837668</v>
      </c>
      <c r="K49" s="111"/>
      <c r="L49" s="111"/>
      <c r="M49" s="90"/>
    </row>
    <row r="50" spans="1:13" ht="15">
      <c r="A50" s="101" t="s">
        <v>119</v>
      </c>
      <c r="B50" s="112">
        <v>781919</v>
      </c>
      <c r="C50" s="96">
        <v>46</v>
      </c>
      <c r="D50" s="105">
        <f t="shared" si="2"/>
        <v>10.30405378693437</v>
      </c>
      <c r="E50" s="101"/>
      <c r="F50" s="102">
        <v>754840</v>
      </c>
      <c r="G50" s="106">
        <v>46</v>
      </c>
      <c r="H50" s="136">
        <v>75884.6</v>
      </c>
      <c r="I50" s="105">
        <v>9.9472620268144</v>
      </c>
      <c r="J50" s="131">
        <f t="shared" si="3"/>
        <v>0.03587382756610673</v>
      </c>
      <c r="K50" s="111"/>
      <c r="L50" s="111"/>
      <c r="M50" s="90"/>
    </row>
    <row r="51" spans="1:13" ht="15">
      <c r="A51" s="101" t="s">
        <v>120</v>
      </c>
      <c r="B51" s="112">
        <v>6038803</v>
      </c>
      <c r="C51" s="96">
        <v>16</v>
      </c>
      <c r="D51" s="105">
        <f t="shared" si="2"/>
        <v>146.51207872460702</v>
      </c>
      <c r="E51" s="101"/>
      <c r="F51" s="102">
        <v>5689262</v>
      </c>
      <c r="G51" s="106">
        <v>16</v>
      </c>
      <c r="H51" s="136">
        <v>41217.1</v>
      </c>
      <c r="I51" s="105">
        <v>138.03210318047607</v>
      </c>
      <c r="J51" s="131">
        <f t="shared" si="3"/>
        <v>0.06143872438991208</v>
      </c>
      <c r="K51" s="111"/>
      <c r="L51" s="111"/>
      <c r="M51" s="90"/>
    </row>
    <row r="52" spans="1:13" ht="15">
      <c r="A52" s="101" t="s">
        <v>121</v>
      </c>
      <c r="B52" s="112">
        <v>23507783</v>
      </c>
      <c r="C52" s="96">
        <v>2</v>
      </c>
      <c r="D52" s="105">
        <f t="shared" si="2"/>
        <v>89.7939014603294</v>
      </c>
      <c r="E52" s="101"/>
      <c r="F52" s="102">
        <v>20851792</v>
      </c>
      <c r="G52" s="106">
        <v>2</v>
      </c>
      <c r="H52" s="136">
        <v>261797.1</v>
      </c>
      <c r="I52" s="105">
        <v>79.64878144181124</v>
      </c>
      <c r="J52" s="131">
        <f t="shared" si="3"/>
        <v>0.12737471196720168</v>
      </c>
      <c r="K52" s="111"/>
      <c r="L52" s="111"/>
      <c r="M52" s="90"/>
    </row>
    <row r="53" spans="1:13" ht="15">
      <c r="A53" s="101" t="s">
        <v>122</v>
      </c>
      <c r="B53" s="112">
        <v>2550063</v>
      </c>
      <c r="C53" s="96">
        <v>34</v>
      </c>
      <c r="D53" s="105">
        <f t="shared" si="2"/>
        <v>31.043926679708854</v>
      </c>
      <c r="E53" s="101"/>
      <c r="F53" s="102">
        <v>2233198</v>
      </c>
      <c r="G53" s="106">
        <v>34</v>
      </c>
      <c r="H53" s="136">
        <v>82143.7</v>
      </c>
      <c r="I53" s="105">
        <v>27.186126264095726</v>
      </c>
      <c r="J53" s="131">
        <f t="shared" si="3"/>
        <v>0.14188844876271606</v>
      </c>
      <c r="K53" s="111"/>
      <c r="L53" s="111"/>
      <c r="M53" s="90"/>
    </row>
    <row r="54" spans="1:13" ht="15">
      <c r="A54" s="101" t="s">
        <v>123</v>
      </c>
      <c r="B54" s="112">
        <v>623908</v>
      </c>
      <c r="C54" s="96">
        <v>49</v>
      </c>
      <c r="D54" s="105">
        <f t="shared" si="2"/>
        <v>67.45243037536758</v>
      </c>
      <c r="E54" s="101"/>
      <c r="F54" s="102">
        <v>608827</v>
      </c>
      <c r="G54" s="106">
        <v>49</v>
      </c>
      <c r="H54" s="136">
        <v>9249.6</v>
      </c>
      <c r="I54" s="105">
        <v>65.8219814910915</v>
      </c>
      <c r="J54" s="131">
        <f t="shared" si="3"/>
        <v>0.024770583433389125</v>
      </c>
      <c r="K54" s="111"/>
      <c r="L54" s="111"/>
      <c r="M54" s="90"/>
    </row>
    <row r="55" spans="1:13" ht="15">
      <c r="A55" s="101" t="s">
        <v>124</v>
      </c>
      <c r="B55" s="112">
        <v>7642884</v>
      </c>
      <c r="C55" s="96">
        <v>12</v>
      </c>
      <c r="D55" s="105">
        <f t="shared" si="2"/>
        <v>193.030880863563</v>
      </c>
      <c r="E55" s="101"/>
      <c r="F55" s="102">
        <v>7079030</v>
      </c>
      <c r="G55" s="106">
        <v>12</v>
      </c>
      <c r="H55" s="136">
        <v>39594.1</v>
      </c>
      <c r="I55" s="105">
        <v>178.7770147572492</v>
      </c>
      <c r="J55" s="131">
        <f t="shared" si="3"/>
        <v>0.07965130815945122</v>
      </c>
      <c r="K55" s="111"/>
      <c r="L55" s="111"/>
      <c r="M55" s="90"/>
    </row>
    <row r="56" spans="1:13" ht="15">
      <c r="A56" s="101" t="s">
        <v>125</v>
      </c>
      <c r="B56" s="112">
        <v>6395798</v>
      </c>
      <c r="C56" s="96">
        <v>15</v>
      </c>
      <c r="D56" s="105">
        <f t="shared" si="2"/>
        <v>96.11367499147181</v>
      </c>
      <c r="E56" s="101"/>
      <c r="F56" s="102">
        <v>5894140</v>
      </c>
      <c r="G56" s="106">
        <v>15</v>
      </c>
      <c r="H56" s="136">
        <v>66544.1</v>
      </c>
      <c r="I56" s="105">
        <v>88.57465951151191</v>
      </c>
      <c r="J56" s="131">
        <f t="shared" si="3"/>
        <v>0.08511131394910879</v>
      </c>
      <c r="K56" s="111"/>
      <c r="L56" s="111"/>
      <c r="M56" s="90"/>
    </row>
    <row r="57" spans="1:13" ht="15">
      <c r="A57" s="101" t="s">
        <v>126</v>
      </c>
      <c r="B57" s="112">
        <v>1818470</v>
      </c>
      <c r="C57" s="96">
        <v>37</v>
      </c>
      <c r="D57" s="105">
        <f t="shared" si="2"/>
        <v>75.525070916242</v>
      </c>
      <c r="E57" s="101"/>
      <c r="F57" s="102">
        <v>1808350</v>
      </c>
      <c r="G57" s="106">
        <v>37</v>
      </c>
      <c r="H57" s="136">
        <v>24077.7</v>
      </c>
      <c r="I57" s="105">
        <v>75.1045157967746</v>
      </c>
      <c r="J57" s="131">
        <f t="shared" si="3"/>
        <v>0.005596261785605663</v>
      </c>
      <c r="K57" s="111"/>
      <c r="L57" s="111"/>
      <c r="M57" s="90"/>
    </row>
    <row r="58" spans="1:13" ht="15">
      <c r="A58" s="101" t="s">
        <v>127</v>
      </c>
      <c r="B58" s="112">
        <v>5556506</v>
      </c>
      <c r="C58" s="96">
        <v>20</v>
      </c>
      <c r="D58" s="105">
        <f t="shared" si="2"/>
        <v>102.310730416626</v>
      </c>
      <c r="E58" s="101"/>
      <c r="F58" s="102">
        <v>5363715</v>
      </c>
      <c r="G58" s="106">
        <v>18</v>
      </c>
      <c r="H58" s="136">
        <v>54310.1</v>
      </c>
      <c r="I58" s="105">
        <v>98.7601753633302</v>
      </c>
      <c r="J58" s="131">
        <f t="shared" si="3"/>
        <v>0.03594355777665294</v>
      </c>
      <c r="K58" s="111"/>
      <c r="L58" s="111"/>
      <c r="M58" s="90"/>
    </row>
    <row r="59" spans="1:13" ht="15">
      <c r="A59" s="101" t="s">
        <v>128</v>
      </c>
      <c r="B59" s="138">
        <v>515004</v>
      </c>
      <c r="C59" s="139">
        <v>51</v>
      </c>
      <c r="D59" s="105">
        <f t="shared" si="2"/>
        <v>5.303829850340473</v>
      </c>
      <c r="E59" s="101"/>
      <c r="F59" s="113">
        <v>493782</v>
      </c>
      <c r="G59" s="106">
        <v>51</v>
      </c>
      <c r="H59" s="136">
        <v>97100.4</v>
      </c>
      <c r="I59" s="105">
        <v>5.085272563243818</v>
      </c>
      <c r="J59" s="131">
        <f t="shared" si="3"/>
        <v>0.042978480382030934</v>
      </c>
      <c r="K59" s="111"/>
      <c r="L59" s="111"/>
      <c r="M59" s="90"/>
    </row>
    <row r="60" spans="1:13" ht="15">
      <c r="A60" s="95"/>
      <c r="B60" s="119"/>
      <c r="C60" s="119"/>
      <c r="D60" s="119"/>
      <c r="E60" s="119"/>
      <c r="F60" s="116"/>
      <c r="G60" s="117"/>
      <c r="H60" s="117"/>
      <c r="I60" s="118"/>
      <c r="J60" s="121"/>
      <c r="K60" s="96"/>
      <c r="L60" s="96"/>
      <c r="M60" s="133"/>
    </row>
    <row r="61" spans="1:13" ht="15.75">
      <c r="A61" s="124" t="s">
        <v>58</v>
      </c>
      <c r="B61" s="124"/>
      <c r="C61" s="124"/>
      <c r="D61" s="124"/>
      <c r="E61" s="124"/>
      <c r="F61" s="116"/>
      <c r="G61" s="102"/>
      <c r="H61" s="102"/>
      <c r="I61" s="104"/>
      <c r="J61" s="125"/>
      <c r="K61" s="96"/>
      <c r="L61" s="96"/>
      <c r="M61" s="91"/>
    </row>
    <row r="62" spans="1:13" ht="15.75">
      <c r="A62" s="110" t="s">
        <v>130</v>
      </c>
      <c r="B62" s="110"/>
      <c r="C62" s="110"/>
      <c r="D62" s="110"/>
      <c r="E62" s="110"/>
      <c r="F62" s="116"/>
      <c r="G62" s="126"/>
      <c r="H62" s="102"/>
      <c r="I62" s="104"/>
      <c r="J62" s="96"/>
      <c r="K62" s="96"/>
      <c r="L62" s="96"/>
      <c r="M62" s="91"/>
    </row>
    <row r="63" spans="1:13" ht="15.75">
      <c r="A63" s="127" t="s">
        <v>59</v>
      </c>
      <c r="B63" s="127"/>
      <c r="C63" s="127"/>
      <c r="D63" s="127"/>
      <c r="E63" s="127"/>
      <c r="F63" s="116"/>
      <c r="G63" s="126"/>
      <c r="H63" s="102"/>
      <c r="I63" s="104"/>
      <c r="J63" s="96"/>
      <c r="K63" s="96"/>
      <c r="L63" s="96"/>
      <c r="M63" s="91"/>
    </row>
    <row r="64" spans="1:13" ht="32.25" customHeight="1">
      <c r="A64" s="228" t="s">
        <v>132</v>
      </c>
      <c r="B64" s="228"/>
      <c r="C64" s="228"/>
      <c r="D64" s="228"/>
      <c r="E64" s="228"/>
      <c r="F64" s="228"/>
      <c r="G64" s="228"/>
      <c r="H64" s="228"/>
      <c r="I64" s="228"/>
      <c r="J64" s="228"/>
      <c r="K64" s="96"/>
      <c r="L64" s="96"/>
      <c r="M64" s="91"/>
    </row>
    <row r="65" spans="1:13" ht="15.75">
      <c r="A65" s="127"/>
      <c r="B65" s="127"/>
      <c r="C65" s="127"/>
      <c r="D65" s="127"/>
      <c r="E65" s="127"/>
      <c r="F65" s="102"/>
      <c r="G65" s="126"/>
      <c r="H65" s="102"/>
      <c r="I65" s="104"/>
      <c r="J65" s="96"/>
      <c r="K65" s="96"/>
      <c r="L65" s="96"/>
      <c r="M65" s="81"/>
    </row>
    <row r="66" spans="1:13" ht="30" customHeight="1">
      <c r="A66" s="228" t="s">
        <v>137</v>
      </c>
      <c r="B66" s="228"/>
      <c r="C66" s="228"/>
      <c r="D66" s="228"/>
      <c r="E66" s="228"/>
      <c r="F66" s="228"/>
      <c r="G66" s="228"/>
      <c r="H66" s="228"/>
      <c r="I66" s="228"/>
      <c r="J66" s="228"/>
      <c r="K66" s="96"/>
      <c r="L66" s="96"/>
      <c r="M66" s="81"/>
    </row>
    <row r="67" spans="1:13" ht="15.75">
      <c r="A67" s="127" t="s">
        <v>133</v>
      </c>
      <c r="B67" s="127"/>
      <c r="C67" s="127"/>
      <c r="D67" s="127"/>
      <c r="E67" s="127"/>
      <c r="F67" s="126"/>
      <c r="G67" s="126"/>
      <c r="H67" s="126"/>
      <c r="I67" s="128"/>
      <c r="J67" s="96"/>
      <c r="K67" s="96"/>
      <c r="L67" s="96"/>
      <c r="M67" s="94"/>
    </row>
    <row r="68" spans="1:13" ht="15.75">
      <c r="A68" s="127" t="s">
        <v>133</v>
      </c>
      <c r="B68" s="127"/>
      <c r="C68" s="127"/>
      <c r="D68" s="127"/>
      <c r="E68" s="127"/>
      <c r="F68" s="126"/>
      <c r="G68" s="126"/>
      <c r="H68" s="126"/>
      <c r="I68" s="128"/>
      <c r="J68" s="96"/>
      <c r="K68" s="96"/>
      <c r="L68" s="96"/>
      <c r="M68" s="94"/>
    </row>
    <row r="69" spans="1:13" ht="15.75">
      <c r="A69" s="127"/>
      <c r="B69" s="127"/>
      <c r="C69" s="127"/>
      <c r="D69" s="127"/>
      <c r="E69" s="127"/>
      <c r="F69" s="126"/>
      <c r="G69" s="126"/>
      <c r="H69" s="102"/>
      <c r="I69" s="104"/>
      <c r="J69" s="96"/>
      <c r="K69" s="96"/>
      <c r="L69" s="96"/>
      <c r="M69" s="94"/>
    </row>
    <row r="70" spans="1:12" ht="15">
      <c r="A70" s="129"/>
      <c r="B70" s="129"/>
      <c r="C70" s="129"/>
      <c r="D70" s="129"/>
      <c r="E70" s="129"/>
      <c r="F70" s="129"/>
      <c r="G70" s="129"/>
      <c r="H70" s="129"/>
      <c r="I70" s="129"/>
      <c r="J70" s="129"/>
      <c r="K70" s="129"/>
      <c r="L70" s="129"/>
    </row>
    <row r="71" spans="1:12" ht="15">
      <c r="A71" s="129"/>
      <c r="B71" s="129"/>
      <c r="C71" s="129"/>
      <c r="D71" s="129"/>
      <c r="E71" s="129"/>
      <c r="F71" s="129"/>
      <c r="G71" s="129"/>
      <c r="H71" s="129"/>
      <c r="I71" s="129"/>
      <c r="J71" s="129"/>
      <c r="K71" s="129"/>
      <c r="L71" s="129"/>
    </row>
    <row r="72" spans="1:12" ht="15">
      <c r="A72" s="129"/>
      <c r="B72" s="129"/>
      <c r="C72" s="129"/>
      <c r="D72" s="129"/>
      <c r="E72" s="129"/>
      <c r="F72" s="129"/>
      <c r="G72" s="129"/>
      <c r="H72" s="129"/>
      <c r="I72" s="129"/>
      <c r="J72" s="129"/>
      <c r="K72" s="129"/>
      <c r="L72" s="129"/>
    </row>
    <row r="73" spans="1:12" ht="15">
      <c r="A73" s="129"/>
      <c r="B73" s="129"/>
      <c r="C73" s="129"/>
      <c r="D73" s="129"/>
      <c r="E73" s="129"/>
      <c r="F73" s="129"/>
      <c r="G73" s="129"/>
      <c r="H73" s="129"/>
      <c r="I73" s="129"/>
      <c r="J73" s="129"/>
      <c r="K73" s="129"/>
      <c r="L73" s="129"/>
    </row>
    <row r="74" spans="1:12" ht="15">
      <c r="A74" s="129"/>
      <c r="B74" s="129"/>
      <c r="C74" s="129"/>
      <c r="D74" s="129"/>
      <c r="E74" s="129"/>
      <c r="F74" s="129"/>
      <c r="G74" s="129"/>
      <c r="H74" s="129"/>
      <c r="I74" s="129"/>
      <c r="J74" s="129"/>
      <c r="K74" s="129"/>
      <c r="L74" s="129"/>
    </row>
    <row r="75" spans="1:12" ht="15">
      <c r="A75" s="129"/>
      <c r="B75" s="129"/>
      <c r="C75" s="129"/>
      <c r="D75" s="129"/>
      <c r="E75" s="129"/>
      <c r="F75" s="129"/>
      <c r="G75" s="129"/>
      <c r="H75" s="129"/>
      <c r="I75" s="129"/>
      <c r="J75" s="129"/>
      <c r="K75" s="129"/>
      <c r="L75" s="129"/>
    </row>
    <row r="76" spans="1:12" ht="15">
      <c r="A76" s="129"/>
      <c r="B76" s="129"/>
      <c r="C76" s="129"/>
      <c r="D76" s="129"/>
      <c r="E76" s="129"/>
      <c r="F76" s="129"/>
      <c r="G76" s="129"/>
      <c r="H76" s="129"/>
      <c r="I76" s="129"/>
      <c r="J76" s="129"/>
      <c r="K76" s="129"/>
      <c r="L76" s="129"/>
    </row>
    <row r="77" spans="1:12" ht="15">
      <c r="A77" s="129"/>
      <c r="B77" s="129"/>
      <c r="C77" s="129"/>
      <c r="D77" s="129"/>
      <c r="E77" s="129"/>
      <c r="F77" s="129"/>
      <c r="G77" s="129"/>
      <c r="H77" s="129"/>
      <c r="I77" s="129"/>
      <c r="J77" s="129"/>
      <c r="K77" s="129"/>
      <c r="L77" s="129"/>
    </row>
  </sheetData>
  <sheetProtection/>
  <mergeCells count="9">
    <mergeCell ref="F4:I4"/>
    <mergeCell ref="B4:D4"/>
    <mergeCell ref="A64:J64"/>
    <mergeCell ref="A66:J66"/>
    <mergeCell ref="F5:F6"/>
    <mergeCell ref="H5:H6"/>
    <mergeCell ref="B5:B6"/>
    <mergeCell ref="D5:D6"/>
    <mergeCell ref="J4:J6"/>
  </mergeCells>
  <printOptions/>
  <pageMargins left="0.7" right="0.7" top="0.75" bottom="0.75" header="0.3" footer="0.3"/>
  <pageSetup fitToHeight="2" fitToWidth="1" horizontalDpi="600" verticalDpi="600" orientation="landscape" scale="82" r:id="rId1"/>
</worksheet>
</file>

<file path=xl/worksheets/sheet9.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D7" sqref="D7"/>
    </sheetView>
  </sheetViews>
  <sheetFormatPr defaultColWidth="9.140625" defaultRowHeight="15"/>
  <cols>
    <col min="1" max="1" width="23.7109375" style="0" customWidth="1"/>
    <col min="2" max="4" width="15.7109375" style="0" customWidth="1"/>
    <col min="5" max="5" width="1.7109375" style="0" customWidth="1"/>
    <col min="6" max="6" width="16.28125" style="0" customWidth="1"/>
    <col min="7" max="16" width="14.7109375" style="0" customWidth="1"/>
  </cols>
  <sheetData>
    <row r="1" spans="1:13" ht="23.25">
      <c r="A1" s="73" t="s">
        <v>143</v>
      </c>
      <c r="B1" s="73"/>
      <c r="C1" s="73"/>
      <c r="D1" s="73"/>
      <c r="E1" s="73"/>
      <c r="F1" s="74"/>
      <c r="G1" s="74"/>
      <c r="H1" s="74"/>
      <c r="I1" s="74"/>
      <c r="J1" s="76"/>
      <c r="K1" s="75"/>
      <c r="L1" s="140"/>
      <c r="M1" s="77"/>
    </row>
    <row r="2" spans="1:13" ht="23.25">
      <c r="A2" s="73" t="s">
        <v>144</v>
      </c>
      <c r="B2" s="73"/>
      <c r="C2" s="73"/>
      <c r="D2" s="73"/>
      <c r="E2" s="73"/>
      <c r="F2" s="74"/>
      <c r="G2" s="74"/>
      <c r="H2" s="74"/>
      <c r="I2" s="74"/>
      <c r="J2" s="75"/>
      <c r="K2" s="75"/>
      <c r="L2" s="140"/>
      <c r="M2" s="77"/>
    </row>
    <row r="3" spans="1:13" ht="15.75">
      <c r="A3" s="75"/>
      <c r="B3" s="75"/>
      <c r="C3" s="75"/>
      <c r="D3" s="75"/>
      <c r="E3" s="75"/>
      <c r="F3" s="75"/>
      <c r="G3" s="75"/>
      <c r="H3" s="75"/>
      <c r="I3" s="75"/>
      <c r="J3" s="75"/>
      <c r="K3" s="75"/>
      <c r="L3" s="80"/>
      <c r="M3" s="80"/>
    </row>
    <row r="4" spans="1:13" ht="15.75">
      <c r="A4" s="95"/>
      <c r="B4" s="227" t="s">
        <v>145</v>
      </c>
      <c r="C4" s="226"/>
      <c r="D4" s="226"/>
      <c r="E4" s="95"/>
      <c r="F4" s="225" t="s">
        <v>74</v>
      </c>
      <c r="G4" s="226"/>
      <c r="H4" s="226"/>
      <c r="I4" s="226"/>
      <c r="J4" s="220" t="s">
        <v>151</v>
      </c>
      <c r="K4" s="96"/>
      <c r="L4" s="119"/>
      <c r="M4" s="81"/>
    </row>
    <row r="5" spans="1:13" ht="15.75">
      <c r="A5" s="96"/>
      <c r="B5" s="223" t="s">
        <v>155</v>
      </c>
      <c r="C5" s="97"/>
      <c r="D5" s="223" t="s">
        <v>52</v>
      </c>
      <c r="E5" s="96"/>
      <c r="F5" s="223" t="s">
        <v>155</v>
      </c>
      <c r="G5" s="97"/>
      <c r="H5" s="223" t="s">
        <v>156</v>
      </c>
      <c r="I5" s="97"/>
      <c r="J5" s="221"/>
      <c r="K5" s="96"/>
      <c r="L5" s="96"/>
      <c r="M5" s="84"/>
    </row>
    <row r="6" spans="1:13" ht="17.25">
      <c r="A6" s="99" t="s">
        <v>54</v>
      </c>
      <c r="B6" s="224"/>
      <c r="C6" s="100" t="s">
        <v>131</v>
      </c>
      <c r="D6" s="224"/>
      <c r="E6" s="99"/>
      <c r="F6" s="224"/>
      <c r="G6" s="100" t="s">
        <v>131</v>
      </c>
      <c r="H6" s="224"/>
      <c r="I6" s="100" t="s">
        <v>76</v>
      </c>
      <c r="J6" s="222"/>
      <c r="K6" s="96"/>
      <c r="L6" s="119"/>
      <c r="M6" s="85"/>
    </row>
    <row r="7" spans="1:13" ht="15.75">
      <c r="A7" s="96"/>
      <c r="B7" s="96"/>
      <c r="C7" s="96"/>
      <c r="D7" s="96"/>
      <c r="E7" s="96"/>
      <c r="F7" s="96"/>
      <c r="G7" s="96"/>
      <c r="H7" s="96"/>
      <c r="I7" s="96"/>
      <c r="J7" s="96"/>
      <c r="K7" s="96"/>
      <c r="L7" s="96"/>
      <c r="M7" s="75"/>
    </row>
    <row r="8" spans="1:13" ht="15.75">
      <c r="A8" s="101" t="s">
        <v>0</v>
      </c>
      <c r="B8" s="102">
        <f>SUM(B9:B59)</f>
        <v>296410404</v>
      </c>
      <c r="C8" s="103" t="s">
        <v>140</v>
      </c>
      <c r="D8" s="105">
        <f aca="true" t="shared" si="0" ref="D8:D39">B8/H8</f>
        <v>83.79238366970901</v>
      </c>
      <c r="E8" s="101"/>
      <c r="F8" s="102">
        <f>SUM(F9:F59)</f>
        <v>281424602</v>
      </c>
      <c r="G8" s="103" t="s">
        <v>140</v>
      </c>
      <c r="H8" s="136">
        <f>SUM(H9:H59)</f>
        <v>3537438.5000000005</v>
      </c>
      <c r="I8" s="105">
        <v>79.55527877021748</v>
      </c>
      <c r="J8" s="131">
        <v>0.0334</v>
      </c>
      <c r="K8" s="131"/>
      <c r="L8" s="101"/>
      <c r="M8" s="86"/>
    </row>
    <row r="9" spans="1:13" ht="15.75">
      <c r="A9" s="101" t="s">
        <v>78</v>
      </c>
      <c r="B9" s="102">
        <v>4557808</v>
      </c>
      <c r="C9" s="96">
        <v>23</v>
      </c>
      <c r="D9" s="105">
        <f t="shared" si="0"/>
        <v>89.81964370171843</v>
      </c>
      <c r="E9" s="101"/>
      <c r="F9" s="102">
        <v>4447351</v>
      </c>
      <c r="G9" s="106">
        <v>23</v>
      </c>
      <c r="H9" s="136">
        <v>50744</v>
      </c>
      <c r="I9" s="105">
        <v>87.6379473435283</v>
      </c>
      <c r="J9" s="131">
        <f aca="true" t="shared" si="1" ref="J9:J40">((B9-F9)/F9*100)*0.01</f>
        <v>0.024836582495962205</v>
      </c>
      <c r="K9" s="111"/>
      <c r="L9" s="101"/>
      <c r="M9" s="86"/>
    </row>
    <row r="10" spans="1:13" ht="15.75">
      <c r="A10" s="101" t="s">
        <v>79</v>
      </c>
      <c r="B10" s="102">
        <v>663661</v>
      </c>
      <c r="C10" s="96">
        <v>47</v>
      </c>
      <c r="D10" s="105">
        <f t="shared" si="0"/>
        <v>1.160345295132645</v>
      </c>
      <c r="E10" s="101"/>
      <c r="F10" s="102">
        <v>626931</v>
      </c>
      <c r="G10" s="106">
        <v>48</v>
      </c>
      <c r="H10" s="136">
        <v>571951.3</v>
      </c>
      <c r="I10" s="105">
        <v>1.0961282892442066</v>
      </c>
      <c r="J10" s="131">
        <f t="shared" si="1"/>
        <v>0.05858698963681808</v>
      </c>
      <c r="K10" s="111"/>
      <c r="L10" s="101"/>
      <c r="M10" s="86"/>
    </row>
    <row r="11" spans="1:13" ht="15.75">
      <c r="A11" s="101" t="s">
        <v>80</v>
      </c>
      <c r="B11" s="102">
        <v>5939292</v>
      </c>
      <c r="C11" s="96">
        <v>18</v>
      </c>
      <c r="D11" s="105">
        <f t="shared" si="0"/>
        <v>52.26658077733366</v>
      </c>
      <c r="E11" s="101"/>
      <c r="F11" s="102">
        <v>5130632</v>
      </c>
      <c r="G11" s="106">
        <v>20</v>
      </c>
      <c r="H11" s="136">
        <v>113634.6</v>
      </c>
      <c r="I11" s="105">
        <v>45.15026233207139</v>
      </c>
      <c r="J11" s="131">
        <f t="shared" si="1"/>
        <v>0.15761411069825315</v>
      </c>
      <c r="K11" s="111"/>
      <c r="L11" s="101"/>
      <c r="M11" s="86"/>
    </row>
    <row r="12" spans="1:13" ht="15.75">
      <c r="A12" s="101" t="s">
        <v>81</v>
      </c>
      <c r="B12" s="102">
        <v>2779154</v>
      </c>
      <c r="C12" s="96">
        <v>32</v>
      </c>
      <c r="D12" s="105">
        <f t="shared" si="0"/>
        <v>53.37526551714866</v>
      </c>
      <c r="E12" s="101"/>
      <c r="F12" s="102">
        <v>2673398</v>
      </c>
      <c r="G12" s="106">
        <v>33</v>
      </c>
      <c r="H12" s="136">
        <v>52068.2</v>
      </c>
      <c r="I12" s="105">
        <v>51.3441985703366</v>
      </c>
      <c r="J12" s="131">
        <f t="shared" si="1"/>
        <v>0.03955864409264913</v>
      </c>
      <c r="K12" s="111"/>
      <c r="L12" s="101"/>
      <c r="M12" s="86"/>
    </row>
    <row r="13" spans="1:13" ht="15.75">
      <c r="A13" s="101" t="s">
        <v>82</v>
      </c>
      <c r="B13" s="102">
        <v>36132147</v>
      </c>
      <c r="C13" s="96">
        <v>1</v>
      </c>
      <c r="D13" s="105">
        <f t="shared" si="0"/>
        <v>231.67677079853527</v>
      </c>
      <c r="E13" s="101"/>
      <c r="F13" s="102">
        <v>33871653</v>
      </c>
      <c r="G13" s="106">
        <v>1</v>
      </c>
      <c r="H13" s="136">
        <v>155959.3</v>
      </c>
      <c r="I13" s="105">
        <v>217.18261110430737</v>
      </c>
      <c r="J13" s="131">
        <f t="shared" si="1"/>
        <v>0.06673704409997351</v>
      </c>
      <c r="K13" s="111"/>
      <c r="L13" s="101"/>
      <c r="M13" s="86"/>
    </row>
    <row r="14" spans="1:13" ht="15.75">
      <c r="A14" s="101" t="s">
        <v>83</v>
      </c>
      <c r="B14" s="102">
        <v>4665177</v>
      </c>
      <c r="C14" s="96">
        <v>22</v>
      </c>
      <c r="D14" s="105">
        <f t="shared" si="0"/>
        <v>44.979651457082944</v>
      </c>
      <c r="E14" s="101"/>
      <c r="F14" s="102">
        <v>4302015</v>
      </c>
      <c r="G14" s="106">
        <v>24</v>
      </c>
      <c r="H14" s="136">
        <v>103717.5</v>
      </c>
      <c r="I14" s="105">
        <v>41.47092824258201</v>
      </c>
      <c r="J14" s="131">
        <f t="shared" si="1"/>
        <v>0.08441672100167015</v>
      </c>
      <c r="K14" s="111"/>
      <c r="L14" s="101"/>
      <c r="M14" s="86"/>
    </row>
    <row r="15" spans="1:13" ht="15.75">
      <c r="A15" s="101" t="s">
        <v>84</v>
      </c>
      <c r="B15" s="102">
        <v>3510297</v>
      </c>
      <c r="C15" s="96">
        <v>29</v>
      </c>
      <c r="D15" s="105">
        <f t="shared" si="0"/>
        <v>724.5494138044913</v>
      </c>
      <c r="E15" s="101"/>
      <c r="F15" s="102">
        <v>3405602</v>
      </c>
      <c r="G15" s="106">
        <v>29</v>
      </c>
      <c r="H15" s="136">
        <v>4844.8</v>
      </c>
      <c r="I15" s="105">
        <v>702.9320095772787</v>
      </c>
      <c r="J15" s="131">
        <f t="shared" si="1"/>
        <v>0.030741995101012977</v>
      </c>
      <c r="K15" s="111"/>
      <c r="L15" s="101"/>
      <c r="M15" s="86"/>
    </row>
    <row r="16" spans="1:13" ht="15.75">
      <c r="A16" s="101" t="s">
        <v>85</v>
      </c>
      <c r="B16" s="102">
        <v>843524</v>
      </c>
      <c r="C16" s="96">
        <v>45</v>
      </c>
      <c r="D16" s="105">
        <f t="shared" si="0"/>
        <v>431.7792792792793</v>
      </c>
      <c r="E16" s="101"/>
      <c r="F16" s="102">
        <v>783600</v>
      </c>
      <c r="G16" s="106">
        <v>45</v>
      </c>
      <c r="H16" s="136">
        <v>1953.6</v>
      </c>
      <c r="I16" s="105">
        <v>401.10565110565113</v>
      </c>
      <c r="J16" s="131">
        <f t="shared" si="1"/>
        <v>0.0764726901480347</v>
      </c>
      <c r="K16" s="111"/>
      <c r="L16" s="101"/>
      <c r="M16" s="86"/>
    </row>
    <row r="17" spans="1:13" ht="15.75">
      <c r="A17" s="101" t="s">
        <v>86</v>
      </c>
      <c r="B17" s="102">
        <v>550521</v>
      </c>
      <c r="C17" s="96">
        <v>50</v>
      </c>
      <c r="D17" s="105">
        <f t="shared" si="0"/>
        <v>8966.14006514658</v>
      </c>
      <c r="E17" s="101"/>
      <c r="F17" s="102">
        <v>572059</v>
      </c>
      <c r="G17" s="106">
        <v>50</v>
      </c>
      <c r="H17" s="136">
        <v>61.4</v>
      </c>
      <c r="I17" s="105">
        <v>9316.921824104234</v>
      </c>
      <c r="J17" s="131">
        <f t="shared" si="1"/>
        <v>-0.03764996267867475</v>
      </c>
      <c r="K17" s="111"/>
      <c r="L17" s="101"/>
      <c r="M17" s="86"/>
    </row>
    <row r="18" spans="1:13" ht="15.75">
      <c r="A18" s="101" t="s">
        <v>87</v>
      </c>
      <c r="B18" s="102">
        <v>17789864</v>
      </c>
      <c r="C18" s="96">
        <v>4</v>
      </c>
      <c r="D18" s="105">
        <f t="shared" si="0"/>
        <v>329.88910894026714</v>
      </c>
      <c r="E18" s="101"/>
      <c r="F18" s="102">
        <v>15982824</v>
      </c>
      <c r="G18" s="106">
        <v>4</v>
      </c>
      <c r="H18" s="136">
        <v>53926.8</v>
      </c>
      <c r="I18" s="105">
        <v>296.3717112827017</v>
      </c>
      <c r="J18" s="131">
        <f t="shared" si="1"/>
        <v>0.11306137138217878</v>
      </c>
      <c r="K18" s="111"/>
      <c r="L18" s="101"/>
      <c r="M18" s="86"/>
    </row>
    <row r="19" spans="1:13" ht="15.75">
      <c r="A19" s="101" t="s">
        <v>88</v>
      </c>
      <c r="B19" s="102">
        <v>9072576</v>
      </c>
      <c r="C19" s="96">
        <v>9</v>
      </c>
      <c r="D19" s="105">
        <f t="shared" si="0"/>
        <v>156.67737941253168</v>
      </c>
      <c r="E19" s="101"/>
      <c r="F19" s="102">
        <v>8186816</v>
      </c>
      <c r="G19" s="106">
        <v>10</v>
      </c>
      <c r="H19" s="136">
        <v>57906.1</v>
      </c>
      <c r="I19" s="105">
        <v>141.3746220173695</v>
      </c>
      <c r="J19" s="131">
        <f t="shared" si="1"/>
        <v>0.10819346617781567</v>
      </c>
      <c r="K19" s="111"/>
      <c r="L19" s="101"/>
      <c r="M19" s="86"/>
    </row>
    <row r="20" spans="1:13" ht="15.75">
      <c r="A20" s="101" t="s">
        <v>89</v>
      </c>
      <c r="B20" s="102">
        <v>1275194</v>
      </c>
      <c r="C20" s="96">
        <v>42</v>
      </c>
      <c r="D20" s="105">
        <f t="shared" si="0"/>
        <v>198.5479400865693</v>
      </c>
      <c r="E20" s="101"/>
      <c r="F20" s="102">
        <v>1211537</v>
      </c>
      <c r="G20" s="106">
        <v>42</v>
      </c>
      <c r="H20" s="136">
        <v>6422.6</v>
      </c>
      <c r="I20" s="105">
        <v>188.6365334911095</v>
      </c>
      <c r="J20" s="131">
        <f t="shared" si="1"/>
        <v>0.05254234909870685</v>
      </c>
      <c r="K20" s="111"/>
      <c r="L20" s="101"/>
      <c r="M20" s="86"/>
    </row>
    <row r="21" spans="1:13" ht="15.75">
      <c r="A21" s="101" t="s">
        <v>90</v>
      </c>
      <c r="B21" s="102">
        <v>1429096</v>
      </c>
      <c r="C21" s="96">
        <v>39</v>
      </c>
      <c r="D21" s="105">
        <f t="shared" si="0"/>
        <v>17.270626679815148</v>
      </c>
      <c r="E21" s="101"/>
      <c r="F21" s="102">
        <v>1293956</v>
      </c>
      <c r="G21" s="106">
        <v>39</v>
      </c>
      <c r="H21" s="136">
        <v>82747.2</v>
      </c>
      <c r="I21" s="105">
        <v>15.637423381093258</v>
      </c>
      <c r="J21" s="131">
        <f t="shared" si="1"/>
        <v>0.1044394090680054</v>
      </c>
      <c r="K21" s="111"/>
      <c r="L21" s="101"/>
      <c r="M21" s="86"/>
    </row>
    <row r="22" spans="1:13" ht="15.75">
      <c r="A22" s="101" t="s">
        <v>91</v>
      </c>
      <c r="B22" s="102">
        <v>12763371</v>
      </c>
      <c r="C22" s="96">
        <v>5</v>
      </c>
      <c r="D22" s="105">
        <f t="shared" si="0"/>
        <v>229.62476341942588</v>
      </c>
      <c r="E22" s="101"/>
      <c r="F22" s="102">
        <v>12419647</v>
      </c>
      <c r="G22" s="106">
        <v>5</v>
      </c>
      <c r="H22" s="136">
        <v>55583.6</v>
      </c>
      <c r="I22" s="105">
        <v>223.43448427233932</v>
      </c>
      <c r="J22" s="131">
        <f t="shared" si="1"/>
        <v>0.027675826857236765</v>
      </c>
      <c r="K22" s="111"/>
      <c r="L22" s="101"/>
      <c r="M22" s="86"/>
    </row>
    <row r="23" spans="1:13" ht="15.75">
      <c r="A23" s="101" t="s">
        <v>92</v>
      </c>
      <c r="B23" s="102">
        <v>6271973</v>
      </c>
      <c r="C23" s="96">
        <v>14</v>
      </c>
      <c r="D23" s="105">
        <f t="shared" si="0"/>
        <v>174.86799807064452</v>
      </c>
      <c r="E23" s="101"/>
      <c r="F23" s="102">
        <v>6080517</v>
      </c>
      <c r="G23" s="106">
        <v>14</v>
      </c>
      <c r="H23" s="136">
        <v>35866.9</v>
      </c>
      <c r="I23" s="105">
        <v>169.52914804457592</v>
      </c>
      <c r="J23" s="131">
        <f t="shared" si="1"/>
        <v>0.031486796270777634</v>
      </c>
      <c r="K23" s="111"/>
      <c r="L23" s="101"/>
      <c r="M23" s="86"/>
    </row>
    <row r="24" spans="1:13" ht="15.75">
      <c r="A24" s="101" t="s">
        <v>93</v>
      </c>
      <c r="B24" s="102">
        <v>2966334</v>
      </c>
      <c r="C24" s="96">
        <v>30</v>
      </c>
      <c r="D24" s="105">
        <f t="shared" si="0"/>
        <v>53.09407296301732</v>
      </c>
      <c r="E24" s="101"/>
      <c r="F24" s="102">
        <v>2926382</v>
      </c>
      <c r="G24" s="106">
        <v>30</v>
      </c>
      <c r="H24" s="136">
        <v>55869.4</v>
      </c>
      <c r="I24" s="105">
        <v>52.3779385495459</v>
      </c>
      <c r="J24" s="131">
        <f t="shared" si="1"/>
        <v>0.01365235297374027</v>
      </c>
      <c r="K24" s="111"/>
      <c r="L24" s="101"/>
      <c r="M24" s="86"/>
    </row>
    <row r="25" spans="1:13" ht="15.75">
      <c r="A25" s="101" t="s">
        <v>94</v>
      </c>
      <c r="B25" s="102">
        <v>2744687</v>
      </c>
      <c r="C25" s="96">
        <v>33</v>
      </c>
      <c r="D25" s="105">
        <f t="shared" si="0"/>
        <v>33.547520072749585</v>
      </c>
      <c r="E25" s="101"/>
      <c r="F25" s="102">
        <v>2688824</v>
      </c>
      <c r="G25" s="106">
        <v>32</v>
      </c>
      <c r="H25" s="136">
        <v>81814.9</v>
      </c>
      <c r="I25" s="105">
        <v>32.85976026371725</v>
      </c>
      <c r="J25" s="131">
        <f t="shared" si="1"/>
        <v>0.020775997238941635</v>
      </c>
      <c r="K25" s="111"/>
      <c r="L25" s="101"/>
      <c r="M25" s="86"/>
    </row>
    <row r="26" spans="1:13" ht="15.75">
      <c r="A26" s="101" t="s">
        <v>95</v>
      </c>
      <c r="B26" s="102">
        <v>4173405</v>
      </c>
      <c r="C26" s="96">
        <v>26</v>
      </c>
      <c r="D26" s="105">
        <f t="shared" si="0"/>
        <v>105.04893249631245</v>
      </c>
      <c r="E26" s="101"/>
      <c r="F26" s="102">
        <v>4042285</v>
      </c>
      <c r="G26" s="106">
        <v>25</v>
      </c>
      <c r="H26" s="136">
        <v>39728.2</v>
      </c>
      <c r="I26" s="105">
        <v>101.73551784374828</v>
      </c>
      <c r="J26" s="131">
        <f t="shared" si="1"/>
        <v>0.032437099313878164</v>
      </c>
      <c r="K26" s="111"/>
      <c r="L26" s="101"/>
      <c r="M26" s="86"/>
    </row>
    <row r="27" spans="1:13" ht="15.75">
      <c r="A27" s="101" t="s">
        <v>96</v>
      </c>
      <c r="B27" s="102">
        <v>4523628</v>
      </c>
      <c r="C27" s="96">
        <v>24</v>
      </c>
      <c r="D27" s="105">
        <f t="shared" si="0"/>
        <v>103.84391829538724</v>
      </c>
      <c r="E27" s="101"/>
      <c r="F27" s="102">
        <v>4468958</v>
      </c>
      <c r="G27" s="106">
        <v>22</v>
      </c>
      <c r="H27" s="136">
        <v>43561.8</v>
      </c>
      <c r="I27" s="105">
        <v>102.58933285585076</v>
      </c>
      <c r="J27" s="131">
        <f t="shared" si="1"/>
        <v>0.012233276750419225</v>
      </c>
      <c r="K27" s="111"/>
      <c r="L27" s="101"/>
      <c r="M27" s="86"/>
    </row>
    <row r="28" spans="1:13" ht="15.75">
      <c r="A28" s="101" t="s">
        <v>97</v>
      </c>
      <c r="B28" s="102">
        <v>1321505</v>
      </c>
      <c r="C28" s="96">
        <v>40</v>
      </c>
      <c r="D28" s="105">
        <f t="shared" si="0"/>
        <v>42.82036576198253</v>
      </c>
      <c r="E28" s="101"/>
      <c r="F28" s="102">
        <v>1274923</v>
      </c>
      <c r="G28" s="106">
        <v>40</v>
      </c>
      <c r="H28" s="136">
        <v>30861.6</v>
      </c>
      <c r="I28" s="105">
        <v>41.31098193223942</v>
      </c>
      <c r="J28" s="131">
        <f t="shared" si="1"/>
        <v>0.0365371085155731</v>
      </c>
      <c r="K28" s="111"/>
      <c r="L28" s="101"/>
      <c r="M28" s="86"/>
    </row>
    <row r="29" spans="1:13" ht="15.75">
      <c r="A29" s="101" t="s">
        <v>98</v>
      </c>
      <c r="B29" s="102">
        <v>5600388</v>
      </c>
      <c r="C29" s="96">
        <v>19</v>
      </c>
      <c r="D29" s="105">
        <f t="shared" si="0"/>
        <v>573.0000613886104</v>
      </c>
      <c r="E29" s="101"/>
      <c r="F29" s="102">
        <v>5296506</v>
      </c>
      <c r="G29" s="106">
        <v>19</v>
      </c>
      <c r="H29" s="136">
        <v>9773.8</v>
      </c>
      <c r="I29" s="105">
        <v>541.906525609282</v>
      </c>
      <c r="J29" s="131">
        <f t="shared" si="1"/>
        <v>0.0573740499869159</v>
      </c>
      <c r="K29" s="111"/>
      <c r="L29" s="101"/>
      <c r="M29" s="86"/>
    </row>
    <row r="30" spans="1:13" ht="15.75">
      <c r="A30" s="101" t="s">
        <v>99</v>
      </c>
      <c r="B30" s="102">
        <v>6398743</v>
      </c>
      <c r="C30" s="96">
        <v>13</v>
      </c>
      <c r="D30" s="105">
        <f t="shared" si="0"/>
        <v>816.1661989795919</v>
      </c>
      <c r="E30" s="101"/>
      <c r="F30" s="102">
        <v>6349105</v>
      </c>
      <c r="G30" s="106">
        <v>13</v>
      </c>
      <c r="H30" s="136">
        <v>7840</v>
      </c>
      <c r="I30" s="105">
        <v>809.8338010204081</v>
      </c>
      <c r="J30" s="131">
        <f t="shared" si="1"/>
        <v>0.007818109796577629</v>
      </c>
      <c r="K30" s="111"/>
      <c r="L30" s="101"/>
      <c r="M30" s="86"/>
    </row>
    <row r="31" spans="1:13" ht="15.75">
      <c r="A31" s="101" t="s">
        <v>100</v>
      </c>
      <c r="B31" s="102">
        <v>10120860</v>
      </c>
      <c r="C31" s="96">
        <v>8</v>
      </c>
      <c r="D31" s="105">
        <f t="shared" si="0"/>
        <v>178.17223495611208</v>
      </c>
      <c r="E31" s="101"/>
      <c r="F31" s="102">
        <v>9938480</v>
      </c>
      <c r="G31" s="106">
        <v>8</v>
      </c>
      <c r="H31" s="136">
        <v>56803.8</v>
      </c>
      <c r="I31" s="105">
        <v>174.96090050313535</v>
      </c>
      <c r="J31" s="131">
        <f t="shared" si="1"/>
        <v>0.018350894704220362</v>
      </c>
      <c r="K31" s="111"/>
      <c r="L31" s="101"/>
      <c r="M31" s="86"/>
    </row>
    <row r="32" spans="1:13" ht="15.75">
      <c r="A32" s="101" t="s">
        <v>101</v>
      </c>
      <c r="B32" s="102">
        <v>5132799</v>
      </c>
      <c r="C32" s="96">
        <v>21</v>
      </c>
      <c r="D32" s="105">
        <f t="shared" si="0"/>
        <v>64.47421872350367</v>
      </c>
      <c r="E32" s="101"/>
      <c r="F32" s="102">
        <v>4919492</v>
      </c>
      <c r="G32" s="106">
        <v>21</v>
      </c>
      <c r="H32" s="136">
        <v>79610.1</v>
      </c>
      <c r="I32" s="105">
        <v>61.7946592203753</v>
      </c>
      <c r="J32" s="131">
        <f t="shared" si="1"/>
        <v>0.04335955826333288</v>
      </c>
      <c r="K32" s="111"/>
      <c r="L32" s="101"/>
      <c r="M32" s="86"/>
    </row>
    <row r="33" spans="1:13" ht="15.75">
      <c r="A33" s="101" t="s">
        <v>102</v>
      </c>
      <c r="B33" s="102">
        <v>2921088</v>
      </c>
      <c r="C33" s="96">
        <v>31</v>
      </c>
      <c r="D33" s="105">
        <f t="shared" si="0"/>
        <v>62.274031594431534</v>
      </c>
      <c r="E33" s="101"/>
      <c r="F33" s="102">
        <v>2844656</v>
      </c>
      <c r="G33" s="106">
        <v>31</v>
      </c>
      <c r="H33" s="136">
        <v>46907</v>
      </c>
      <c r="I33" s="105">
        <v>60.64463726096318</v>
      </c>
      <c r="J33" s="131">
        <f t="shared" si="1"/>
        <v>0.02686862664589321</v>
      </c>
      <c r="K33" s="111"/>
      <c r="L33" s="101"/>
      <c r="M33" s="86"/>
    </row>
    <row r="34" spans="1:13" ht="15.75">
      <c r="A34" s="101" t="s">
        <v>103</v>
      </c>
      <c r="B34" s="102">
        <v>5800310</v>
      </c>
      <c r="C34" s="96">
        <v>17</v>
      </c>
      <c r="D34" s="105">
        <f t="shared" si="0"/>
        <v>84.20170165447502</v>
      </c>
      <c r="E34" s="101"/>
      <c r="F34" s="102">
        <v>5596683</v>
      </c>
      <c r="G34" s="106">
        <v>17</v>
      </c>
      <c r="H34" s="136">
        <v>68885.9</v>
      </c>
      <c r="I34" s="105">
        <v>81.22432892652924</v>
      </c>
      <c r="J34" s="131">
        <f t="shared" si="1"/>
        <v>0.036383515021308155</v>
      </c>
      <c r="K34" s="111"/>
      <c r="L34" s="101"/>
      <c r="M34" s="86"/>
    </row>
    <row r="35" spans="1:13" ht="15.75">
      <c r="A35" s="101" t="s">
        <v>104</v>
      </c>
      <c r="B35" s="102">
        <v>935670</v>
      </c>
      <c r="C35" s="96">
        <v>44</v>
      </c>
      <c r="D35" s="105">
        <f t="shared" si="0"/>
        <v>6.428406539500552</v>
      </c>
      <c r="E35" s="101"/>
      <c r="F35" s="102">
        <v>902195</v>
      </c>
      <c r="G35" s="106">
        <v>44</v>
      </c>
      <c r="H35" s="136">
        <v>145552.4</v>
      </c>
      <c r="I35" s="105">
        <v>6.1984206375161115</v>
      </c>
      <c r="J35" s="131">
        <f t="shared" si="1"/>
        <v>0.037103952028109226</v>
      </c>
      <c r="K35" s="111"/>
      <c r="L35" s="101"/>
      <c r="M35" s="86"/>
    </row>
    <row r="36" spans="1:13" ht="15.75">
      <c r="A36" s="101" t="s">
        <v>105</v>
      </c>
      <c r="B36" s="102">
        <v>1758787</v>
      </c>
      <c r="C36" s="96">
        <v>38</v>
      </c>
      <c r="D36" s="105">
        <f t="shared" si="0"/>
        <v>22.879303885399704</v>
      </c>
      <c r="E36" s="101"/>
      <c r="F36" s="102">
        <v>1711265</v>
      </c>
      <c r="G36" s="106">
        <v>38</v>
      </c>
      <c r="H36" s="136">
        <v>76872.4</v>
      </c>
      <c r="I36" s="105">
        <v>22.26108460253615</v>
      </c>
      <c r="J36" s="131">
        <f t="shared" si="1"/>
        <v>0.02777009989685993</v>
      </c>
      <c r="K36" s="111"/>
      <c r="L36" s="101"/>
      <c r="M36" s="86"/>
    </row>
    <row r="37" spans="1:13" ht="15.75">
      <c r="A37" s="101" t="s">
        <v>106</v>
      </c>
      <c r="B37" s="102">
        <v>2414807</v>
      </c>
      <c r="C37" s="96">
        <v>35</v>
      </c>
      <c r="D37" s="105">
        <f t="shared" si="0"/>
        <v>21.987571249066704</v>
      </c>
      <c r="E37" s="101"/>
      <c r="F37" s="102">
        <v>1998257</v>
      </c>
      <c r="G37" s="106">
        <v>35</v>
      </c>
      <c r="H37" s="136">
        <v>109826</v>
      </c>
      <c r="I37" s="105">
        <v>18.194753519203104</v>
      </c>
      <c r="J37" s="131">
        <f t="shared" si="1"/>
        <v>0.20845666998789444</v>
      </c>
      <c r="K37" s="111"/>
      <c r="L37" s="101"/>
      <c r="M37" s="86"/>
    </row>
    <row r="38" spans="1:13" ht="15.75">
      <c r="A38" s="101" t="s">
        <v>107</v>
      </c>
      <c r="B38" s="102">
        <v>1309940</v>
      </c>
      <c r="C38" s="96">
        <v>41</v>
      </c>
      <c r="D38" s="105">
        <f t="shared" si="0"/>
        <v>146.06661388699948</v>
      </c>
      <c r="E38" s="101"/>
      <c r="F38" s="102">
        <v>1235786</v>
      </c>
      <c r="G38" s="106">
        <v>41</v>
      </c>
      <c r="H38" s="136">
        <v>8968.1</v>
      </c>
      <c r="I38" s="105">
        <v>137.7979728147545</v>
      </c>
      <c r="J38" s="131">
        <f t="shared" si="1"/>
        <v>0.06000553493889719</v>
      </c>
      <c r="K38" s="111"/>
      <c r="L38" s="101"/>
      <c r="M38" s="86"/>
    </row>
    <row r="39" spans="1:13" ht="15.75">
      <c r="A39" s="101" t="s">
        <v>108</v>
      </c>
      <c r="B39" s="102">
        <v>8717925</v>
      </c>
      <c r="C39" s="96">
        <v>10</v>
      </c>
      <c r="D39" s="105">
        <f t="shared" si="0"/>
        <v>1175.3501948148248</v>
      </c>
      <c r="E39" s="101"/>
      <c r="F39" s="102">
        <v>8414347</v>
      </c>
      <c r="G39" s="106">
        <v>9</v>
      </c>
      <c r="H39" s="136">
        <v>7417.3</v>
      </c>
      <c r="I39" s="105">
        <v>1134.4222291130195</v>
      </c>
      <c r="J39" s="131">
        <f t="shared" si="1"/>
        <v>0.03607861667696852</v>
      </c>
      <c r="K39" s="111"/>
      <c r="L39" s="101"/>
      <c r="M39" s="86"/>
    </row>
    <row r="40" spans="1:13" ht="15.75">
      <c r="A40" s="101" t="s">
        <v>109</v>
      </c>
      <c r="B40" s="102">
        <v>1928384</v>
      </c>
      <c r="C40" s="96">
        <v>36</v>
      </c>
      <c r="D40" s="105">
        <f aca="true" t="shared" si="2" ref="D40:D59">B40/H40</f>
        <v>15.890371676603039</v>
      </c>
      <c r="E40" s="101"/>
      <c r="F40" s="102">
        <v>1819046</v>
      </c>
      <c r="G40" s="106">
        <v>36</v>
      </c>
      <c r="H40" s="136">
        <v>121355.5</v>
      </c>
      <c r="I40" s="105">
        <v>14.989398914758706</v>
      </c>
      <c r="J40" s="131">
        <f t="shared" si="1"/>
        <v>0.060107330985582554</v>
      </c>
      <c r="K40" s="111"/>
      <c r="L40" s="101"/>
      <c r="M40" s="86"/>
    </row>
    <row r="41" spans="1:13" ht="15.75">
      <c r="A41" s="101" t="s">
        <v>110</v>
      </c>
      <c r="B41" s="102">
        <v>19254630</v>
      </c>
      <c r="C41" s="96">
        <v>3</v>
      </c>
      <c r="D41" s="105">
        <f t="shared" si="2"/>
        <v>407.8178413938297</v>
      </c>
      <c r="E41" s="101"/>
      <c r="F41" s="102">
        <v>18976821</v>
      </c>
      <c r="G41" s="106">
        <v>3</v>
      </c>
      <c r="H41" s="136">
        <v>47213.8</v>
      </c>
      <c r="I41" s="105">
        <v>401.9260682258153</v>
      </c>
      <c r="J41" s="131">
        <f aca="true" t="shared" si="3" ref="J41:J59">((B41-F41)/F41*100)*0.01</f>
        <v>0.014639385595722277</v>
      </c>
      <c r="K41" s="111"/>
      <c r="L41" s="101"/>
      <c r="M41" s="86"/>
    </row>
    <row r="42" spans="1:13" ht="15.75">
      <c r="A42" s="101" t="s">
        <v>111</v>
      </c>
      <c r="B42" s="102">
        <v>8683242</v>
      </c>
      <c r="C42" s="96">
        <v>11</v>
      </c>
      <c r="D42" s="105">
        <f t="shared" si="2"/>
        <v>178.26075888558822</v>
      </c>
      <c r="E42" s="101"/>
      <c r="F42" s="102">
        <v>8046491</v>
      </c>
      <c r="G42" s="106">
        <v>11</v>
      </c>
      <c r="H42" s="136">
        <v>48710.9</v>
      </c>
      <c r="I42" s="105">
        <v>165.246649107284</v>
      </c>
      <c r="J42" s="131">
        <f t="shared" si="3"/>
        <v>0.0791339976643235</v>
      </c>
      <c r="K42" s="111"/>
      <c r="L42" s="101"/>
      <c r="M42" s="86"/>
    </row>
    <row r="43" spans="1:13" ht="15.75">
      <c r="A43" s="101" t="s">
        <v>112</v>
      </c>
      <c r="B43" s="102">
        <v>636677</v>
      </c>
      <c r="C43" s="96">
        <v>48</v>
      </c>
      <c r="D43" s="105">
        <f t="shared" si="2"/>
        <v>9.230426859236342</v>
      </c>
      <c r="E43" s="101"/>
      <c r="F43" s="102">
        <v>642204</v>
      </c>
      <c r="G43" s="106">
        <v>47</v>
      </c>
      <c r="H43" s="136">
        <v>68975.9</v>
      </c>
      <c r="I43" s="105">
        <v>9.31049830448026</v>
      </c>
      <c r="J43" s="131">
        <f t="shared" si="3"/>
        <v>-0.008606299555904355</v>
      </c>
      <c r="K43" s="111"/>
      <c r="L43" s="101"/>
      <c r="M43" s="86"/>
    </row>
    <row r="44" spans="1:13" ht="15.75">
      <c r="A44" s="101" t="s">
        <v>113</v>
      </c>
      <c r="B44" s="102">
        <v>11464042</v>
      </c>
      <c r="C44" s="96">
        <v>7</v>
      </c>
      <c r="D44" s="105">
        <f t="shared" si="2"/>
        <v>279.9631243223178</v>
      </c>
      <c r="E44" s="101"/>
      <c r="F44" s="102">
        <v>11353145</v>
      </c>
      <c r="G44" s="106">
        <v>7</v>
      </c>
      <c r="H44" s="136">
        <v>40948.4</v>
      </c>
      <c r="I44" s="105">
        <v>277.25478895390296</v>
      </c>
      <c r="J44" s="131">
        <f t="shared" si="3"/>
        <v>0.009767954166004221</v>
      </c>
      <c r="K44" s="111"/>
      <c r="L44" s="101"/>
      <c r="M44" s="86"/>
    </row>
    <row r="45" spans="1:13" ht="15.75">
      <c r="A45" s="101" t="s">
        <v>114</v>
      </c>
      <c r="B45" s="102">
        <v>3547884</v>
      </c>
      <c r="C45" s="96">
        <v>28</v>
      </c>
      <c r="D45" s="105">
        <f t="shared" si="2"/>
        <v>51.66788753274857</v>
      </c>
      <c r="E45" s="101"/>
      <c r="F45" s="102">
        <v>3450652</v>
      </c>
      <c r="G45" s="106">
        <v>27</v>
      </c>
      <c r="H45" s="136">
        <v>68667.1</v>
      </c>
      <c r="I45" s="105">
        <v>50.2519255946443</v>
      </c>
      <c r="J45" s="131">
        <f t="shared" si="3"/>
        <v>0.0281778631980275</v>
      </c>
      <c r="K45" s="111"/>
      <c r="L45" s="101"/>
      <c r="M45" s="86"/>
    </row>
    <row r="46" spans="1:13" ht="15.75">
      <c r="A46" s="101" t="s">
        <v>115</v>
      </c>
      <c r="B46" s="102">
        <v>3641056</v>
      </c>
      <c r="C46" s="96">
        <v>27</v>
      </c>
      <c r="D46" s="105">
        <f t="shared" si="2"/>
        <v>37.92893096436548</v>
      </c>
      <c r="E46" s="101"/>
      <c r="F46" s="102">
        <v>3421436</v>
      </c>
      <c r="G46" s="106">
        <v>28</v>
      </c>
      <c r="H46" s="136">
        <v>95996.8</v>
      </c>
      <c r="I46" s="105">
        <v>35.6407609420314</v>
      </c>
      <c r="J46" s="131">
        <f t="shared" si="3"/>
        <v>0.06418942221920854</v>
      </c>
      <c r="K46" s="111"/>
      <c r="L46" s="101"/>
      <c r="M46" s="86"/>
    </row>
    <row r="47" spans="1:13" ht="15.75">
      <c r="A47" s="101" t="s">
        <v>116</v>
      </c>
      <c r="B47" s="102">
        <v>12429616</v>
      </c>
      <c r="C47" s="96">
        <v>6</v>
      </c>
      <c r="D47" s="105">
        <f t="shared" si="2"/>
        <v>277.3440198497878</v>
      </c>
      <c r="E47" s="101"/>
      <c r="F47" s="102">
        <v>12281054</v>
      </c>
      <c r="G47" s="106">
        <v>6</v>
      </c>
      <c r="H47" s="136">
        <v>44816.6</v>
      </c>
      <c r="I47" s="105">
        <v>274.0291320626732</v>
      </c>
      <c r="J47" s="131">
        <f t="shared" si="3"/>
        <v>0.012096844456510004</v>
      </c>
      <c r="K47" s="111"/>
      <c r="L47" s="101"/>
      <c r="M47" s="86"/>
    </row>
    <row r="48" spans="1:13" ht="15.75">
      <c r="A48" s="101" t="s">
        <v>117</v>
      </c>
      <c r="B48" s="102">
        <v>1076189</v>
      </c>
      <c r="C48" s="96">
        <v>43</v>
      </c>
      <c r="D48" s="105">
        <f t="shared" si="2"/>
        <v>1029.9444922959135</v>
      </c>
      <c r="E48" s="101"/>
      <c r="F48" s="102">
        <v>1048319</v>
      </c>
      <c r="G48" s="106">
        <v>43</v>
      </c>
      <c r="H48" s="136">
        <v>1044.9</v>
      </c>
      <c r="I48" s="105">
        <v>1003.272083452962</v>
      </c>
      <c r="J48" s="131">
        <f t="shared" si="3"/>
        <v>0.026585419132916607</v>
      </c>
      <c r="K48" s="111"/>
      <c r="L48" s="101"/>
      <c r="M48" s="86"/>
    </row>
    <row r="49" spans="1:13" ht="15.75">
      <c r="A49" s="101" t="s">
        <v>118</v>
      </c>
      <c r="B49" s="102">
        <v>4255083</v>
      </c>
      <c r="C49" s="96">
        <v>25</v>
      </c>
      <c r="D49" s="105">
        <f t="shared" si="2"/>
        <v>141.32028097444328</v>
      </c>
      <c r="E49" s="101"/>
      <c r="F49" s="102">
        <v>4011816</v>
      </c>
      <c r="G49" s="106">
        <v>26</v>
      </c>
      <c r="H49" s="136">
        <v>30109.5</v>
      </c>
      <c r="I49" s="105">
        <v>133.247380394892</v>
      </c>
      <c r="J49" s="131">
        <f t="shared" si="3"/>
        <v>0.06063762645146238</v>
      </c>
      <c r="K49" s="111"/>
      <c r="L49" s="101"/>
      <c r="M49" s="86"/>
    </row>
    <row r="50" spans="1:13" ht="15.75">
      <c r="A50" s="101" t="s">
        <v>119</v>
      </c>
      <c r="B50" s="102">
        <v>775933</v>
      </c>
      <c r="C50" s="96">
        <v>46</v>
      </c>
      <c r="D50" s="105">
        <f t="shared" si="2"/>
        <v>10.225170851529823</v>
      </c>
      <c r="E50" s="101"/>
      <c r="F50" s="102">
        <v>754840</v>
      </c>
      <c r="G50" s="106">
        <v>46</v>
      </c>
      <c r="H50" s="136">
        <v>75884.6</v>
      </c>
      <c r="I50" s="105">
        <v>9.9472620268144</v>
      </c>
      <c r="J50" s="131">
        <f t="shared" si="3"/>
        <v>0.027943670181760374</v>
      </c>
      <c r="K50" s="111"/>
      <c r="L50" s="101"/>
      <c r="M50" s="86"/>
    </row>
    <row r="51" spans="1:13" ht="15.75">
      <c r="A51" s="101" t="s">
        <v>120</v>
      </c>
      <c r="B51" s="102">
        <v>5962959</v>
      </c>
      <c r="C51" s="96">
        <v>16</v>
      </c>
      <c r="D51" s="105">
        <f t="shared" si="2"/>
        <v>144.67196867319632</v>
      </c>
      <c r="E51" s="101"/>
      <c r="F51" s="102">
        <v>5689262</v>
      </c>
      <c r="G51" s="106">
        <v>16</v>
      </c>
      <c r="H51" s="136">
        <v>41217.1</v>
      </c>
      <c r="I51" s="105">
        <v>138.03210318047607</v>
      </c>
      <c r="J51" s="131">
        <f t="shared" si="3"/>
        <v>0.04810764559621266</v>
      </c>
      <c r="K51" s="111"/>
      <c r="L51" s="101"/>
      <c r="M51" s="86"/>
    </row>
    <row r="52" spans="1:13" ht="15.75">
      <c r="A52" s="101" t="s">
        <v>121</v>
      </c>
      <c r="B52" s="102">
        <v>22859968</v>
      </c>
      <c r="C52" s="96">
        <v>2</v>
      </c>
      <c r="D52" s="105">
        <f t="shared" si="2"/>
        <v>87.31940880934128</v>
      </c>
      <c r="E52" s="101"/>
      <c r="F52" s="102">
        <v>20851792</v>
      </c>
      <c r="G52" s="106">
        <v>2</v>
      </c>
      <c r="H52" s="136">
        <v>261797.1</v>
      </c>
      <c r="I52" s="105">
        <v>79.64878144181124</v>
      </c>
      <c r="J52" s="131">
        <f t="shared" si="3"/>
        <v>0.09630711835222604</v>
      </c>
      <c r="K52" s="111"/>
      <c r="L52" s="101"/>
      <c r="M52" s="86"/>
    </row>
    <row r="53" spans="1:13" ht="15.75">
      <c r="A53" s="101" t="s">
        <v>122</v>
      </c>
      <c r="B53" s="102">
        <v>2469585</v>
      </c>
      <c r="C53" s="96">
        <v>34</v>
      </c>
      <c r="D53" s="105">
        <f t="shared" si="2"/>
        <v>30.064204558596703</v>
      </c>
      <c r="E53" s="101"/>
      <c r="F53" s="102">
        <v>2233198</v>
      </c>
      <c r="G53" s="106">
        <v>34</v>
      </c>
      <c r="H53" s="136">
        <v>82143.7</v>
      </c>
      <c r="I53" s="105">
        <v>27.186126264095726</v>
      </c>
      <c r="J53" s="131">
        <f t="shared" si="3"/>
        <v>0.10585133964834287</v>
      </c>
      <c r="K53" s="111"/>
      <c r="L53" s="101"/>
      <c r="M53" s="86"/>
    </row>
    <row r="54" spans="1:13" ht="15.75">
      <c r="A54" s="101" t="s">
        <v>123</v>
      </c>
      <c r="B54" s="102">
        <v>623050</v>
      </c>
      <c r="C54" s="96">
        <v>49</v>
      </c>
      <c r="D54" s="105">
        <f t="shared" si="2"/>
        <v>67.35966960733437</v>
      </c>
      <c r="E54" s="101"/>
      <c r="F54" s="102">
        <v>608827</v>
      </c>
      <c r="G54" s="106">
        <v>49</v>
      </c>
      <c r="H54" s="136">
        <v>9249.6</v>
      </c>
      <c r="I54" s="105">
        <v>65.8219814910915</v>
      </c>
      <c r="J54" s="131">
        <f t="shared" si="3"/>
        <v>0.023361316104574863</v>
      </c>
      <c r="K54" s="111"/>
      <c r="L54" s="101"/>
      <c r="M54" s="86"/>
    </row>
    <row r="55" spans="1:13" ht="15.75">
      <c r="A55" s="101" t="s">
        <v>124</v>
      </c>
      <c r="B55" s="102">
        <v>7567465</v>
      </c>
      <c r="C55" s="96">
        <v>12</v>
      </c>
      <c r="D55" s="105">
        <f t="shared" si="2"/>
        <v>191.12607686498745</v>
      </c>
      <c r="E55" s="101"/>
      <c r="F55" s="102">
        <v>7079030</v>
      </c>
      <c r="G55" s="106">
        <v>12</v>
      </c>
      <c r="H55" s="136">
        <v>39594.1</v>
      </c>
      <c r="I55" s="105">
        <v>178.7770147572492</v>
      </c>
      <c r="J55" s="131">
        <f t="shared" si="3"/>
        <v>0.06899744739039106</v>
      </c>
      <c r="K55" s="111"/>
      <c r="L55" s="101"/>
      <c r="M55" s="86"/>
    </row>
    <row r="56" spans="1:13" ht="15.75">
      <c r="A56" s="101" t="s">
        <v>125</v>
      </c>
      <c r="B56" s="102">
        <v>6287759</v>
      </c>
      <c r="C56" s="96">
        <v>15</v>
      </c>
      <c r="D56" s="105">
        <f t="shared" si="2"/>
        <v>94.4901050581494</v>
      </c>
      <c r="E56" s="101"/>
      <c r="F56" s="102">
        <v>5894140</v>
      </c>
      <c r="G56" s="106">
        <v>15</v>
      </c>
      <c r="H56" s="136">
        <v>66544.1</v>
      </c>
      <c r="I56" s="105">
        <v>88.57465951151191</v>
      </c>
      <c r="J56" s="131">
        <f t="shared" si="3"/>
        <v>0.06678141340382142</v>
      </c>
      <c r="K56" s="111"/>
      <c r="L56" s="101"/>
      <c r="M56" s="86"/>
    </row>
    <row r="57" spans="1:13" ht="15.75">
      <c r="A57" s="101" t="s">
        <v>126</v>
      </c>
      <c r="B57" s="102">
        <v>1816856</v>
      </c>
      <c r="C57" s="96">
        <v>37</v>
      </c>
      <c r="D57" s="105">
        <f t="shared" si="2"/>
        <v>75.4580379355171</v>
      </c>
      <c r="E57" s="101"/>
      <c r="F57" s="102">
        <v>1808350</v>
      </c>
      <c r="G57" s="106">
        <v>37</v>
      </c>
      <c r="H57" s="136">
        <v>24077.7</v>
      </c>
      <c r="I57" s="105">
        <v>75.1045157967746</v>
      </c>
      <c r="J57" s="131">
        <f t="shared" si="3"/>
        <v>0.004703735449442862</v>
      </c>
      <c r="K57" s="111"/>
      <c r="L57" s="101"/>
      <c r="M57" s="86"/>
    </row>
    <row r="58" spans="1:13" ht="15.75">
      <c r="A58" s="101" t="s">
        <v>127</v>
      </c>
      <c r="B58" s="102">
        <v>5536201</v>
      </c>
      <c r="C58" s="96">
        <v>20</v>
      </c>
      <c r="D58" s="105">
        <f t="shared" si="2"/>
        <v>101.93685888996706</v>
      </c>
      <c r="E58" s="101"/>
      <c r="F58" s="102">
        <v>5363715</v>
      </c>
      <c r="G58" s="106">
        <v>18</v>
      </c>
      <c r="H58" s="136">
        <v>54310.1</v>
      </c>
      <c r="I58" s="105">
        <v>98.7601753633302</v>
      </c>
      <c r="J58" s="131">
        <f t="shared" si="3"/>
        <v>0.03215793531162636</v>
      </c>
      <c r="K58" s="111"/>
      <c r="L58" s="101"/>
      <c r="M58" s="86"/>
    </row>
    <row r="59" spans="1:13" ht="15.75">
      <c r="A59" s="101" t="s">
        <v>128</v>
      </c>
      <c r="B59" s="102">
        <v>509294</v>
      </c>
      <c r="C59" s="139">
        <v>51</v>
      </c>
      <c r="D59" s="105">
        <f t="shared" si="2"/>
        <v>5.245024737282236</v>
      </c>
      <c r="E59" s="101"/>
      <c r="F59" s="113">
        <v>493782</v>
      </c>
      <c r="G59" s="106">
        <v>51</v>
      </c>
      <c r="H59" s="136">
        <v>97100.4</v>
      </c>
      <c r="I59" s="105">
        <v>5.085272563243818</v>
      </c>
      <c r="J59" s="131">
        <f t="shared" si="3"/>
        <v>0.03141467287183413</v>
      </c>
      <c r="K59" s="111"/>
      <c r="L59" s="101"/>
      <c r="M59" s="81"/>
    </row>
    <row r="60" spans="1:13" ht="15.75">
      <c r="A60" s="95"/>
      <c r="B60" s="119"/>
      <c r="C60" s="119"/>
      <c r="D60" s="119"/>
      <c r="E60" s="119"/>
      <c r="F60" s="116"/>
      <c r="G60" s="117"/>
      <c r="H60" s="117"/>
      <c r="I60" s="118"/>
      <c r="J60" s="121"/>
      <c r="K60" s="96"/>
      <c r="L60" s="119"/>
      <c r="M60" s="91"/>
    </row>
    <row r="61" spans="1:13" ht="15.75">
      <c r="A61" s="124" t="s">
        <v>58</v>
      </c>
      <c r="B61" s="124"/>
      <c r="C61" s="124"/>
      <c r="D61" s="124"/>
      <c r="E61" s="124"/>
      <c r="F61" s="116"/>
      <c r="G61" s="102"/>
      <c r="H61" s="102"/>
      <c r="I61" s="104"/>
      <c r="J61" s="125"/>
      <c r="K61" s="96"/>
      <c r="L61" s="141"/>
      <c r="M61" s="91"/>
    </row>
    <row r="62" spans="1:13" ht="15.75">
      <c r="A62" s="110" t="s">
        <v>146</v>
      </c>
      <c r="B62" s="110"/>
      <c r="C62" s="110"/>
      <c r="D62" s="110"/>
      <c r="E62" s="110"/>
      <c r="F62" s="116"/>
      <c r="G62" s="126"/>
      <c r="H62" s="102"/>
      <c r="I62" s="104"/>
      <c r="J62" s="96"/>
      <c r="K62" s="96"/>
      <c r="L62" s="142"/>
      <c r="M62" s="91"/>
    </row>
    <row r="63" spans="1:13" ht="15.75">
      <c r="A63" s="127" t="s">
        <v>59</v>
      </c>
      <c r="B63" s="127"/>
      <c r="C63" s="127"/>
      <c r="D63" s="127"/>
      <c r="E63" s="127"/>
      <c r="F63" s="116"/>
      <c r="G63" s="126"/>
      <c r="H63" s="102"/>
      <c r="I63" s="104"/>
      <c r="J63" s="96"/>
      <c r="K63" s="96"/>
      <c r="L63" s="143"/>
      <c r="M63" s="91"/>
    </row>
    <row r="64" spans="1:13" ht="33.75" customHeight="1">
      <c r="A64" s="228" t="s">
        <v>147</v>
      </c>
      <c r="B64" s="228"/>
      <c r="C64" s="228"/>
      <c r="D64" s="228"/>
      <c r="E64" s="228"/>
      <c r="F64" s="228"/>
      <c r="G64" s="228"/>
      <c r="H64" s="228"/>
      <c r="I64" s="228"/>
      <c r="J64" s="228"/>
      <c r="K64" s="96"/>
      <c r="L64" s="143"/>
      <c r="M64" s="91"/>
    </row>
    <row r="65" spans="1:13" ht="15.75">
      <c r="A65" s="127"/>
      <c r="B65" s="127"/>
      <c r="C65" s="127"/>
      <c r="D65" s="127"/>
      <c r="E65" s="127"/>
      <c r="F65" s="102"/>
      <c r="G65" s="126"/>
      <c r="H65" s="102"/>
      <c r="I65" s="104"/>
      <c r="J65" s="96"/>
      <c r="K65" s="96"/>
      <c r="L65" s="143"/>
      <c r="M65" s="81"/>
    </row>
    <row r="66" spans="1:13" ht="33.75" customHeight="1">
      <c r="A66" s="228" t="s">
        <v>137</v>
      </c>
      <c r="B66" s="228"/>
      <c r="C66" s="228"/>
      <c r="D66" s="228"/>
      <c r="E66" s="228"/>
      <c r="F66" s="228"/>
      <c r="G66" s="228"/>
      <c r="H66" s="228"/>
      <c r="I66" s="228"/>
      <c r="J66" s="228"/>
      <c r="K66" s="96"/>
      <c r="L66" s="143"/>
      <c r="M66" s="81"/>
    </row>
    <row r="67" spans="1:13" ht="15.75">
      <c r="A67" s="127" t="s">
        <v>133</v>
      </c>
      <c r="B67" s="127"/>
      <c r="C67" s="127"/>
      <c r="D67" s="127"/>
      <c r="E67" s="127"/>
      <c r="F67" s="126"/>
      <c r="G67" s="126"/>
      <c r="H67" s="126"/>
      <c r="I67" s="128"/>
      <c r="J67" s="96"/>
      <c r="K67" s="96"/>
      <c r="L67" s="143"/>
      <c r="M67" s="94"/>
    </row>
    <row r="68" spans="1:13" ht="15.75">
      <c r="A68" s="127" t="s">
        <v>133</v>
      </c>
      <c r="B68" s="127"/>
      <c r="C68" s="127"/>
      <c r="D68" s="127"/>
      <c r="E68" s="127"/>
      <c r="F68" s="126"/>
      <c r="G68" s="126"/>
      <c r="H68" s="126"/>
      <c r="I68" s="128"/>
      <c r="J68" s="96"/>
      <c r="K68" s="96"/>
      <c r="L68" s="143"/>
      <c r="M68" s="94"/>
    </row>
    <row r="69" spans="1:13" ht="15.75">
      <c r="A69" s="127"/>
      <c r="B69" s="127"/>
      <c r="C69" s="127"/>
      <c r="D69" s="127"/>
      <c r="E69" s="127"/>
      <c r="F69" s="126"/>
      <c r="G69" s="126"/>
      <c r="H69" s="102"/>
      <c r="I69" s="104"/>
      <c r="J69" s="96"/>
      <c r="K69" s="96"/>
      <c r="L69" s="143"/>
      <c r="M69" s="94"/>
    </row>
    <row r="70" spans="1:13" ht="15.75">
      <c r="A70" s="96"/>
      <c r="B70" s="96"/>
      <c r="C70" s="96"/>
      <c r="D70" s="96"/>
      <c r="E70" s="96"/>
      <c r="F70" s="126"/>
      <c r="G70" s="102"/>
      <c r="H70" s="102"/>
      <c r="I70" s="104"/>
      <c r="J70" s="96"/>
      <c r="K70" s="96"/>
      <c r="L70" s="119"/>
      <c r="M70" s="94"/>
    </row>
    <row r="71" spans="1:13" ht="15.75">
      <c r="A71" s="96"/>
      <c r="B71" s="96"/>
      <c r="C71" s="96"/>
      <c r="D71" s="96"/>
      <c r="E71" s="96"/>
      <c r="F71" s="126"/>
      <c r="G71" s="102"/>
      <c r="H71" s="102"/>
      <c r="I71" s="104"/>
      <c r="J71" s="96"/>
      <c r="K71" s="96"/>
      <c r="L71" s="119"/>
      <c r="M71" s="94"/>
    </row>
    <row r="72" spans="1:13" ht="15.75">
      <c r="A72" s="96"/>
      <c r="B72" s="96"/>
      <c r="C72" s="96"/>
      <c r="D72" s="96"/>
      <c r="E72" s="96"/>
      <c r="F72" s="126"/>
      <c r="G72" s="102"/>
      <c r="H72" s="102"/>
      <c r="I72" s="104"/>
      <c r="J72" s="96"/>
      <c r="K72" s="96"/>
      <c r="L72" s="119"/>
      <c r="M72" s="94"/>
    </row>
    <row r="73" spans="1:12" ht="15">
      <c r="A73" s="129"/>
      <c r="B73" s="129"/>
      <c r="C73" s="129"/>
      <c r="D73" s="129"/>
      <c r="E73" s="129"/>
      <c r="F73" s="129"/>
      <c r="G73" s="129"/>
      <c r="H73" s="129"/>
      <c r="I73" s="129"/>
      <c r="J73" s="129"/>
      <c r="K73" s="129"/>
      <c r="L73" s="129"/>
    </row>
    <row r="74" spans="1:12" ht="15">
      <c r="A74" s="129"/>
      <c r="B74" s="129"/>
      <c r="C74" s="129"/>
      <c r="D74" s="129"/>
      <c r="E74" s="129"/>
      <c r="F74" s="129"/>
      <c r="G74" s="129"/>
      <c r="H74" s="129"/>
      <c r="I74" s="129"/>
      <c r="J74" s="129"/>
      <c r="K74" s="129"/>
      <c r="L74" s="129"/>
    </row>
    <row r="75" spans="1:12" ht="15">
      <c r="A75" s="129"/>
      <c r="B75" s="129"/>
      <c r="C75" s="129"/>
      <c r="D75" s="129"/>
      <c r="E75" s="129"/>
      <c r="F75" s="129"/>
      <c r="G75" s="129"/>
      <c r="H75" s="129"/>
      <c r="I75" s="129"/>
      <c r="J75" s="129"/>
      <c r="K75" s="129"/>
      <c r="L75" s="129"/>
    </row>
    <row r="76" spans="1:12" ht="15">
      <c r="A76" s="129"/>
      <c r="B76" s="129"/>
      <c r="C76" s="129"/>
      <c r="D76" s="129"/>
      <c r="E76" s="129"/>
      <c r="F76" s="129"/>
      <c r="G76" s="129"/>
      <c r="H76" s="129"/>
      <c r="I76" s="129"/>
      <c r="J76" s="129"/>
      <c r="K76" s="129"/>
      <c r="L76" s="129"/>
    </row>
  </sheetData>
  <sheetProtection/>
  <mergeCells count="9">
    <mergeCell ref="F4:I4"/>
    <mergeCell ref="B4:D4"/>
    <mergeCell ref="A64:J64"/>
    <mergeCell ref="A66:J66"/>
    <mergeCell ref="F5:F6"/>
    <mergeCell ref="H5:H6"/>
    <mergeCell ref="B5:B6"/>
    <mergeCell ref="D5:D6"/>
    <mergeCell ref="J4:J6"/>
  </mergeCells>
  <printOptions/>
  <pageMargins left="0.7" right="0.7" top="0.75" bottom="0.75" header="0.3" footer="0.3"/>
  <pageSetup fitToHeight="2"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Zhenyu (LABOR)</dc:creator>
  <cp:keywords/>
  <dc:description/>
  <cp:lastModifiedBy>Charbonneau, Michele</cp:lastModifiedBy>
  <cp:lastPrinted>2019-08-20T14:40:27Z</cp:lastPrinted>
  <dcterms:created xsi:type="dcterms:W3CDTF">2015-12-08T14:53:14Z</dcterms:created>
  <dcterms:modified xsi:type="dcterms:W3CDTF">2022-03-02T14:33:50Z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