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ckefeller Institute\Departments\Central Staff\Publications\Yearbooks 2002-17\Yearbook Compilation\Public Safety &amp; the Criminal Justice System (H)\"/>
    </mc:Choice>
  </mc:AlternateContent>
  <bookViews>
    <workbookView xWindow="0" yWindow="0" windowWidth="28800" windowHeight="12345"/>
  </bookViews>
  <sheets>
    <sheet name="2015" sheetId="1" r:id="rId1"/>
    <sheet name="2014" sheetId="2" r:id="rId2"/>
    <sheet name="2013" sheetId="3" r:id="rId3"/>
    <sheet name="2010" sheetId="4" r:id="rId4"/>
    <sheet name="2009" sheetId="5" r:id="rId5"/>
    <sheet name="2007" sheetId="6" r:id="rId6"/>
    <sheet name="2005" sheetId="7" r:id="rId7"/>
    <sheet name="2004" sheetId="8" r:id="rId8"/>
    <sheet name="2002" sheetId="9" r:id="rId9"/>
    <sheet name="2001" sheetId="10" r:id="rId10"/>
    <sheet name="2000" sheetId="11" r:id="rId11"/>
    <sheet name="1999" sheetId="12" r:id="rId12"/>
    <sheet name="1998" sheetId="13" r:id="rId13"/>
    <sheet name="1996" sheetId="14" r:id="rId14"/>
  </sheets>
  <definedNames>
    <definedName name="_xlnm.Print_Area" localSheetId="3">'2010'!$A$1:$R$70</definedName>
    <definedName name="_xlnm.Print_Area" localSheetId="2">'2013'!$A$1:$R$69</definedName>
    <definedName name="_xlnm.Print_Area" localSheetId="1">'2014'!$A$1:$R$71</definedName>
    <definedName name="_xlnm.Print_Area" localSheetId="0">'2015'!$A$1:$R$70</definedName>
    <definedName name="_xlnm.Print_Area">'2015'!$A$1:$I$30</definedName>
    <definedName name="PRINT_AREA_MI">'2015'!$A$1:$I$30</definedName>
  </definedNames>
  <calcPr calcId="162913"/>
</workbook>
</file>

<file path=xl/calcChain.xml><?xml version="1.0" encoding="utf-8"?>
<calcChain xmlns="http://schemas.openxmlformats.org/spreadsheetml/2006/main">
  <c r="F71" i="14" l="1"/>
  <c r="B71" i="14"/>
  <c r="F70" i="14"/>
  <c r="B70" i="14"/>
  <c r="F67" i="14"/>
  <c r="B67" i="14"/>
  <c r="F66" i="14"/>
  <c r="B66" i="14"/>
  <c r="F64" i="14"/>
  <c r="B64" i="14"/>
  <c r="F63" i="14"/>
  <c r="B63" i="14"/>
  <c r="F62" i="14"/>
  <c r="B62" i="14"/>
  <c r="F61" i="14"/>
  <c r="B61" i="14"/>
  <c r="F60" i="14"/>
  <c r="B60" i="14"/>
  <c r="F59" i="14"/>
  <c r="F58" i="14"/>
  <c r="B58" i="14"/>
  <c r="F57" i="14"/>
  <c r="B57" i="14"/>
  <c r="F56" i="14"/>
  <c r="B56" i="14"/>
  <c r="F55" i="14"/>
  <c r="B55" i="14"/>
  <c r="F54" i="14"/>
  <c r="B54" i="14"/>
  <c r="F53" i="14"/>
  <c r="B53" i="14"/>
  <c r="F52" i="14"/>
  <c r="B52" i="14"/>
  <c r="F51" i="14"/>
  <c r="B51" i="14"/>
  <c r="F50" i="14"/>
  <c r="B50" i="14"/>
  <c r="F49" i="14"/>
  <c r="B49" i="14"/>
  <c r="F47" i="14"/>
  <c r="B47" i="14"/>
  <c r="F46" i="14"/>
  <c r="B46" i="14"/>
  <c r="F45" i="14"/>
  <c r="B45" i="14"/>
  <c r="F44" i="14"/>
  <c r="B44" i="14"/>
  <c r="F43" i="14"/>
  <c r="B43" i="14"/>
  <c r="F42" i="14"/>
  <c r="B42" i="14"/>
  <c r="F41" i="14"/>
  <c r="B41" i="14"/>
  <c r="F40" i="14"/>
  <c r="B40" i="14"/>
  <c r="F39" i="14"/>
  <c r="B39" i="14"/>
  <c r="F38" i="14"/>
  <c r="B38" i="14"/>
  <c r="F37" i="14"/>
  <c r="B37" i="14"/>
  <c r="F36" i="14"/>
  <c r="B36" i="14"/>
  <c r="F35" i="14"/>
  <c r="B35" i="14"/>
  <c r="F34" i="14"/>
  <c r="B34" i="14"/>
  <c r="F33" i="14"/>
  <c r="B33" i="14"/>
  <c r="F32" i="14"/>
  <c r="B32" i="14"/>
  <c r="F31" i="14"/>
  <c r="B31" i="14"/>
  <c r="F30" i="14"/>
  <c r="B30" i="14"/>
  <c r="F29" i="14"/>
  <c r="B29" i="14"/>
  <c r="F28" i="14"/>
  <c r="B28" i="14"/>
  <c r="F27" i="14"/>
  <c r="B27" i="14"/>
  <c r="F26" i="14"/>
  <c r="B26" i="14"/>
  <c r="F25" i="14"/>
  <c r="B25" i="14"/>
  <c r="F24" i="14"/>
  <c r="B24" i="14"/>
  <c r="F23" i="14"/>
  <c r="B23" i="14"/>
  <c r="F22" i="14"/>
  <c r="B22" i="14"/>
  <c r="F21" i="14"/>
  <c r="B21" i="14"/>
  <c r="F20" i="14"/>
  <c r="B20" i="14"/>
  <c r="F19" i="14"/>
  <c r="B19" i="14"/>
  <c r="F18" i="14"/>
  <c r="B18" i="14"/>
  <c r="F17" i="14"/>
  <c r="B17" i="14"/>
  <c r="F16" i="14"/>
  <c r="B16" i="14"/>
  <c r="F15" i="14"/>
  <c r="B15" i="14"/>
  <c r="F14" i="14"/>
  <c r="B14" i="14"/>
  <c r="F13" i="14"/>
  <c r="B13" i="14"/>
  <c r="F12" i="14"/>
  <c r="B12" i="14"/>
  <c r="F11" i="14"/>
  <c r="B11" i="14"/>
  <c r="F10" i="14"/>
  <c r="B10" i="14"/>
  <c r="F71" i="13"/>
  <c r="B71" i="13"/>
  <c r="F70" i="13"/>
  <c r="B70" i="13"/>
  <c r="F66" i="13"/>
  <c r="B66" i="13"/>
  <c r="F65" i="13"/>
  <c r="B65" i="13"/>
  <c r="F64" i="13"/>
  <c r="B64" i="13"/>
  <c r="F63" i="13"/>
  <c r="B63" i="13"/>
  <c r="F62" i="13"/>
  <c r="B62" i="13"/>
  <c r="F61" i="13"/>
  <c r="B61" i="13"/>
  <c r="F60" i="13"/>
  <c r="B60" i="13"/>
  <c r="F58" i="13"/>
  <c r="B58" i="13"/>
  <c r="F57" i="13"/>
  <c r="B57" i="13"/>
  <c r="F56" i="13"/>
  <c r="B56" i="13"/>
  <c r="F55" i="13"/>
  <c r="B55" i="13"/>
  <c r="F54" i="13"/>
  <c r="B54" i="13"/>
  <c r="F53" i="13"/>
  <c r="B53" i="13"/>
  <c r="F52" i="13"/>
  <c r="B52" i="13"/>
  <c r="F51" i="13"/>
  <c r="B51" i="13"/>
  <c r="F50" i="13"/>
  <c r="B50" i="13"/>
  <c r="F49" i="13"/>
  <c r="B49" i="13"/>
  <c r="B48" i="13"/>
  <c r="B47" i="13"/>
  <c r="F46" i="13"/>
  <c r="B46" i="13"/>
  <c r="F45" i="13"/>
  <c r="B45" i="13"/>
  <c r="F44" i="13"/>
  <c r="B44" i="13"/>
  <c r="F43" i="13"/>
  <c r="B43" i="13"/>
  <c r="F42" i="13"/>
  <c r="B42" i="13"/>
  <c r="F41" i="13"/>
  <c r="B41" i="13"/>
  <c r="F40" i="13"/>
  <c r="B40" i="13"/>
  <c r="F39" i="13"/>
  <c r="B39" i="13"/>
  <c r="F38" i="13"/>
  <c r="B38" i="13"/>
  <c r="F37" i="13"/>
  <c r="B37" i="13"/>
  <c r="F36" i="13"/>
  <c r="B36" i="13"/>
  <c r="F35" i="13"/>
  <c r="B35" i="13"/>
  <c r="F34" i="13"/>
  <c r="B34" i="13"/>
  <c r="F33" i="13"/>
  <c r="B33" i="13"/>
  <c r="F32" i="13"/>
  <c r="B32" i="13"/>
  <c r="F31" i="13"/>
  <c r="B31" i="13"/>
  <c r="F30" i="13"/>
  <c r="B30" i="13"/>
  <c r="B29" i="13"/>
  <c r="F28" i="13"/>
  <c r="B28" i="13"/>
  <c r="F27" i="13"/>
  <c r="B27" i="13"/>
  <c r="F26" i="13"/>
  <c r="B26" i="13"/>
  <c r="F25" i="13"/>
  <c r="B25" i="13"/>
  <c r="F24" i="13"/>
  <c r="B24" i="13"/>
  <c r="F23" i="13"/>
  <c r="B23" i="13"/>
  <c r="F22" i="13"/>
  <c r="B22" i="13"/>
  <c r="F21" i="13"/>
  <c r="B21" i="13"/>
  <c r="F20" i="13"/>
  <c r="B20" i="13"/>
  <c r="F19" i="13"/>
  <c r="B19" i="13"/>
  <c r="F18" i="13"/>
  <c r="B18" i="13"/>
  <c r="F17" i="13"/>
  <c r="B17" i="13"/>
  <c r="F16" i="13"/>
  <c r="B16" i="13"/>
  <c r="F15" i="13"/>
  <c r="B15" i="13"/>
  <c r="F14" i="13"/>
  <c r="B14" i="13"/>
  <c r="F13" i="13"/>
  <c r="B13" i="13"/>
  <c r="F12" i="13"/>
  <c r="B12" i="13"/>
  <c r="F11" i="13"/>
  <c r="B11" i="13"/>
  <c r="F10" i="13"/>
  <c r="B10" i="13"/>
  <c r="H7" i="13"/>
  <c r="G7" i="13"/>
  <c r="D7" i="13"/>
  <c r="C7" i="13"/>
  <c r="F71" i="12"/>
  <c r="B71" i="12"/>
  <c r="F70" i="12"/>
  <c r="B70" i="12"/>
  <c r="F67" i="12"/>
  <c r="B67" i="12"/>
  <c r="F66" i="12"/>
  <c r="B66" i="12"/>
  <c r="F63" i="12"/>
  <c r="B63" i="12"/>
  <c r="F62" i="12"/>
  <c r="B62" i="12"/>
  <c r="F61" i="12"/>
  <c r="B61" i="12"/>
  <c r="F60" i="12"/>
  <c r="B60" i="12"/>
  <c r="F59" i="12"/>
  <c r="B59" i="12"/>
  <c r="F58" i="12"/>
  <c r="B58" i="12"/>
  <c r="F57" i="12"/>
  <c r="B57" i="12"/>
  <c r="F56" i="12"/>
  <c r="B56" i="12"/>
  <c r="F55" i="12"/>
  <c r="B55" i="12"/>
  <c r="F54" i="12"/>
  <c r="B54" i="12"/>
  <c r="F53" i="12"/>
  <c r="B53" i="12"/>
  <c r="F52" i="12"/>
  <c r="B52" i="12"/>
  <c r="F51" i="12"/>
  <c r="B51" i="12"/>
  <c r="F50" i="12"/>
  <c r="B50" i="12"/>
  <c r="F49" i="12"/>
  <c r="B49" i="12"/>
  <c r="F48" i="12"/>
  <c r="B48" i="12"/>
  <c r="F47" i="12"/>
  <c r="B47" i="12"/>
  <c r="F46" i="12"/>
  <c r="B46" i="12"/>
  <c r="F45" i="12"/>
  <c r="B45" i="12"/>
  <c r="F44" i="12"/>
  <c r="B44" i="12"/>
  <c r="F43" i="12"/>
  <c r="B43" i="12"/>
  <c r="F42" i="12"/>
  <c r="B42" i="12"/>
  <c r="F41" i="12"/>
  <c r="B41" i="12"/>
  <c r="F40" i="12"/>
  <c r="B40" i="12"/>
  <c r="F39" i="12"/>
  <c r="B39" i="12"/>
  <c r="F38" i="12"/>
  <c r="B38" i="12"/>
  <c r="F37" i="12"/>
  <c r="B37" i="12"/>
  <c r="F36" i="12"/>
  <c r="B36" i="12"/>
  <c r="F35" i="12"/>
  <c r="B35" i="12"/>
  <c r="F34" i="12"/>
  <c r="B34" i="12"/>
  <c r="F33" i="12"/>
  <c r="B33" i="12"/>
  <c r="F32" i="12"/>
  <c r="B32" i="12"/>
  <c r="F31" i="12"/>
  <c r="B31" i="12"/>
  <c r="F30" i="12"/>
  <c r="B30" i="12"/>
  <c r="F29" i="12"/>
  <c r="B29" i="12"/>
  <c r="F28" i="12"/>
  <c r="B28" i="12"/>
  <c r="F27" i="12"/>
  <c r="B27" i="12"/>
  <c r="F26" i="12"/>
  <c r="B26" i="12"/>
  <c r="F25" i="12"/>
  <c r="B25" i="12"/>
  <c r="F24" i="12"/>
  <c r="B24" i="12"/>
  <c r="F23" i="12"/>
  <c r="B23" i="12"/>
  <c r="F22" i="12"/>
  <c r="B22" i="12"/>
  <c r="F21" i="12"/>
  <c r="B21" i="12"/>
  <c r="F20" i="12"/>
  <c r="B20" i="12"/>
  <c r="F19" i="12"/>
  <c r="B19" i="12"/>
  <c r="F18" i="12"/>
  <c r="B18" i="12"/>
  <c r="F17" i="12"/>
  <c r="B17" i="12"/>
  <c r="F16" i="12"/>
  <c r="B16" i="12"/>
  <c r="F15" i="12"/>
  <c r="B15" i="12"/>
  <c r="F14" i="12"/>
  <c r="B14" i="12"/>
  <c r="F13" i="12"/>
  <c r="B13" i="12"/>
  <c r="F12" i="12"/>
  <c r="B12" i="12"/>
  <c r="F11" i="12"/>
  <c r="B11" i="12"/>
  <c r="F10" i="12"/>
  <c r="B10" i="12"/>
  <c r="H7" i="12"/>
  <c r="G7" i="12"/>
  <c r="D7" i="12"/>
  <c r="C7" i="12"/>
  <c r="F71" i="11"/>
  <c r="B71" i="11"/>
  <c r="F70" i="11"/>
  <c r="B70" i="11"/>
  <c r="F67" i="11"/>
  <c r="B67" i="11"/>
  <c r="F66" i="11"/>
  <c r="B66" i="11"/>
  <c r="F63" i="11"/>
  <c r="B63" i="11"/>
  <c r="F62" i="11"/>
  <c r="B62" i="11"/>
  <c r="F61" i="11"/>
  <c r="B61" i="11"/>
  <c r="F60" i="11"/>
  <c r="B60" i="11"/>
  <c r="F59" i="11"/>
  <c r="B59" i="11"/>
  <c r="F58" i="11"/>
  <c r="B58" i="11"/>
  <c r="F57" i="11"/>
  <c r="B57" i="11"/>
  <c r="F56" i="11"/>
  <c r="B56" i="11"/>
  <c r="F55" i="11"/>
  <c r="B55" i="11"/>
  <c r="F54" i="11"/>
  <c r="B54" i="11"/>
  <c r="F53" i="11"/>
  <c r="B53" i="11"/>
  <c r="F52" i="11"/>
  <c r="B52" i="11"/>
  <c r="F51" i="11"/>
  <c r="B51" i="11"/>
  <c r="F50" i="11"/>
  <c r="B50" i="11"/>
  <c r="F49" i="11"/>
  <c r="B49" i="11"/>
  <c r="F48" i="11"/>
  <c r="B48" i="11"/>
  <c r="F47" i="11"/>
  <c r="B47" i="11"/>
  <c r="F46" i="11"/>
  <c r="B46" i="11"/>
  <c r="F45" i="11"/>
  <c r="B45" i="11"/>
  <c r="F44" i="11"/>
  <c r="B44" i="11"/>
  <c r="F43" i="11"/>
  <c r="B43" i="11"/>
  <c r="F42" i="11"/>
  <c r="B42" i="11"/>
  <c r="F41" i="11"/>
  <c r="B41" i="11"/>
  <c r="F40" i="11"/>
  <c r="B40" i="11"/>
  <c r="F38" i="11"/>
  <c r="B38" i="11"/>
  <c r="F37" i="11"/>
  <c r="B37" i="11"/>
  <c r="F36" i="11"/>
  <c r="B36" i="11"/>
  <c r="F35" i="11"/>
  <c r="B35" i="11"/>
  <c r="F34" i="11"/>
  <c r="B34" i="11"/>
  <c r="F33" i="11"/>
  <c r="B33" i="11"/>
  <c r="F32" i="11"/>
  <c r="B32" i="11"/>
  <c r="F31" i="11"/>
  <c r="B31" i="11"/>
  <c r="F30" i="11"/>
  <c r="B30" i="11"/>
  <c r="F29" i="11"/>
  <c r="B29" i="11"/>
  <c r="F28" i="11"/>
  <c r="B28" i="11"/>
  <c r="F27" i="11"/>
  <c r="B27" i="11"/>
  <c r="F26" i="11"/>
  <c r="B26" i="11"/>
  <c r="F25" i="11"/>
  <c r="B25" i="11"/>
  <c r="F24" i="11"/>
  <c r="B24" i="11"/>
  <c r="F23" i="11"/>
  <c r="B23" i="11"/>
  <c r="F22" i="11"/>
  <c r="B22" i="11"/>
  <c r="F21" i="11"/>
  <c r="B21" i="11"/>
  <c r="F20" i="11"/>
  <c r="B20" i="11"/>
  <c r="F19" i="11"/>
  <c r="B19" i="11"/>
  <c r="F18" i="11"/>
  <c r="B18" i="11"/>
  <c r="F17" i="11"/>
  <c r="B17" i="11"/>
  <c r="F16" i="11"/>
  <c r="B16" i="11"/>
  <c r="F15" i="11"/>
  <c r="B15" i="11"/>
  <c r="F14" i="11"/>
  <c r="B14" i="11"/>
  <c r="F13" i="11"/>
  <c r="B13" i="11"/>
  <c r="F12" i="11"/>
  <c r="B12" i="11"/>
  <c r="F11" i="11"/>
  <c r="B11" i="11"/>
  <c r="F10" i="11"/>
  <c r="B10" i="11"/>
  <c r="H7" i="11"/>
  <c r="G7" i="11"/>
  <c r="D7" i="11"/>
  <c r="C7" i="11"/>
  <c r="F71" i="10"/>
  <c r="B71" i="10"/>
  <c r="F70" i="10"/>
  <c r="B70" i="10"/>
  <c r="F67" i="10"/>
  <c r="B67" i="10"/>
  <c r="F66" i="10"/>
  <c r="B66" i="10"/>
  <c r="F63" i="10"/>
  <c r="B63" i="10"/>
  <c r="F62" i="10"/>
  <c r="B62" i="10"/>
  <c r="F61" i="10"/>
  <c r="B61" i="10"/>
  <c r="F60" i="10"/>
  <c r="B60" i="10"/>
  <c r="F59" i="10"/>
  <c r="B59" i="10"/>
  <c r="F58" i="10"/>
  <c r="B58" i="10"/>
  <c r="F57" i="10"/>
  <c r="B57" i="10"/>
  <c r="F56" i="10"/>
  <c r="B56" i="10"/>
  <c r="F55" i="10"/>
  <c r="B55" i="10"/>
  <c r="F54" i="10"/>
  <c r="B54" i="10"/>
  <c r="F53" i="10"/>
  <c r="B53" i="10"/>
  <c r="F52" i="10"/>
  <c r="B52" i="10"/>
  <c r="F51" i="10"/>
  <c r="B51" i="10"/>
  <c r="F50" i="10"/>
  <c r="B50" i="10"/>
  <c r="F49" i="10"/>
  <c r="B49" i="10"/>
  <c r="F48" i="10"/>
  <c r="B48" i="10"/>
  <c r="F47" i="10"/>
  <c r="B47" i="10"/>
  <c r="F46" i="10"/>
  <c r="B46" i="10"/>
  <c r="F45" i="10"/>
  <c r="B45" i="10"/>
  <c r="F44" i="10"/>
  <c r="B44" i="10"/>
  <c r="F43" i="10"/>
  <c r="B43" i="10"/>
  <c r="F42" i="10"/>
  <c r="B42" i="10"/>
  <c r="F41" i="10"/>
  <c r="B41" i="10"/>
  <c r="F40" i="10"/>
  <c r="B40" i="10"/>
  <c r="F38" i="10"/>
  <c r="B38" i="10"/>
  <c r="F37" i="10"/>
  <c r="B37" i="10"/>
  <c r="F36" i="10"/>
  <c r="B36" i="10"/>
  <c r="F35" i="10"/>
  <c r="B35" i="10"/>
  <c r="F34" i="10"/>
  <c r="B34" i="10"/>
  <c r="F33" i="10"/>
  <c r="B33" i="10"/>
  <c r="F32" i="10"/>
  <c r="B32" i="10"/>
  <c r="F31" i="10"/>
  <c r="B31" i="10"/>
  <c r="F30" i="10"/>
  <c r="B30" i="10"/>
  <c r="F29" i="10"/>
  <c r="B29" i="10"/>
  <c r="F28" i="10"/>
  <c r="B28" i="10"/>
  <c r="F27" i="10"/>
  <c r="B27" i="10"/>
  <c r="F26" i="10"/>
  <c r="B26" i="10"/>
  <c r="F25" i="10"/>
  <c r="B25" i="10"/>
  <c r="F24" i="10"/>
  <c r="B24" i="10"/>
  <c r="F23" i="10"/>
  <c r="B23" i="10"/>
  <c r="F22" i="10"/>
  <c r="B22" i="10"/>
  <c r="F21" i="10"/>
  <c r="B21" i="10"/>
  <c r="F20" i="10"/>
  <c r="B20" i="10"/>
  <c r="F19" i="10"/>
  <c r="B19" i="10"/>
  <c r="F18" i="10"/>
  <c r="B18" i="10"/>
  <c r="F17" i="10"/>
  <c r="B17" i="10"/>
  <c r="F16" i="10"/>
  <c r="B16" i="10"/>
  <c r="F15" i="10"/>
  <c r="B15" i="10"/>
  <c r="F14" i="10"/>
  <c r="B14" i="10"/>
  <c r="F13" i="10"/>
  <c r="B13" i="10"/>
  <c r="F12" i="10"/>
  <c r="B12" i="10"/>
  <c r="F11" i="10"/>
  <c r="B11" i="10"/>
  <c r="F10" i="10"/>
  <c r="B10" i="10"/>
  <c r="H7" i="10"/>
  <c r="G7" i="10"/>
  <c r="D7" i="10"/>
  <c r="C7" i="10"/>
  <c r="F71" i="9"/>
  <c r="B71" i="9"/>
  <c r="F70" i="9"/>
  <c r="B70" i="9"/>
  <c r="F67" i="9"/>
  <c r="B67" i="9"/>
  <c r="F66" i="9"/>
  <c r="B66" i="9"/>
  <c r="F64" i="9"/>
  <c r="B64" i="9"/>
  <c r="F63" i="9"/>
  <c r="B63" i="9"/>
  <c r="F62" i="9"/>
  <c r="B62" i="9"/>
  <c r="F61" i="9"/>
  <c r="B61" i="9"/>
  <c r="F60" i="9"/>
  <c r="B60" i="9"/>
  <c r="F59" i="9"/>
  <c r="B59" i="9"/>
  <c r="F58" i="9"/>
  <c r="B58" i="9"/>
  <c r="F57" i="9"/>
  <c r="B57" i="9"/>
  <c r="F56" i="9"/>
  <c r="B56" i="9"/>
  <c r="F55" i="9"/>
  <c r="B55" i="9"/>
  <c r="F54" i="9"/>
  <c r="B54" i="9"/>
  <c r="F53" i="9"/>
  <c r="B53" i="9"/>
  <c r="F52" i="9"/>
  <c r="B52" i="9"/>
  <c r="F51" i="9"/>
  <c r="B51" i="9"/>
  <c r="F50" i="9"/>
  <c r="B50" i="9"/>
  <c r="F49" i="9"/>
  <c r="B49" i="9"/>
  <c r="F48" i="9"/>
  <c r="B48" i="9"/>
  <c r="F47" i="9"/>
  <c r="B47" i="9"/>
  <c r="F46" i="9"/>
  <c r="B46" i="9"/>
  <c r="F45" i="9"/>
  <c r="B45" i="9"/>
  <c r="F44" i="9"/>
  <c r="B44" i="9"/>
  <c r="F43" i="9"/>
  <c r="B43" i="9"/>
  <c r="F42" i="9"/>
  <c r="B42" i="9"/>
  <c r="F41" i="9"/>
  <c r="B41" i="9"/>
  <c r="F40" i="9"/>
  <c r="B40" i="9"/>
  <c r="F39" i="9"/>
  <c r="B39" i="9"/>
  <c r="F38" i="9"/>
  <c r="B38" i="9"/>
  <c r="F37" i="9"/>
  <c r="B37" i="9"/>
  <c r="F36" i="9"/>
  <c r="B36" i="9"/>
  <c r="F35" i="9"/>
  <c r="B35" i="9"/>
  <c r="F34" i="9"/>
  <c r="B34" i="9"/>
  <c r="F33" i="9"/>
  <c r="B33" i="9"/>
  <c r="F32" i="9"/>
  <c r="B32" i="9"/>
  <c r="F31" i="9"/>
  <c r="B31" i="9"/>
  <c r="F30" i="9"/>
  <c r="B30" i="9"/>
  <c r="F29" i="9"/>
  <c r="B29" i="9"/>
  <c r="F28" i="9"/>
  <c r="B28" i="9"/>
  <c r="F27" i="9"/>
  <c r="B27" i="9"/>
  <c r="F26" i="9"/>
  <c r="B26" i="9"/>
  <c r="F25" i="9"/>
  <c r="B25" i="9"/>
  <c r="F24" i="9"/>
  <c r="B24" i="9"/>
  <c r="F23" i="9"/>
  <c r="B23" i="9"/>
  <c r="F22" i="9"/>
  <c r="B22" i="9"/>
  <c r="F21" i="9"/>
  <c r="B21" i="9"/>
  <c r="F20" i="9"/>
  <c r="B20" i="9"/>
  <c r="F19" i="9"/>
  <c r="B19" i="9"/>
  <c r="F18" i="9"/>
  <c r="B18" i="9"/>
  <c r="F17" i="9"/>
  <c r="B17" i="9"/>
  <c r="F16" i="9"/>
  <c r="B16" i="9"/>
  <c r="F15" i="9"/>
  <c r="B15" i="9"/>
  <c r="F14" i="9"/>
  <c r="B14" i="9"/>
  <c r="F13" i="9"/>
  <c r="B13" i="9"/>
  <c r="F12" i="9"/>
  <c r="B12" i="9"/>
  <c r="F11" i="9"/>
  <c r="B11" i="9"/>
  <c r="F10" i="9"/>
  <c r="B10" i="9"/>
  <c r="H7" i="9"/>
  <c r="G7" i="9"/>
  <c r="D7" i="9"/>
  <c r="C7" i="9"/>
  <c r="F71" i="8"/>
  <c r="B71" i="8"/>
  <c r="F70" i="8"/>
  <c r="B70" i="8"/>
  <c r="F67" i="8"/>
  <c r="B67" i="8"/>
  <c r="F66" i="8"/>
  <c r="B66" i="8"/>
  <c r="F63" i="8"/>
  <c r="B63" i="8"/>
  <c r="F62" i="8"/>
  <c r="B62" i="8"/>
  <c r="F61" i="8"/>
  <c r="B61" i="8"/>
  <c r="F60" i="8"/>
  <c r="B60" i="8"/>
  <c r="F59" i="8"/>
  <c r="B59" i="8"/>
  <c r="F58" i="8"/>
  <c r="B58" i="8"/>
  <c r="F57" i="8"/>
  <c r="B57" i="8"/>
  <c r="F56" i="8"/>
  <c r="B56" i="8"/>
  <c r="F55" i="8"/>
  <c r="B55" i="8"/>
  <c r="F53" i="8"/>
  <c r="B53" i="8"/>
  <c r="F52" i="8"/>
  <c r="B52" i="8"/>
  <c r="F51" i="8"/>
  <c r="B51" i="8"/>
  <c r="F50" i="8"/>
  <c r="B50" i="8"/>
  <c r="F49" i="8"/>
  <c r="B49" i="8"/>
  <c r="F48" i="8"/>
  <c r="B48" i="8"/>
  <c r="F47" i="8"/>
  <c r="B47" i="8"/>
  <c r="F45" i="8"/>
  <c r="B45" i="8"/>
  <c r="F44" i="8"/>
  <c r="B44" i="8"/>
  <c r="F43" i="8"/>
  <c r="B43" i="8"/>
  <c r="F42" i="8"/>
  <c r="B42" i="8"/>
  <c r="F41" i="8"/>
  <c r="B41" i="8"/>
  <c r="F40" i="8"/>
  <c r="B40" i="8"/>
  <c r="F38" i="8"/>
  <c r="B38" i="8"/>
  <c r="F37" i="8"/>
  <c r="B37" i="8"/>
  <c r="F36" i="8"/>
  <c r="B36" i="8"/>
  <c r="F35" i="8"/>
  <c r="B35" i="8"/>
  <c r="F34" i="8"/>
  <c r="B34" i="8"/>
  <c r="F33" i="8"/>
  <c r="B33" i="8"/>
  <c r="F32" i="8"/>
  <c r="B32" i="8"/>
  <c r="F31" i="8"/>
  <c r="B31" i="8"/>
  <c r="F30" i="8"/>
  <c r="B30" i="8"/>
  <c r="F29" i="8"/>
  <c r="B29" i="8"/>
  <c r="F28" i="8"/>
  <c r="B28" i="8"/>
  <c r="F27" i="8"/>
  <c r="B27" i="8"/>
  <c r="F26" i="8"/>
  <c r="B26" i="8"/>
  <c r="F25" i="8"/>
  <c r="B25" i="8"/>
  <c r="F24" i="8"/>
  <c r="B24" i="8"/>
  <c r="F23" i="8"/>
  <c r="B23" i="8"/>
  <c r="F22" i="8"/>
  <c r="B22" i="8"/>
  <c r="F21" i="8"/>
  <c r="B21" i="8"/>
  <c r="F20" i="8"/>
  <c r="B20" i="8"/>
  <c r="F19" i="8"/>
  <c r="B19" i="8"/>
  <c r="F18" i="8"/>
  <c r="B18" i="8"/>
  <c r="F17" i="8"/>
  <c r="B17" i="8"/>
  <c r="B16" i="8"/>
  <c r="F15" i="8"/>
  <c r="B15" i="8"/>
  <c r="F14" i="8"/>
  <c r="B14" i="8"/>
  <c r="F13" i="8"/>
  <c r="B13" i="8"/>
  <c r="F12" i="8"/>
  <c r="B12" i="8"/>
  <c r="F11" i="8"/>
  <c r="B11" i="8"/>
  <c r="F10" i="8"/>
  <c r="B10" i="8"/>
  <c r="H7" i="8"/>
  <c r="G7" i="8"/>
  <c r="D7" i="8"/>
  <c r="C7" i="8"/>
  <c r="F70" i="7"/>
  <c r="B70" i="7"/>
  <c r="F69" i="7"/>
  <c r="B69" i="7"/>
  <c r="F66" i="7"/>
  <c r="B66" i="7"/>
  <c r="F65" i="7"/>
  <c r="B65" i="7"/>
  <c r="F64" i="7"/>
  <c r="B64" i="7"/>
  <c r="F63" i="7"/>
  <c r="B63" i="7"/>
  <c r="F62" i="7"/>
  <c r="B62" i="7"/>
  <c r="F61" i="7"/>
  <c r="B61" i="7"/>
  <c r="F60" i="7"/>
  <c r="B60" i="7"/>
  <c r="F59" i="7"/>
  <c r="B59" i="7"/>
  <c r="F58" i="7"/>
  <c r="B58" i="7"/>
  <c r="F57" i="7"/>
  <c r="B57" i="7"/>
  <c r="F56" i="7"/>
  <c r="B56" i="7"/>
  <c r="F55" i="7"/>
  <c r="B55" i="7"/>
  <c r="F54" i="7"/>
  <c r="B54" i="7"/>
  <c r="F53" i="7"/>
  <c r="B53" i="7"/>
  <c r="F52" i="7"/>
  <c r="B52" i="7"/>
  <c r="F51" i="7"/>
  <c r="B51" i="7"/>
  <c r="F50" i="7"/>
  <c r="B50" i="7"/>
  <c r="F49" i="7"/>
  <c r="B49" i="7"/>
  <c r="F48" i="7"/>
  <c r="B48" i="7"/>
  <c r="F47" i="7"/>
  <c r="B47" i="7"/>
  <c r="F46" i="7"/>
  <c r="B46" i="7"/>
  <c r="F45" i="7"/>
  <c r="B45" i="7"/>
  <c r="F44" i="7"/>
  <c r="B44" i="7"/>
  <c r="F43" i="7"/>
  <c r="B43" i="7"/>
  <c r="F42" i="7"/>
  <c r="B42" i="7"/>
  <c r="F41" i="7"/>
  <c r="B41" i="7"/>
  <c r="F40" i="7"/>
  <c r="B40" i="7"/>
  <c r="F39" i="7"/>
  <c r="B39" i="7"/>
  <c r="F38" i="7"/>
  <c r="B38" i="7"/>
  <c r="F37" i="7"/>
  <c r="B37" i="7"/>
  <c r="F36" i="7"/>
  <c r="B36" i="7"/>
  <c r="F35" i="7"/>
  <c r="B35" i="7"/>
  <c r="F34" i="7"/>
  <c r="B34" i="7"/>
  <c r="F33" i="7"/>
  <c r="B33" i="7"/>
  <c r="F32" i="7"/>
  <c r="B32" i="7"/>
  <c r="F31" i="7"/>
  <c r="B31" i="7"/>
  <c r="F30" i="7"/>
  <c r="B30" i="7"/>
  <c r="F29" i="7"/>
  <c r="B29" i="7"/>
  <c r="F28" i="7"/>
  <c r="B28" i="7"/>
  <c r="F27" i="7"/>
  <c r="B27" i="7"/>
  <c r="F26" i="7"/>
  <c r="B26" i="7"/>
  <c r="F25" i="7"/>
  <c r="B25" i="7"/>
  <c r="F24" i="7"/>
  <c r="B24" i="7"/>
  <c r="F23" i="7"/>
  <c r="F22" i="7"/>
  <c r="B22" i="7"/>
  <c r="F21" i="7"/>
  <c r="B21" i="7"/>
  <c r="F20" i="7"/>
  <c r="B20" i="7"/>
  <c r="F19" i="7"/>
  <c r="B19" i="7"/>
  <c r="F18" i="7"/>
  <c r="B18" i="7"/>
  <c r="F17" i="7"/>
  <c r="B17" i="7"/>
  <c r="B16" i="7"/>
  <c r="F15" i="7"/>
  <c r="B15" i="7"/>
  <c r="F14" i="7"/>
  <c r="B14" i="7"/>
  <c r="F13" i="7"/>
  <c r="B13" i="7"/>
  <c r="F12" i="7"/>
  <c r="B12" i="7"/>
  <c r="F11" i="7"/>
  <c r="B11" i="7"/>
  <c r="F10" i="7"/>
  <c r="B10" i="7"/>
  <c r="H7" i="7"/>
  <c r="G7" i="7"/>
  <c r="D7" i="7"/>
  <c r="C7" i="7"/>
  <c r="F70" i="6"/>
  <c r="B70" i="6"/>
  <c r="F69" i="6"/>
  <c r="B69" i="6"/>
  <c r="F66" i="6"/>
  <c r="B66" i="6"/>
  <c r="F65" i="6"/>
  <c r="B65" i="6"/>
  <c r="F64" i="6"/>
  <c r="B64" i="6"/>
  <c r="F63" i="6"/>
  <c r="B63" i="6"/>
  <c r="F62" i="6"/>
  <c r="B62" i="6"/>
  <c r="F61" i="6"/>
  <c r="B61" i="6"/>
  <c r="F60" i="6"/>
  <c r="B60" i="6"/>
  <c r="F59" i="6"/>
  <c r="B59" i="6"/>
  <c r="F58" i="6"/>
  <c r="B58" i="6"/>
  <c r="F57" i="6"/>
  <c r="B57" i="6"/>
  <c r="F56" i="6"/>
  <c r="B56" i="6"/>
  <c r="F55" i="6"/>
  <c r="B55" i="6"/>
  <c r="F54" i="6"/>
  <c r="B54" i="6"/>
  <c r="F53" i="6"/>
  <c r="B53" i="6"/>
  <c r="F52" i="6"/>
  <c r="B52" i="6"/>
  <c r="F51" i="6"/>
  <c r="B51" i="6"/>
  <c r="F50" i="6"/>
  <c r="B50" i="6"/>
  <c r="F49" i="6"/>
  <c r="B49" i="6"/>
  <c r="F48" i="6"/>
  <c r="B48" i="6"/>
  <c r="F47" i="6"/>
  <c r="B47" i="6"/>
  <c r="F46" i="6"/>
  <c r="B46" i="6"/>
  <c r="F45" i="6"/>
  <c r="B45" i="6"/>
  <c r="F44" i="6"/>
  <c r="B44" i="6"/>
  <c r="F43" i="6"/>
  <c r="B43" i="6"/>
  <c r="F42" i="6"/>
  <c r="B42" i="6"/>
  <c r="F41" i="6"/>
  <c r="B41" i="6"/>
  <c r="F40" i="6"/>
  <c r="B40" i="6"/>
  <c r="F39" i="6"/>
  <c r="B39" i="6"/>
  <c r="F38" i="6"/>
  <c r="B38" i="6"/>
  <c r="F37" i="6"/>
  <c r="B37" i="6"/>
  <c r="F36" i="6"/>
  <c r="B36" i="6"/>
  <c r="F35" i="6"/>
  <c r="B35" i="6"/>
  <c r="F34" i="6"/>
  <c r="B34" i="6"/>
  <c r="F33" i="6"/>
  <c r="B33" i="6"/>
  <c r="F32" i="6"/>
  <c r="B32" i="6"/>
  <c r="F31" i="6"/>
  <c r="B31" i="6"/>
  <c r="F30" i="6"/>
  <c r="B30" i="6"/>
  <c r="F29" i="6"/>
  <c r="B29" i="6"/>
  <c r="F28" i="6"/>
  <c r="B28" i="6"/>
  <c r="F27" i="6"/>
  <c r="B27" i="6"/>
  <c r="F26" i="6"/>
  <c r="B26" i="6"/>
  <c r="F25" i="6"/>
  <c r="B25" i="6"/>
  <c r="F24" i="6"/>
  <c r="B24" i="6"/>
  <c r="F23" i="6"/>
  <c r="F22" i="6"/>
  <c r="B22" i="6"/>
  <c r="F21" i="6"/>
  <c r="B21" i="6"/>
  <c r="F20" i="6"/>
  <c r="B20" i="6"/>
  <c r="F19" i="6"/>
  <c r="B19" i="6"/>
  <c r="F18" i="6"/>
  <c r="B18" i="6"/>
  <c r="F17" i="6"/>
  <c r="B17" i="6"/>
  <c r="F16" i="6"/>
  <c r="B16" i="6"/>
  <c r="F15" i="6"/>
  <c r="B15" i="6"/>
  <c r="F14" i="6"/>
  <c r="B14" i="6"/>
  <c r="F13" i="6"/>
  <c r="B13" i="6"/>
  <c r="F12" i="6"/>
  <c r="B12" i="6"/>
  <c r="F11" i="6"/>
  <c r="B11" i="6"/>
  <c r="F10" i="6"/>
  <c r="B10" i="6"/>
  <c r="H7" i="6"/>
  <c r="G7" i="6"/>
  <c r="D7" i="6"/>
  <c r="C7" i="6"/>
  <c r="F7" i="13" l="1"/>
  <c r="B7" i="13"/>
  <c r="B7" i="12"/>
  <c r="F7" i="12"/>
  <c r="F7" i="11"/>
  <c r="B7" i="11"/>
  <c r="F7" i="10"/>
  <c r="B7" i="10"/>
  <c r="F7" i="9"/>
  <c r="B7" i="9"/>
  <c r="F7" i="8"/>
  <c r="B7" i="8"/>
  <c r="F7" i="7"/>
  <c r="B7" i="7"/>
  <c r="F7" i="6"/>
  <c r="B7" i="6"/>
  <c r="L66" i="5"/>
  <c r="K66" i="5"/>
  <c r="C66" i="5"/>
  <c r="B66" i="5"/>
  <c r="L65" i="5"/>
  <c r="K65" i="5"/>
  <c r="C65" i="5"/>
  <c r="B65" i="5"/>
  <c r="L64" i="5"/>
  <c r="K64" i="5"/>
  <c r="C64" i="5"/>
  <c r="B64" i="5"/>
  <c r="L63" i="5"/>
  <c r="K63" i="5"/>
  <c r="C63" i="5"/>
  <c r="B63" i="5"/>
  <c r="L62" i="5"/>
  <c r="K62" i="5"/>
  <c r="C62" i="5"/>
  <c r="B62" i="5"/>
  <c r="L61" i="5"/>
  <c r="K61" i="5"/>
  <c r="C61" i="5"/>
  <c r="B61" i="5"/>
  <c r="L60" i="5"/>
  <c r="K60" i="5"/>
  <c r="C60" i="5"/>
  <c r="B60" i="5"/>
  <c r="L59" i="5"/>
  <c r="K59" i="5"/>
  <c r="C59" i="5"/>
  <c r="B59" i="5"/>
  <c r="L58" i="5"/>
  <c r="K58" i="5"/>
  <c r="C58" i="5"/>
  <c r="B58" i="5"/>
  <c r="L57" i="5"/>
  <c r="K57" i="5"/>
  <c r="C57" i="5"/>
  <c r="B57" i="5"/>
  <c r="L56" i="5"/>
  <c r="K56" i="5"/>
  <c r="C56" i="5"/>
  <c r="B56" i="5"/>
  <c r="L55" i="5"/>
  <c r="K55" i="5"/>
  <c r="C55" i="5"/>
  <c r="B55" i="5"/>
  <c r="L54" i="5"/>
  <c r="K54" i="5"/>
  <c r="C54" i="5"/>
  <c r="B54" i="5"/>
  <c r="L53" i="5"/>
  <c r="K53" i="5"/>
  <c r="C53" i="5"/>
  <c r="B53" i="5"/>
  <c r="L52" i="5"/>
  <c r="K52" i="5"/>
  <c r="C52" i="5"/>
  <c r="B52" i="5"/>
  <c r="L51" i="5"/>
  <c r="K51" i="5"/>
  <c r="C51" i="5"/>
  <c r="B51" i="5"/>
  <c r="L50" i="5"/>
  <c r="K50" i="5"/>
  <c r="C50" i="5"/>
  <c r="B50" i="5"/>
  <c r="L48" i="5"/>
  <c r="K48" i="5"/>
  <c r="C48" i="5"/>
  <c r="B48" i="5"/>
  <c r="L47" i="5"/>
  <c r="K47" i="5"/>
  <c r="C47" i="5"/>
  <c r="B47" i="5"/>
  <c r="L46" i="5"/>
  <c r="K46" i="5"/>
  <c r="C46" i="5"/>
  <c r="B46" i="5"/>
  <c r="L45" i="5"/>
  <c r="K45" i="5"/>
  <c r="C45" i="5"/>
  <c r="B45" i="5"/>
  <c r="L44" i="5"/>
  <c r="K44" i="5"/>
  <c r="C44" i="5"/>
  <c r="B44" i="5"/>
  <c r="L43" i="5"/>
  <c r="K43" i="5"/>
  <c r="C43" i="5"/>
  <c r="B43" i="5"/>
  <c r="L42" i="5"/>
  <c r="K42" i="5"/>
  <c r="C42" i="5"/>
  <c r="B42" i="5"/>
  <c r="L41" i="5"/>
  <c r="K41" i="5"/>
  <c r="C41" i="5"/>
  <c r="B41" i="5"/>
  <c r="L40" i="5"/>
  <c r="K40" i="5"/>
  <c r="C40" i="5"/>
  <c r="B40" i="5"/>
  <c r="L39" i="5"/>
  <c r="K39" i="5"/>
  <c r="C39" i="5"/>
  <c r="B39" i="5"/>
  <c r="L38" i="5"/>
  <c r="K38" i="5"/>
  <c r="C38" i="5"/>
  <c r="B38" i="5"/>
  <c r="L37" i="5"/>
  <c r="K37" i="5"/>
  <c r="C37" i="5"/>
  <c r="B37" i="5"/>
  <c r="L36" i="5"/>
  <c r="K36" i="5"/>
  <c r="C36" i="5"/>
  <c r="B36" i="5"/>
  <c r="L35" i="5"/>
  <c r="K35" i="5"/>
  <c r="C35" i="5"/>
  <c r="B35" i="5"/>
  <c r="L34" i="5"/>
  <c r="K34" i="5"/>
  <c r="C34" i="5"/>
  <c r="B34" i="5"/>
  <c r="L33" i="5"/>
  <c r="K33" i="5"/>
  <c r="C33" i="5"/>
  <c r="B33" i="5"/>
  <c r="L32" i="5"/>
  <c r="K32" i="5"/>
  <c r="C32" i="5"/>
  <c r="B32" i="5"/>
  <c r="L31" i="5"/>
  <c r="K31" i="5"/>
  <c r="C31" i="5"/>
  <c r="B31" i="5"/>
  <c r="L30" i="5"/>
  <c r="K30" i="5"/>
  <c r="C30" i="5"/>
  <c r="B30" i="5"/>
  <c r="L29" i="5"/>
  <c r="K29" i="5"/>
  <c r="C29" i="5"/>
  <c r="B29" i="5"/>
  <c r="L28" i="5"/>
  <c r="K28" i="5"/>
  <c r="C28" i="5"/>
  <c r="B28" i="5"/>
  <c r="L26" i="5"/>
  <c r="K26" i="5"/>
  <c r="C26" i="5"/>
  <c r="B26" i="5"/>
  <c r="L25" i="5"/>
  <c r="K25" i="5"/>
  <c r="C25" i="5"/>
  <c r="B25" i="5"/>
  <c r="L24" i="5"/>
  <c r="K24" i="5"/>
  <c r="C24" i="5"/>
  <c r="B24" i="5"/>
  <c r="L23" i="5"/>
  <c r="K23" i="5"/>
  <c r="C23" i="5"/>
  <c r="B23" i="5"/>
  <c r="L22" i="5"/>
  <c r="K22" i="5"/>
  <c r="C22" i="5"/>
  <c r="B22" i="5"/>
  <c r="L21" i="5"/>
  <c r="K21" i="5"/>
  <c r="C21" i="5"/>
  <c r="B21" i="5"/>
  <c r="L20" i="5"/>
  <c r="K20" i="5"/>
  <c r="C20" i="5"/>
  <c r="B20" i="5"/>
  <c r="L19" i="5"/>
  <c r="K19" i="5"/>
  <c r="C19" i="5"/>
  <c r="B19" i="5"/>
  <c r="L18" i="5"/>
  <c r="K18" i="5"/>
  <c r="C18" i="5"/>
  <c r="B18" i="5"/>
  <c r="L17" i="5"/>
  <c r="K17" i="5"/>
  <c r="C17" i="5"/>
  <c r="B17" i="5"/>
  <c r="L16" i="5"/>
  <c r="K16" i="5"/>
  <c r="C16" i="5"/>
  <c r="B16" i="5"/>
  <c r="L15" i="5"/>
  <c r="K15" i="5"/>
  <c r="C15" i="5"/>
  <c r="B15" i="5"/>
  <c r="L14" i="5"/>
  <c r="K14" i="5"/>
  <c r="C14" i="5"/>
  <c r="B14" i="5"/>
  <c r="L13" i="5"/>
  <c r="K13" i="5"/>
  <c r="C13" i="5"/>
  <c r="B13" i="5"/>
  <c r="L12" i="5"/>
  <c r="K12" i="5"/>
  <c r="C12" i="5"/>
  <c r="B12" i="5"/>
  <c r="L11" i="5"/>
  <c r="K11" i="5"/>
  <c r="C11" i="5"/>
  <c r="B11" i="5"/>
  <c r="L10" i="5"/>
  <c r="K10" i="5"/>
  <c r="C10" i="5"/>
  <c r="B10" i="5"/>
  <c r="L9" i="5"/>
  <c r="K9" i="5"/>
  <c r="K8" i="5" s="1"/>
  <c r="C9" i="5"/>
  <c r="B9" i="5"/>
  <c r="R8" i="5"/>
  <c r="Q8" i="5"/>
  <c r="O8" i="5"/>
  <c r="N8" i="5"/>
  <c r="I8" i="5"/>
  <c r="H8" i="5"/>
  <c r="F8" i="5"/>
  <c r="E8" i="5"/>
  <c r="L66" i="4"/>
  <c r="K66" i="4"/>
  <c r="C66" i="4"/>
  <c r="B66" i="4"/>
  <c r="L65" i="4"/>
  <c r="K65" i="4"/>
  <c r="C65" i="4"/>
  <c r="B65" i="4"/>
  <c r="L64" i="4"/>
  <c r="K64" i="4"/>
  <c r="C64" i="4"/>
  <c r="B64" i="4"/>
  <c r="L63" i="4"/>
  <c r="K63" i="4"/>
  <c r="C63" i="4"/>
  <c r="B63" i="4"/>
  <c r="L62" i="4"/>
  <c r="K62" i="4"/>
  <c r="C62" i="4"/>
  <c r="B62" i="4"/>
  <c r="L61" i="4"/>
  <c r="K61" i="4"/>
  <c r="C61" i="4"/>
  <c r="B61" i="4"/>
  <c r="L60" i="4"/>
  <c r="K60" i="4"/>
  <c r="C60" i="4"/>
  <c r="B60" i="4"/>
  <c r="L59" i="4"/>
  <c r="K59" i="4"/>
  <c r="C59" i="4"/>
  <c r="B59" i="4"/>
  <c r="L58" i="4"/>
  <c r="K58" i="4"/>
  <c r="C58" i="4"/>
  <c r="B58" i="4"/>
  <c r="L57" i="4"/>
  <c r="K57" i="4"/>
  <c r="C57" i="4"/>
  <c r="B57" i="4"/>
  <c r="L56" i="4"/>
  <c r="K56" i="4"/>
  <c r="C56" i="4"/>
  <c r="B56" i="4"/>
  <c r="L55" i="4"/>
  <c r="K55" i="4"/>
  <c r="C55" i="4"/>
  <c r="B55" i="4"/>
  <c r="L54" i="4"/>
  <c r="K54" i="4"/>
  <c r="C54" i="4"/>
  <c r="B54" i="4"/>
  <c r="L53" i="4"/>
  <c r="K53" i="4"/>
  <c r="C53" i="4"/>
  <c r="B53" i="4"/>
  <c r="L52" i="4"/>
  <c r="K52" i="4"/>
  <c r="C52" i="4"/>
  <c r="B52" i="4"/>
  <c r="L51" i="4"/>
  <c r="K51" i="4"/>
  <c r="C51" i="4"/>
  <c r="B51" i="4"/>
  <c r="L50" i="4"/>
  <c r="K50" i="4"/>
  <c r="C50" i="4"/>
  <c r="B50" i="4"/>
  <c r="L48" i="4"/>
  <c r="K48" i="4"/>
  <c r="C48" i="4"/>
  <c r="B48" i="4"/>
  <c r="L47" i="4"/>
  <c r="K47" i="4"/>
  <c r="C47" i="4"/>
  <c r="B47" i="4"/>
  <c r="L46" i="4"/>
  <c r="K46" i="4"/>
  <c r="C46" i="4"/>
  <c r="B46" i="4"/>
  <c r="L45" i="4"/>
  <c r="K45" i="4"/>
  <c r="C45" i="4"/>
  <c r="B45" i="4"/>
  <c r="L44" i="4"/>
  <c r="K44" i="4"/>
  <c r="C44" i="4"/>
  <c r="B44" i="4"/>
  <c r="L43" i="4"/>
  <c r="K43" i="4"/>
  <c r="C43" i="4"/>
  <c r="B43" i="4"/>
  <c r="L42" i="4"/>
  <c r="K42" i="4"/>
  <c r="C42" i="4"/>
  <c r="B42" i="4"/>
  <c r="L41" i="4"/>
  <c r="K41" i="4"/>
  <c r="C41" i="4"/>
  <c r="B41" i="4"/>
  <c r="L40" i="4"/>
  <c r="K40" i="4"/>
  <c r="C40" i="4"/>
  <c r="B40" i="4"/>
  <c r="L39" i="4"/>
  <c r="K39" i="4"/>
  <c r="C39" i="4"/>
  <c r="B39" i="4"/>
  <c r="L38" i="4"/>
  <c r="K38" i="4"/>
  <c r="C38" i="4"/>
  <c r="B38" i="4"/>
  <c r="L37" i="4"/>
  <c r="K37" i="4"/>
  <c r="C37" i="4"/>
  <c r="B37" i="4"/>
  <c r="L36" i="4"/>
  <c r="K36" i="4"/>
  <c r="C36" i="4"/>
  <c r="B36" i="4"/>
  <c r="L35" i="4"/>
  <c r="K35" i="4"/>
  <c r="C35" i="4"/>
  <c r="B35" i="4"/>
  <c r="L34" i="4"/>
  <c r="K34" i="4"/>
  <c r="C34" i="4"/>
  <c r="B34" i="4"/>
  <c r="L33" i="4"/>
  <c r="K33" i="4"/>
  <c r="C33" i="4"/>
  <c r="B33" i="4"/>
  <c r="L32" i="4"/>
  <c r="K32" i="4"/>
  <c r="C32" i="4"/>
  <c r="B32" i="4"/>
  <c r="L31" i="4"/>
  <c r="K31" i="4"/>
  <c r="C31" i="4"/>
  <c r="B31" i="4"/>
  <c r="L29" i="4"/>
  <c r="K29" i="4"/>
  <c r="C29" i="4"/>
  <c r="B29" i="4"/>
  <c r="L28" i="4"/>
  <c r="K28" i="4"/>
  <c r="C28" i="4"/>
  <c r="B28" i="4"/>
  <c r="L27" i="4"/>
  <c r="K27" i="4"/>
  <c r="C27" i="4"/>
  <c r="B27" i="4"/>
  <c r="L26" i="4"/>
  <c r="K26" i="4"/>
  <c r="C26" i="4"/>
  <c r="B26" i="4"/>
  <c r="L25" i="4"/>
  <c r="K25" i="4"/>
  <c r="C25" i="4"/>
  <c r="B25" i="4"/>
  <c r="L24" i="4"/>
  <c r="K24" i="4"/>
  <c r="C24" i="4"/>
  <c r="B24" i="4"/>
  <c r="L23" i="4"/>
  <c r="K23" i="4"/>
  <c r="C23" i="4"/>
  <c r="B23" i="4"/>
  <c r="L22" i="4"/>
  <c r="K22" i="4"/>
  <c r="C22" i="4"/>
  <c r="B22" i="4"/>
  <c r="L21" i="4"/>
  <c r="K21" i="4"/>
  <c r="C21" i="4"/>
  <c r="B21" i="4"/>
  <c r="L20" i="4"/>
  <c r="K20" i="4"/>
  <c r="C20" i="4"/>
  <c r="B20" i="4"/>
  <c r="L19" i="4"/>
  <c r="K19" i="4"/>
  <c r="C19" i="4"/>
  <c r="B19" i="4"/>
  <c r="L18" i="4"/>
  <c r="K18" i="4"/>
  <c r="C18" i="4"/>
  <c r="B18" i="4"/>
  <c r="L17" i="4"/>
  <c r="K17" i="4"/>
  <c r="C17" i="4"/>
  <c r="B17" i="4"/>
  <c r="L16" i="4"/>
  <c r="K16" i="4"/>
  <c r="C16" i="4"/>
  <c r="B16" i="4"/>
  <c r="L15" i="4"/>
  <c r="K15" i="4"/>
  <c r="C15" i="4"/>
  <c r="B15" i="4"/>
  <c r="L14" i="4"/>
  <c r="K14" i="4"/>
  <c r="C14" i="4"/>
  <c r="B14" i="4"/>
  <c r="L13" i="4"/>
  <c r="K13" i="4"/>
  <c r="C13" i="4"/>
  <c r="B13" i="4"/>
  <c r="L12" i="4"/>
  <c r="K12" i="4"/>
  <c r="C12" i="4"/>
  <c r="B12" i="4"/>
  <c r="L11" i="4"/>
  <c r="K11" i="4"/>
  <c r="C11" i="4"/>
  <c r="B11" i="4"/>
  <c r="L10" i="4"/>
  <c r="K10" i="4"/>
  <c r="C10" i="4"/>
  <c r="B10" i="4"/>
  <c r="L9" i="4"/>
  <c r="K9" i="4"/>
  <c r="C9" i="4"/>
  <c r="B9" i="4"/>
  <c r="R8" i="4"/>
  <c r="Q8" i="4"/>
  <c r="O8" i="4"/>
  <c r="N8" i="4"/>
  <c r="I8" i="4"/>
  <c r="H8" i="4"/>
  <c r="F8" i="4"/>
  <c r="E8" i="4"/>
  <c r="L66" i="3"/>
  <c r="K66" i="3"/>
  <c r="C66" i="3"/>
  <c r="B66" i="3"/>
  <c r="L65" i="3"/>
  <c r="K65" i="3"/>
  <c r="C65" i="3"/>
  <c r="B65" i="3"/>
  <c r="L64" i="3"/>
  <c r="K64" i="3"/>
  <c r="C64" i="3"/>
  <c r="B64" i="3"/>
  <c r="L63" i="3"/>
  <c r="K63" i="3"/>
  <c r="C63" i="3"/>
  <c r="B63" i="3"/>
  <c r="L62" i="3"/>
  <c r="K62" i="3"/>
  <c r="C62" i="3"/>
  <c r="B62" i="3"/>
  <c r="L61" i="3"/>
  <c r="K61" i="3"/>
  <c r="C61" i="3"/>
  <c r="B61" i="3"/>
  <c r="L60" i="3"/>
  <c r="K60" i="3"/>
  <c r="C60" i="3"/>
  <c r="B60" i="3"/>
  <c r="L59" i="3"/>
  <c r="K59" i="3"/>
  <c r="C59" i="3"/>
  <c r="B59" i="3"/>
  <c r="L58" i="3"/>
  <c r="K58" i="3"/>
  <c r="C58" i="3"/>
  <c r="B58" i="3"/>
  <c r="L57" i="3"/>
  <c r="K57" i="3"/>
  <c r="C57" i="3"/>
  <c r="B57" i="3"/>
  <c r="L56" i="3"/>
  <c r="K56" i="3"/>
  <c r="C56" i="3"/>
  <c r="B56" i="3"/>
  <c r="L55" i="3"/>
  <c r="K55" i="3"/>
  <c r="C55" i="3"/>
  <c r="B55" i="3"/>
  <c r="L54" i="3"/>
  <c r="K54" i="3"/>
  <c r="C54" i="3"/>
  <c r="B54" i="3"/>
  <c r="L53" i="3"/>
  <c r="K53" i="3"/>
  <c r="C53" i="3"/>
  <c r="B53" i="3"/>
  <c r="L52" i="3"/>
  <c r="K52" i="3"/>
  <c r="C52" i="3"/>
  <c r="B52" i="3"/>
  <c r="L51" i="3"/>
  <c r="K51" i="3"/>
  <c r="C51" i="3"/>
  <c r="B51" i="3"/>
  <c r="L50" i="3"/>
  <c r="K50" i="3"/>
  <c r="C50" i="3"/>
  <c r="B50" i="3"/>
  <c r="L49" i="3"/>
  <c r="K49" i="3"/>
  <c r="C49" i="3"/>
  <c r="B49" i="3"/>
  <c r="L48" i="3"/>
  <c r="K48" i="3"/>
  <c r="C48" i="3"/>
  <c r="B48" i="3"/>
  <c r="L47" i="3"/>
  <c r="K47" i="3"/>
  <c r="C47" i="3"/>
  <c r="B47" i="3"/>
  <c r="L46" i="3"/>
  <c r="K46" i="3"/>
  <c r="C46" i="3"/>
  <c r="B46" i="3"/>
  <c r="L45" i="3"/>
  <c r="K45" i="3"/>
  <c r="C45" i="3"/>
  <c r="B45" i="3"/>
  <c r="L44" i="3"/>
  <c r="K44" i="3"/>
  <c r="C44" i="3"/>
  <c r="B44" i="3"/>
  <c r="L43" i="3"/>
  <c r="K43" i="3"/>
  <c r="C43" i="3"/>
  <c r="B43" i="3"/>
  <c r="L42" i="3"/>
  <c r="K42" i="3"/>
  <c r="C42" i="3"/>
  <c r="B42" i="3"/>
  <c r="L41" i="3"/>
  <c r="K41" i="3"/>
  <c r="C41" i="3"/>
  <c r="B41" i="3"/>
  <c r="L40" i="3"/>
  <c r="K40" i="3"/>
  <c r="C40" i="3"/>
  <c r="B40" i="3"/>
  <c r="L39" i="3"/>
  <c r="K39" i="3"/>
  <c r="C39" i="3"/>
  <c r="B39" i="3"/>
  <c r="L38" i="3"/>
  <c r="K38" i="3"/>
  <c r="C38" i="3"/>
  <c r="B38" i="3"/>
  <c r="L37" i="3"/>
  <c r="K37" i="3"/>
  <c r="C37" i="3"/>
  <c r="B37" i="3"/>
  <c r="L36" i="3"/>
  <c r="K36" i="3"/>
  <c r="C36" i="3"/>
  <c r="B36" i="3"/>
  <c r="L35" i="3"/>
  <c r="K35" i="3"/>
  <c r="C35" i="3"/>
  <c r="B35" i="3"/>
  <c r="L34" i="3"/>
  <c r="K34" i="3"/>
  <c r="C34" i="3"/>
  <c r="B34" i="3"/>
  <c r="L33" i="3"/>
  <c r="K33" i="3"/>
  <c r="C33" i="3"/>
  <c r="B33" i="3"/>
  <c r="L32" i="3"/>
  <c r="K32" i="3"/>
  <c r="C32" i="3"/>
  <c r="B32" i="3"/>
  <c r="L31" i="3"/>
  <c r="K31" i="3"/>
  <c r="C31" i="3"/>
  <c r="B31" i="3"/>
  <c r="L30" i="3"/>
  <c r="K30" i="3"/>
  <c r="C30" i="3"/>
  <c r="B30" i="3"/>
  <c r="L29" i="3"/>
  <c r="K29" i="3"/>
  <c r="C29" i="3"/>
  <c r="B29" i="3"/>
  <c r="L28" i="3"/>
  <c r="K28" i="3"/>
  <c r="C28" i="3"/>
  <c r="B28" i="3"/>
  <c r="L27" i="3"/>
  <c r="K27" i="3"/>
  <c r="C27" i="3"/>
  <c r="B27" i="3"/>
  <c r="L26" i="3"/>
  <c r="K26" i="3"/>
  <c r="C26" i="3"/>
  <c r="B26" i="3"/>
  <c r="L25" i="3"/>
  <c r="K25" i="3"/>
  <c r="C25" i="3"/>
  <c r="B25" i="3"/>
  <c r="L24" i="3"/>
  <c r="K24" i="3"/>
  <c r="C24" i="3"/>
  <c r="B24" i="3"/>
  <c r="L23" i="3"/>
  <c r="K23" i="3"/>
  <c r="C23" i="3"/>
  <c r="B23" i="3"/>
  <c r="L22" i="3"/>
  <c r="K22" i="3"/>
  <c r="C22" i="3"/>
  <c r="B22" i="3"/>
  <c r="L21" i="3"/>
  <c r="K21" i="3"/>
  <c r="C21" i="3"/>
  <c r="B21" i="3"/>
  <c r="L20" i="3"/>
  <c r="K20" i="3"/>
  <c r="C20" i="3"/>
  <c r="B20" i="3"/>
  <c r="L19" i="3"/>
  <c r="K19" i="3"/>
  <c r="C19" i="3"/>
  <c r="B19" i="3"/>
  <c r="L18" i="3"/>
  <c r="K18" i="3"/>
  <c r="C18" i="3"/>
  <c r="B18" i="3"/>
  <c r="L17" i="3"/>
  <c r="K17" i="3"/>
  <c r="C17" i="3"/>
  <c r="B17" i="3"/>
  <c r="L16" i="3"/>
  <c r="K16" i="3"/>
  <c r="C16" i="3"/>
  <c r="B16" i="3"/>
  <c r="L15" i="3"/>
  <c r="K15" i="3"/>
  <c r="C15" i="3"/>
  <c r="B15" i="3"/>
  <c r="L14" i="3"/>
  <c r="K14" i="3"/>
  <c r="C14" i="3"/>
  <c r="B14" i="3"/>
  <c r="L13" i="3"/>
  <c r="K13" i="3"/>
  <c r="C13" i="3"/>
  <c r="B13" i="3"/>
  <c r="L12" i="3"/>
  <c r="K12" i="3"/>
  <c r="C12" i="3"/>
  <c r="B12" i="3"/>
  <c r="L11" i="3"/>
  <c r="K11" i="3"/>
  <c r="C11" i="3"/>
  <c r="B11" i="3"/>
  <c r="L10" i="3"/>
  <c r="K10" i="3"/>
  <c r="C10" i="3"/>
  <c r="B10" i="3"/>
  <c r="L9" i="3"/>
  <c r="K9" i="3"/>
  <c r="C9" i="3"/>
  <c r="B9" i="3"/>
  <c r="R8" i="3"/>
  <c r="Q8" i="3"/>
  <c r="O8" i="3"/>
  <c r="N8" i="3"/>
  <c r="I8" i="3"/>
  <c r="H8" i="3"/>
  <c r="F8" i="3"/>
  <c r="E8" i="3"/>
  <c r="L66" i="2"/>
  <c r="K66" i="2"/>
  <c r="C66" i="2"/>
  <c r="B66" i="2"/>
  <c r="L65" i="2"/>
  <c r="K65" i="2"/>
  <c r="C65" i="2"/>
  <c r="B65" i="2"/>
  <c r="L64" i="2"/>
  <c r="K64" i="2"/>
  <c r="C64" i="2"/>
  <c r="B64" i="2"/>
  <c r="L63" i="2"/>
  <c r="K63" i="2"/>
  <c r="C63" i="2"/>
  <c r="B63" i="2"/>
  <c r="L62" i="2"/>
  <c r="K62" i="2"/>
  <c r="C62" i="2"/>
  <c r="B62" i="2"/>
  <c r="L61" i="2"/>
  <c r="K61" i="2"/>
  <c r="C61" i="2"/>
  <c r="B61" i="2"/>
  <c r="L60" i="2"/>
  <c r="K60" i="2"/>
  <c r="C60" i="2"/>
  <c r="B60" i="2"/>
  <c r="L59" i="2"/>
  <c r="K59" i="2"/>
  <c r="C59" i="2"/>
  <c r="B59" i="2"/>
  <c r="L58" i="2"/>
  <c r="K58" i="2"/>
  <c r="C58" i="2"/>
  <c r="B58" i="2"/>
  <c r="L57" i="2"/>
  <c r="K57" i="2"/>
  <c r="C57" i="2"/>
  <c r="B57" i="2"/>
  <c r="L56" i="2"/>
  <c r="K56" i="2"/>
  <c r="C56" i="2"/>
  <c r="B56" i="2"/>
  <c r="L55" i="2"/>
  <c r="K55" i="2"/>
  <c r="C55" i="2"/>
  <c r="B55" i="2"/>
  <c r="L54" i="2"/>
  <c r="K54" i="2"/>
  <c r="C54" i="2"/>
  <c r="B54" i="2"/>
  <c r="L53" i="2"/>
  <c r="K53" i="2"/>
  <c r="C53" i="2"/>
  <c r="B53" i="2"/>
  <c r="L52" i="2"/>
  <c r="K52" i="2"/>
  <c r="C52" i="2"/>
  <c r="B52" i="2"/>
  <c r="L50" i="2"/>
  <c r="K50" i="2"/>
  <c r="C50" i="2"/>
  <c r="B50" i="2"/>
  <c r="L48" i="2"/>
  <c r="K48" i="2"/>
  <c r="C48" i="2"/>
  <c r="B48" i="2"/>
  <c r="L47" i="2"/>
  <c r="K47" i="2"/>
  <c r="C47" i="2"/>
  <c r="B47" i="2"/>
  <c r="L46" i="2"/>
  <c r="K46" i="2"/>
  <c r="C46" i="2"/>
  <c r="B46" i="2"/>
  <c r="L45" i="2"/>
  <c r="K45" i="2"/>
  <c r="C45" i="2"/>
  <c r="B45" i="2"/>
  <c r="L44" i="2"/>
  <c r="K44" i="2"/>
  <c r="C44" i="2"/>
  <c r="B44" i="2"/>
  <c r="L43" i="2"/>
  <c r="K43" i="2"/>
  <c r="C43" i="2"/>
  <c r="B43" i="2"/>
  <c r="L42" i="2"/>
  <c r="K42" i="2"/>
  <c r="C42" i="2"/>
  <c r="B42" i="2"/>
  <c r="L41" i="2"/>
  <c r="K41" i="2"/>
  <c r="C41" i="2"/>
  <c r="B41" i="2"/>
  <c r="L40" i="2"/>
  <c r="K40" i="2"/>
  <c r="C40" i="2"/>
  <c r="B40" i="2"/>
  <c r="L39" i="2"/>
  <c r="K39" i="2"/>
  <c r="C39" i="2"/>
  <c r="B39" i="2"/>
  <c r="L38" i="2"/>
  <c r="K38" i="2"/>
  <c r="C38" i="2"/>
  <c r="B38" i="2"/>
  <c r="L35" i="2"/>
  <c r="K35" i="2"/>
  <c r="C35" i="2"/>
  <c r="B35" i="2"/>
  <c r="L34" i="2"/>
  <c r="K34" i="2"/>
  <c r="C34" i="2"/>
  <c r="B34" i="2"/>
  <c r="L33" i="2"/>
  <c r="K33" i="2"/>
  <c r="C33" i="2"/>
  <c r="B33" i="2"/>
  <c r="L32" i="2"/>
  <c r="K32" i="2"/>
  <c r="C32" i="2"/>
  <c r="B32" i="2"/>
  <c r="L31" i="2"/>
  <c r="K31" i="2"/>
  <c r="C31" i="2"/>
  <c r="B31" i="2"/>
  <c r="L27" i="2"/>
  <c r="K27" i="2"/>
  <c r="C27" i="2"/>
  <c r="B27" i="2"/>
  <c r="L26" i="2"/>
  <c r="K26" i="2"/>
  <c r="C26" i="2"/>
  <c r="B26" i="2"/>
  <c r="L25" i="2"/>
  <c r="K25" i="2"/>
  <c r="C25" i="2"/>
  <c r="B25" i="2"/>
  <c r="L24" i="2"/>
  <c r="K24" i="2"/>
  <c r="C24" i="2"/>
  <c r="B24" i="2"/>
  <c r="L23" i="2"/>
  <c r="K23" i="2"/>
  <c r="C23" i="2"/>
  <c r="B23" i="2"/>
  <c r="L22" i="2"/>
  <c r="K22" i="2"/>
  <c r="C22" i="2"/>
  <c r="B22" i="2"/>
  <c r="L21" i="2"/>
  <c r="K21" i="2"/>
  <c r="C21" i="2"/>
  <c r="B21" i="2"/>
  <c r="L20" i="2"/>
  <c r="K20" i="2"/>
  <c r="C20" i="2"/>
  <c r="B20" i="2"/>
  <c r="L19" i="2"/>
  <c r="K19" i="2"/>
  <c r="C19" i="2"/>
  <c r="B19" i="2"/>
  <c r="L18" i="2"/>
  <c r="K18" i="2"/>
  <c r="C18" i="2"/>
  <c r="B18" i="2"/>
  <c r="L17" i="2"/>
  <c r="K17" i="2"/>
  <c r="C17" i="2"/>
  <c r="B17" i="2"/>
  <c r="L16" i="2"/>
  <c r="K16" i="2"/>
  <c r="C16" i="2"/>
  <c r="B16" i="2"/>
  <c r="L15" i="2"/>
  <c r="K15" i="2"/>
  <c r="C15" i="2"/>
  <c r="B15" i="2"/>
  <c r="L14" i="2"/>
  <c r="K14" i="2"/>
  <c r="C14" i="2"/>
  <c r="B14" i="2"/>
  <c r="L13" i="2"/>
  <c r="K13" i="2"/>
  <c r="C13" i="2"/>
  <c r="B13" i="2"/>
  <c r="L11" i="2"/>
  <c r="K11" i="2"/>
  <c r="C11" i="2"/>
  <c r="B11" i="2"/>
  <c r="L9" i="2"/>
  <c r="K9" i="2"/>
  <c r="C9" i="2"/>
  <c r="B9" i="2"/>
  <c r="R8" i="2"/>
  <c r="Q8" i="2"/>
  <c r="O8" i="2"/>
  <c r="N8" i="2"/>
  <c r="I8" i="2"/>
  <c r="H8" i="2"/>
  <c r="F8" i="2"/>
  <c r="E8" i="2"/>
  <c r="C52" i="1"/>
  <c r="B52" i="1"/>
  <c r="K51" i="1"/>
  <c r="L51" i="1"/>
  <c r="K49" i="1"/>
  <c r="L49" i="1"/>
  <c r="B51" i="1"/>
  <c r="C51" i="1"/>
  <c r="B49" i="1"/>
  <c r="C49" i="1"/>
  <c r="K36" i="1"/>
  <c r="L36" i="1"/>
  <c r="B36" i="1"/>
  <c r="C36" i="1"/>
  <c r="K30" i="1"/>
  <c r="L30" i="1"/>
  <c r="B30" i="1"/>
  <c r="C30" i="1"/>
  <c r="K29" i="1"/>
  <c r="B29" i="1"/>
  <c r="L28" i="1"/>
  <c r="C28" i="1"/>
  <c r="B28" i="1"/>
  <c r="K28" i="1"/>
  <c r="C29" i="1"/>
  <c r="L29" i="1"/>
  <c r="L26" i="1"/>
  <c r="L27" i="1"/>
  <c r="C27" i="1"/>
  <c r="B27" i="1"/>
  <c r="K27" i="1"/>
  <c r="K14" i="1"/>
  <c r="L14" i="1"/>
  <c r="K12" i="1"/>
  <c r="L12" i="1"/>
  <c r="K11" i="1"/>
  <c r="L11" i="1"/>
  <c r="K10" i="1"/>
  <c r="L10" i="1"/>
  <c r="B12" i="1"/>
  <c r="C12" i="1"/>
  <c r="C10" i="1"/>
  <c r="B10" i="1"/>
  <c r="K26" i="1"/>
  <c r="K15" i="1"/>
  <c r="L15" i="1"/>
  <c r="L9" i="1"/>
  <c r="K9" i="1"/>
  <c r="C31" i="1"/>
  <c r="L31" i="1"/>
  <c r="K52" i="1"/>
  <c r="L53" i="1"/>
  <c r="L52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0" i="1"/>
  <c r="L48" i="1"/>
  <c r="L47" i="1"/>
  <c r="L46" i="1"/>
  <c r="L45" i="1"/>
  <c r="L44" i="1"/>
  <c r="L43" i="1"/>
  <c r="L42" i="1"/>
  <c r="L41" i="1"/>
  <c r="L40" i="1"/>
  <c r="L39" i="1"/>
  <c r="L38" i="1"/>
  <c r="L35" i="1"/>
  <c r="L34" i="1"/>
  <c r="L33" i="1"/>
  <c r="L32" i="1"/>
  <c r="L25" i="1"/>
  <c r="L24" i="1"/>
  <c r="L23" i="1"/>
  <c r="L22" i="1"/>
  <c r="L21" i="1"/>
  <c r="L20" i="1"/>
  <c r="L19" i="1"/>
  <c r="L18" i="1"/>
  <c r="L17" i="1"/>
  <c r="L16" i="1"/>
  <c r="L13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0" i="1"/>
  <c r="K48" i="1"/>
  <c r="K47" i="1"/>
  <c r="K46" i="1"/>
  <c r="K45" i="1"/>
  <c r="K44" i="1"/>
  <c r="K43" i="1"/>
  <c r="K42" i="1"/>
  <c r="K41" i="1"/>
  <c r="K40" i="1"/>
  <c r="K39" i="1"/>
  <c r="K38" i="1"/>
  <c r="K35" i="1"/>
  <c r="K34" i="1"/>
  <c r="K33" i="1"/>
  <c r="K32" i="1"/>
  <c r="K31" i="1"/>
  <c r="K25" i="1"/>
  <c r="K24" i="1"/>
  <c r="K23" i="1"/>
  <c r="K22" i="1"/>
  <c r="K21" i="1"/>
  <c r="K20" i="1"/>
  <c r="K19" i="1"/>
  <c r="K18" i="1"/>
  <c r="K17" i="1"/>
  <c r="K16" i="1"/>
  <c r="K13" i="1"/>
  <c r="C32" i="1"/>
  <c r="B32" i="1"/>
  <c r="B31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1" i="1"/>
  <c r="B11" i="1"/>
  <c r="C53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B53" i="1"/>
  <c r="C50" i="1"/>
  <c r="B50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5" i="1"/>
  <c r="B35" i="1"/>
  <c r="C34" i="1"/>
  <c r="B34" i="1"/>
  <c r="C33" i="1"/>
  <c r="B33" i="1"/>
  <c r="C9" i="1"/>
  <c r="B9" i="1"/>
  <c r="R8" i="1"/>
  <c r="Q8" i="1"/>
  <c r="O8" i="1"/>
  <c r="N8" i="1"/>
  <c r="I8" i="1"/>
  <c r="H8" i="1"/>
  <c r="F8" i="1"/>
  <c r="E8" i="1"/>
  <c r="C8" i="5" l="1"/>
  <c r="B8" i="5"/>
  <c r="L8" i="5"/>
  <c r="K8" i="4"/>
  <c r="L8" i="4"/>
  <c r="B8" i="4"/>
  <c r="C8" i="4"/>
  <c r="B8" i="3"/>
  <c r="K8" i="3"/>
  <c r="L8" i="3"/>
  <c r="C8" i="3"/>
  <c r="L8" i="2"/>
  <c r="C8" i="2"/>
  <c r="K8" i="2"/>
  <c r="B8" i="2"/>
  <c r="L8" i="1"/>
  <c r="B8" i="1"/>
  <c r="K8" i="1"/>
  <c r="C8" i="1"/>
</calcChain>
</file>

<file path=xl/sharedStrings.xml><?xml version="1.0" encoding="utf-8"?>
<sst xmlns="http://schemas.openxmlformats.org/spreadsheetml/2006/main" count="1422" uniqueCount="192">
  <si>
    <t xml:space="preserve">             Males</t>
  </si>
  <si>
    <t xml:space="preserve">         Females</t>
  </si>
  <si>
    <t>Admissions</t>
  </si>
  <si>
    <t>Discharges</t>
  </si>
  <si>
    <t>Total Admissions to and Discharges from Local Correctional Facilities</t>
  </si>
  <si>
    <t>Total Admissions</t>
  </si>
  <si>
    <t>County Admissions</t>
  </si>
  <si>
    <t>Total Discharges</t>
  </si>
  <si>
    <t>County Discharges</t>
  </si>
  <si>
    <t>County Facilities</t>
  </si>
  <si>
    <t xml:space="preserve">  Albany County Jail</t>
  </si>
  <si>
    <t xml:space="preserve">  Broome County Jail</t>
  </si>
  <si>
    <t xml:space="preserve">  Cayuga County Jail</t>
  </si>
  <si>
    <t xml:space="preserve">  Chemung County Jail</t>
  </si>
  <si>
    <t xml:space="preserve">  Chenango County Jail</t>
  </si>
  <si>
    <t xml:space="preserve">  Clinton County Jail</t>
  </si>
  <si>
    <t xml:space="preserve">  Columbia County Jail</t>
  </si>
  <si>
    <t xml:space="preserve">  Cortland County Jail</t>
  </si>
  <si>
    <t xml:space="preserve">  Delaware County Jail</t>
  </si>
  <si>
    <t xml:space="preserve">  Dutchess County Jail</t>
  </si>
  <si>
    <t xml:space="preserve">  Erie County Jail</t>
  </si>
  <si>
    <t xml:space="preserve">  Essex County Jail</t>
  </si>
  <si>
    <t xml:space="preserve">  Franklin County Jail</t>
  </si>
  <si>
    <t xml:space="preserve">  Fulton County Jail</t>
  </si>
  <si>
    <t xml:space="preserve">  Genesee County Jail</t>
  </si>
  <si>
    <t xml:space="preserve">  Greene County Jail</t>
  </si>
  <si>
    <t xml:space="preserve">  Lewis County Jail</t>
  </si>
  <si>
    <t xml:space="preserve">  Livingston County Jail</t>
  </si>
  <si>
    <t xml:space="preserve">  Madison County Jail</t>
  </si>
  <si>
    <t xml:space="preserve">  Monroe County Jail</t>
  </si>
  <si>
    <t xml:space="preserve">  Montgomery County Jail</t>
  </si>
  <si>
    <t xml:space="preserve">  Oneida County Jail</t>
  </si>
  <si>
    <t xml:space="preserve">  Onondaga County Jail</t>
  </si>
  <si>
    <t xml:space="preserve">  Ontario County Jail</t>
  </si>
  <si>
    <t xml:space="preserve">  Orange County Jail</t>
  </si>
  <si>
    <t xml:space="preserve">  Orleans County Jail</t>
  </si>
  <si>
    <t xml:space="preserve">  Oswego County Jail</t>
  </si>
  <si>
    <t xml:space="preserve">  Otsego County Jail</t>
  </si>
  <si>
    <t xml:space="preserve">  Putnam County Jail</t>
  </si>
  <si>
    <t xml:space="preserve">  Rensselaer County Jail</t>
  </si>
  <si>
    <t xml:space="preserve">  Rockland County Jail</t>
  </si>
  <si>
    <t xml:space="preserve">  Saratoga County Jail</t>
  </si>
  <si>
    <t xml:space="preserve">  Schoharie County Jail</t>
  </si>
  <si>
    <t xml:space="preserve">  Schuyler County Jail</t>
  </si>
  <si>
    <t xml:space="preserve">  Seneca County Jail</t>
  </si>
  <si>
    <t xml:space="preserve">  Steuben County Jail</t>
  </si>
  <si>
    <t xml:space="preserve">  Suffolk County Jail</t>
  </si>
  <si>
    <t xml:space="preserve">  Sullivan County Jail</t>
  </si>
  <si>
    <t xml:space="preserve">  Tioga County Jail</t>
  </si>
  <si>
    <t xml:space="preserve">  Tompkins County Jail</t>
  </si>
  <si>
    <t xml:space="preserve">  Ulster County Jail</t>
  </si>
  <si>
    <t xml:space="preserve">  Warren County Jail</t>
  </si>
  <si>
    <t xml:space="preserve">  Washington County Jail</t>
  </si>
  <si>
    <t xml:space="preserve">  Wayne County Jail</t>
  </si>
  <si>
    <t xml:space="preserve">  Wyoming County Jail</t>
  </si>
  <si>
    <t xml:space="preserve">  Yates County Jail</t>
  </si>
  <si>
    <t>SOURCE: New York State Commission of Correction.</t>
  </si>
  <si>
    <t xml:space="preserve">  Chautauqua County Jail</t>
  </si>
  <si>
    <t xml:space="preserve">  Onondaga County Correctional Facility Commissioner’s Office</t>
  </si>
  <si>
    <t>All Facilities</t>
  </si>
  <si>
    <t>NA</t>
  </si>
  <si>
    <t>NA Not available.</t>
  </si>
  <si>
    <t>New York State — 2015</t>
  </si>
  <si>
    <t xml:space="preserve">  Allegany County Jail</t>
  </si>
  <si>
    <t xml:space="preserve">  Cattaraugus County Jail</t>
  </si>
  <si>
    <t xml:space="preserve">  Hamilton County Sheriff’s Office</t>
  </si>
  <si>
    <t xml:space="preserve">  Herkimer County Jail</t>
  </si>
  <si>
    <t xml:space="preserve">  Jefferson County Jail</t>
  </si>
  <si>
    <t xml:space="preserve">  Nassau County Jail Correctional Center</t>
  </si>
  <si>
    <t xml:space="preserve">  Niagara County Jail</t>
  </si>
  <si>
    <t xml:space="preserve">  St. Lawrence County Jail</t>
  </si>
  <si>
    <t xml:space="preserve">  Schenectady County Jail</t>
  </si>
  <si>
    <t xml:space="preserve">  Westchester County Dept of Correction 0 Jail Division</t>
  </si>
  <si>
    <t xml:space="preserve"> Housed in for Other Jurisdictions</t>
  </si>
  <si>
    <t>Other Than County Discharges</t>
  </si>
  <si>
    <t>New York State — 2014</t>
  </si>
  <si>
    <t xml:space="preserve">1  Indicates incomplete data from facilities. </t>
  </si>
  <si>
    <r>
      <t xml:space="preserve">  Allegany County Jail</t>
    </r>
    <r>
      <rPr>
        <vertAlign val="superscript"/>
        <sz val="11"/>
        <color indexed="8"/>
        <rFont val="Arial"/>
        <family val="2"/>
      </rPr>
      <t>1</t>
    </r>
  </si>
  <si>
    <r>
      <t xml:space="preserve">  Cattaraugus County Jail</t>
    </r>
    <r>
      <rPr>
        <vertAlign val="superscript"/>
        <sz val="11"/>
        <color indexed="8"/>
        <rFont val="Arial"/>
        <family val="2"/>
      </rPr>
      <t>1</t>
    </r>
  </si>
  <si>
    <r>
      <t xml:space="preserve">  Hamilton County Sheriff’s Office</t>
    </r>
    <r>
      <rPr>
        <vertAlign val="superscript"/>
        <sz val="11"/>
        <color indexed="8"/>
        <rFont val="Arial"/>
        <family val="2"/>
      </rPr>
      <t>1</t>
    </r>
  </si>
  <si>
    <r>
      <t xml:space="preserve">  Herkimer County Jail</t>
    </r>
    <r>
      <rPr>
        <vertAlign val="superscript"/>
        <sz val="11"/>
        <color indexed="8"/>
        <rFont val="Arial"/>
        <family val="2"/>
      </rPr>
      <t>1</t>
    </r>
  </si>
  <si>
    <r>
      <t xml:space="preserve">  Jefferson County Jail</t>
    </r>
    <r>
      <rPr>
        <vertAlign val="superscript"/>
        <sz val="11"/>
        <color indexed="8"/>
        <rFont val="Arial"/>
        <family val="2"/>
      </rPr>
      <t>1</t>
    </r>
  </si>
  <si>
    <r>
      <t xml:space="preserve">  Nassau County Jail Correctional Center</t>
    </r>
    <r>
      <rPr>
        <vertAlign val="superscript"/>
        <sz val="11"/>
        <color indexed="8"/>
        <rFont val="Arial"/>
        <family val="2"/>
      </rPr>
      <t>1</t>
    </r>
  </si>
  <si>
    <r>
      <t xml:space="preserve">  Niagara County Jail</t>
    </r>
    <r>
      <rPr>
        <vertAlign val="superscript"/>
        <sz val="11"/>
        <color indexed="8"/>
        <rFont val="Arial"/>
        <family val="2"/>
      </rPr>
      <t>1</t>
    </r>
  </si>
  <si>
    <r>
      <t xml:space="preserve">  St. Lawrence County Jail</t>
    </r>
    <r>
      <rPr>
        <vertAlign val="superscript"/>
        <sz val="11"/>
        <color indexed="8"/>
        <rFont val="Arial"/>
        <family val="2"/>
      </rPr>
      <t>1</t>
    </r>
  </si>
  <si>
    <r>
      <t xml:space="preserve">  Schenectady County Jail</t>
    </r>
    <r>
      <rPr>
        <vertAlign val="superscript"/>
        <sz val="11"/>
        <color indexed="8"/>
        <rFont val="Arial"/>
        <family val="2"/>
      </rPr>
      <t>1</t>
    </r>
  </si>
  <si>
    <t>New York State — 2013</t>
  </si>
  <si>
    <t>New York State — 2010</t>
  </si>
  <si>
    <t xml:space="preserve">  Hamilton County Jail</t>
  </si>
  <si>
    <t xml:space="preserve">  Onondaga County Correctional Facility Commissioners Office</t>
  </si>
  <si>
    <t xml:space="preserve">  St Lawrence County Jail</t>
  </si>
  <si>
    <t>NA  Not available.</t>
  </si>
  <si>
    <t xml:space="preserve">  Erie County Correctional Facility</t>
  </si>
  <si>
    <t>Total Admissions to and Discharges from County Jails and Penitentiaries</t>
  </si>
  <si>
    <t xml:space="preserve">       All Admissions</t>
  </si>
  <si>
    <t xml:space="preserve">       All Discharges</t>
  </si>
  <si>
    <t>County Jails</t>
  </si>
  <si>
    <t xml:space="preserve">  Albany</t>
  </si>
  <si>
    <t xml:space="preserve">  Allegany</t>
  </si>
  <si>
    <t xml:space="preserve">  Broome</t>
  </si>
  <si>
    <t xml:space="preserve">  Cattaraugus</t>
  </si>
  <si>
    <t xml:space="preserve">  Cayuga</t>
  </si>
  <si>
    <t xml:space="preserve">  Chautauqua</t>
  </si>
  <si>
    <t xml:space="preserve">  Chemung</t>
  </si>
  <si>
    <t xml:space="preserve">  Chenango</t>
  </si>
  <si>
    <t xml:space="preserve">  Clinton</t>
  </si>
  <si>
    <t xml:space="preserve">  Columbia</t>
  </si>
  <si>
    <t xml:space="preserve">  Cortland</t>
  </si>
  <si>
    <t xml:space="preserve">  Delaware</t>
  </si>
  <si>
    <t xml:space="preserve">  Dutchess</t>
  </si>
  <si>
    <t xml:space="preserve">  Erie Holding Center</t>
  </si>
  <si>
    <t xml:space="preserve">  Essex</t>
  </si>
  <si>
    <t xml:space="preserve">  Franklin</t>
  </si>
  <si>
    <t xml:space="preserve">  Fulton</t>
  </si>
  <si>
    <t xml:space="preserve">  Genesee</t>
  </si>
  <si>
    <t xml:space="preserve">  Greene</t>
  </si>
  <si>
    <t xml:space="preserve">  Hamilton</t>
  </si>
  <si>
    <t xml:space="preserve">  Herkimer</t>
  </si>
  <si>
    <t xml:space="preserve">  Jefferson</t>
  </si>
  <si>
    <t xml:space="preserve">  Lewis</t>
  </si>
  <si>
    <t xml:space="preserve">  Livingston</t>
  </si>
  <si>
    <t xml:space="preserve">  Madison</t>
  </si>
  <si>
    <t xml:space="preserve">  Monroe</t>
  </si>
  <si>
    <t xml:space="preserve">  Montgomery</t>
  </si>
  <si>
    <t xml:space="preserve">  Nassau</t>
  </si>
  <si>
    <t xml:space="preserve">  Niagara</t>
  </si>
  <si>
    <t xml:space="preserve">  Oneida </t>
  </si>
  <si>
    <t xml:space="preserve">  Onondaga</t>
  </si>
  <si>
    <t xml:space="preserve">  Ontario</t>
  </si>
  <si>
    <t xml:space="preserve">  Orange</t>
  </si>
  <si>
    <t xml:space="preserve">  Orleans</t>
  </si>
  <si>
    <t xml:space="preserve">  Oswego</t>
  </si>
  <si>
    <t xml:space="preserve">  Otsego</t>
  </si>
  <si>
    <t xml:space="preserve">  Putnam</t>
  </si>
  <si>
    <t xml:space="preserve">  Rensselaer</t>
  </si>
  <si>
    <t xml:space="preserve">  Rockland</t>
  </si>
  <si>
    <t xml:space="preserve">  St. Lawrence</t>
  </si>
  <si>
    <t xml:space="preserve">  Saratoga</t>
  </si>
  <si>
    <t xml:space="preserve">  Schenectady</t>
  </si>
  <si>
    <t xml:space="preserve">  Schoharie</t>
  </si>
  <si>
    <t xml:space="preserve">  Schuyler</t>
  </si>
  <si>
    <t xml:space="preserve">  Seneca</t>
  </si>
  <si>
    <t xml:space="preserve">  Steuben</t>
  </si>
  <si>
    <t xml:space="preserve">  Suffolk Riverhead</t>
  </si>
  <si>
    <t xml:space="preserve">  Sullivan</t>
  </si>
  <si>
    <t xml:space="preserve">  Tioga</t>
  </si>
  <si>
    <t xml:space="preserve">  Tompkins</t>
  </si>
  <si>
    <t xml:space="preserve">  Ulster</t>
  </si>
  <si>
    <t xml:space="preserve">  Warren</t>
  </si>
  <si>
    <t xml:space="preserve">  Washington</t>
  </si>
  <si>
    <t xml:space="preserve">  Wayne</t>
  </si>
  <si>
    <t xml:space="preserve">  Westchester</t>
  </si>
  <si>
    <t xml:space="preserve">  Wyoming</t>
  </si>
  <si>
    <t xml:space="preserve">  Yates</t>
  </si>
  <si>
    <t>Penitentiaries</t>
  </si>
  <si>
    <t xml:space="preserve">  Erie</t>
  </si>
  <si>
    <t>1  Includes all county correctional facilities except New York City Department of Correction facilities.</t>
  </si>
  <si>
    <r>
      <t>All Facilities</t>
    </r>
    <r>
      <rPr>
        <vertAlign val="superscript"/>
        <sz val="11"/>
        <rFont val="Arial"/>
        <family val="2"/>
      </rPr>
      <t>1</t>
    </r>
  </si>
  <si>
    <t>New York State—2007</t>
  </si>
  <si>
    <t xml:space="preserve">                   </t>
  </si>
  <si>
    <r>
      <t xml:space="preserve">SOURCE: New York State Commission of Correction; Statewide Compilation of Data from </t>
    </r>
    <r>
      <rPr>
        <i/>
        <sz val="11"/>
        <rFont val="Arial"/>
        <family val="2"/>
      </rPr>
      <t>2007 Sheriffs' Annual Reports</t>
    </r>
    <r>
      <rPr>
        <sz val="11"/>
        <rFont val="Arial"/>
        <family val="2"/>
      </rPr>
      <t>.</t>
    </r>
  </si>
  <si>
    <t>New York State—2005</t>
  </si>
  <si>
    <r>
      <t xml:space="preserve">SOURCE: New York State Commission of Correction; Statewide Compilation of Data from </t>
    </r>
    <r>
      <rPr>
        <i/>
        <sz val="11"/>
        <rFont val="Arial"/>
        <family val="2"/>
      </rPr>
      <t>2005 Sheriffs' Annual Reports.</t>
    </r>
  </si>
  <si>
    <t>Jails</t>
  </si>
  <si>
    <t xml:space="preserve">  Suffolk</t>
  </si>
  <si>
    <t>2  Westchester Women's Unit and Penitentiary data are combined with Westchester County Jail.</t>
  </si>
  <si>
    <r>
      <t xml:space="preserve">  Westchester</t>
    </r>
    <r>
      <rPr>
        <vertAlign val="superscript"/>
        <sz val="11"/>
        <rFont val="Arial"/>
        <family val="2"/>
      </rPr>
      <t>2</t>
    </r>
  </si>
  <si>
    <r>
      <t xml:space="preserve">  Westchester Women's Unit</t>
    </r>
    <r>
      <rPr>
        <vertAlign val="superscript"/>
        <sz val="11"/>
        <rFont val="Arial"/>
        <family val="2"/>
      </rPr>
      <t>2</t>
    </r>
  </si>
  <si>
    <t>New York State—2004</t>
  </si>
  <si>
    <r>
      <t xml:space="preserve">SOURCE: New York State Commission of Correction; Statewide Compilation of Data from </t>
    </r>
    <r>
      <rPr>
        <i/>
        <sz val="11"/>
        <rFont val="Arial"/>
        <family val="2"/>
      </rPr>
      <t>2004 Sheriffs' Annual Reports</t>
    </r>
    <r>
      <rPr>
        <sz val="11"/>
        <rFont val="Arial"/>
        <family val="2"/>
      </rPr>
      <t>.</t>
    </r>
  </si>
  <si>
    <t xml:space="preserve">  Oneida</t>
  </si>
  <si>
    <t xml:space="preserve">  Westchester Women's Unit</t>
  </si>
  <si>
    <t>a</t>
  </si>
  <si>
    <t>a  Westchester Women's Unit and Penitentiary data are combined with Westchester County Jail.</t>
  </si>
  <si>
    <t>New York State—2002</t>
  </si>
  <si>
    <t xml:space="preserve">                  </t>
  </si>
  <si>
    <r>
      <t xml:space="preserve">SOURCE:  New York State Commission of Correction; Statewide Compilation of Data from </t>
    </r>
    <r>
      <rPr>
        <i/>
        <sz val="11"/>
        <rFont val="Arial"/>
        <family val="2"/>
      </rPr>
      <t>2002 Sheriffs' Annual Reports</t>
    </r>
    <r>
      <rPr>
        <sz val="11"/>
        <rFont val="Arial"/>
        <family val="2"/>
      </rPr>
      <t>.</t>
    </r>
  </si>
  <si>
    <t>New York State—2001</t>
  </si>
  <si>
    <r>
      <t xml:space="preserve">SOURCE:  New York State Commission of Correction; Statewide Compilation of Data from </t>
    </r>
    <r>
      <rPr>
        <i/>
        <sz val="11"/>
        <rFont val="Arial"/>
        <family val="2"/>
      </rPr>
      <t>2001 Sheriffs' Annual Reports</t>
    </r>
    <r>
      <rPr>
        <sz val="11"/>
        <rFont val="Arial"/>
        <family val="2"/>
      </rPr>
      <t>.</t>
    </r>
  </si>
  <si>
    <t>New York State—2009</t>
  </si>
  <si>
    <t>New York State—2000</t>
  </si>
  <si>
    <r>
      <t xml:space="preserve">SOURCE:  New York State Commission of Correction; Statewide Compilation of Data from </t>
    </r>
    <r>
      <rPr>
        <i/>
        <sz val="11"/>
        <rFont val="Arial"/>
        <family val="2"/>
      </rPr>
      <t>2000 Sheriffs' Annual Reports.</t>
    </r>
  </si>
  <si>
    <t>Admissions to and Discharges from County Jails and Penitentiaries</t>
  </si>
  <si>
    <t xml:space="preserve">  Admissions</t>
  </si>
  <si>
    <t xml:space="preserve">   Discharges</t>
  </si>
  <si>
    <t>New York State—1999</t>
  </si>
  <si>
    <r>
      <t xml:space="preserve">SOURCE:  New York State Commission of Correction; Statewide Compilation of Data from </t>
    </r>
    <r>
      <rPr>
        <i/>
        <sz val="11"/>
        <rFont val="Arial"/>
        <family val="2"/>
      </rPr>
      <t>1999 Sheriffs' Annual Reports.</t>
    </r>
  </si>
  <si>
    <t>New York State—1998</t>
  </si>
  <si>
    <r>
      <t xml:space="preserve">SOURCE:  New York State Commission of Correction; Statewide Compilation of Data from </t>
    </r>
    <r>
      <rPr>
        <i/>
        <sz val="11"/>
        <rFont val="Arial"/>
        <family val="2"/>
      </rPr>
      <t>Sheriffs' Annual Reports.</t>
    </r>
  </si>
  <si>
    <t xml:space="preserve">                             NA</t>
  </si>
  <si>
    <t xml:space="preserve">                  NA</t>
  </si>
  <si>
    <t>New York State—1996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</si>
</sst>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[$-10409]#,##0"/>
    <numFmt numFmtId="165" formatCode=";;"/>
  </numFmts>
  <fonts count="14">
    <font>
      <sz val="12"/>
      <name val="Rockwell"/>
    </font>
    <font>
      <sz val="10"/>
      <name val="Clearface Regular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indexed="12"/>
      <name val="Arial"/>
      <family val="2"/>
    </font>
    <font>
      <b/>
      <sz val="11"/>
      <color indexed="10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6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perscript"/>
      <sz val="11"/>
      <name val="Arial"/>
      <family val="2"/>
    </font>
    <font>
      <i/>
      <sz val="11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2" borderId="0"/>
  </cellStyleXfs>
  <cellXfs count="105">
    <xf numFmtId="0" fontId="0" fillId="2" borderId="0" xfId="0" applyNumberFormat="1"/>
    <xf numFmtId="0" fontId="1" fillId="2" borderId="0" xfId="0" applyNumberFormat="1" applyFont="1"/>
    <xf numFmtId="0" fontId="2" fillId="2" borderId="0" xfId="0" applyNumberFormat="1" applyFont="1"/>
    <xf numFmtId="0" fontId="2" fillId="2" borderId="0" xfId="0" applyFont="1" applyAlignment="1">
      <alignment vertical="top"/>
    </xf>
    <xf numFmtId="3" fontId="3" fillId="2" borderId="0" xfId="0" applyNumberFormat="1" applyFont="1" applyAlignment="1">
      <alignment vertical="top"/>
    </xf>
    <xf numFmtId="3" fontId="2" fillId="0" borderId="0" xfId="0" applyNumberFormat="1" applyFont="1" applyFill="1" applyAlignment="1">
      <alignment vertical="top"/>
    </xf>
    <xf numFmtId="0" fontId="1" fillId="0" borderId="0" xfId="0" applyNumberFormat="1" applyFont="1" applyFill="1"/>
    <xf numFmtId="0" fontId="2" fillId="0" borderId="0" xfId="0" applyFont="1" applyFill="1" applyAlignment="1">
      <alignment vertical="top"/>
    </xf>
    <xf numFmtId="3" fontId="3" fillId="0" borderId="0" xfId="0" applyNumberFormat="1" applyFont="1" applyFill="1" applyAlignment="1">
      <alignment vertical="top"/>
    </xf>
    <xf numFmtId="0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7" fillId="2" borderId="0" xfId="0" applyNumberFormat="1" applyFont="1"/>
    <xf numFmtId="5" fontId="7" fillId="2" borderId="0" xfId="0" applyNumberFormat="1" applyFont="1" applyProtection="1">
      <protection locked="0"/>
    </xf>
    <xf numFmtId="0" fontId="4" fillId="2" borderId="2" xfId="0" applyNumberFormat="1" applyFont="1" applyBorder="1"/>
    <xf numFmtId="0" fontId="4" fillId="2" borderId="0" xfId="0" applyNumberFormat="1" applyFont="1" applyBorder="1"/>
    <xf numFmtId="0" fontId="7" fillId="2" borderId="0" xfId="0" applyNumberFormat="1" applyFont="1" applyBorder="1" applyAlignment="1" applyProtection="1">
      <alignment horizontal="center"/>
      <protection locked="0"/>
    </xf>
    <xf numFmtId="0" fontId="7" fillId="2" borderId="1" xfId="0" applyNumberFormat="1" applyFont="1" applyBorder="1"/>
    <xf numFmtId="0" fontId="7" fillId="2" borderId="1" xfId="0" applyNumberFormat="1" applyFont="1" applyBorder="1" applyAlignment="1" applyProtection="1">
      <alignment horizontal="right"/>
      <protection locked="0"/>
    </xf>
    <xf numFmtId="0" fontId="4" fillId="2" borderId="1" xfId="0" applyNumberFormat="1" applyFont="1" applyBorder="1" applyAlignment="1">
      <alignment horizontal="right"/>
    </xf>
    <xf numFmtId="0" fontId="4" fillId="2" borderId="3" xfId="0" applyNumberFormat="1" applyFont="1" applyBorder="1"/>
    <xf numFmtId="0" fontId="7" fillId="3" borderId="0" xfId="0" applyNumberFormat="1" applyFont="1" applyFill="1" applyProtection="1">
      <protection locked="0"/>
    </xf>
    <xf numFmtId="3" fontId="7" fillId="2" borderId="0" xfId="0" applyNumberFormat="1" applyFont="1" applyProtection="1">
      <protection locked="0"/>
    </xf>
    <xf numFmtId="37" fontId="4" fillId="2" borderId="0" xfId="0" applyNumberFormat="1" applyFont="1"/>
    <xf numFmtId="0" fontId="8" fillId="0" borderId="0" xfId="0" applyFont="1" applyFill="1" applyBorder="1" applyAlignment="1">
      <alignment horizontal="left" vertical="top"/>
    </xf>
    <xf numFmtId="3" fontId="8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Fill="1" applyBorder="1" applyAlignment="1" applyProtection="1">
      <alignment readingOrder="1"/>
      <protection locked="0"/>
    </xf>
    <xf numFmtId="3" fontId="8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Alignment="1">
      <alignment vertical="top"/>
    </xf>
    <xf numFmtId="3" fontId="8" fillId="0" borderId="0" xfId="0" applyNumberFormat="1" applyFont="1" applyFill="1" applyBorder="1" applyAlignment="1" applyProtection="1">
      <alignment horizontal="right" readingOrder="1"/>
      <protection locked="0"/>
    </xf>
    <xf numFmtId="164" fontId="8" fillId="2" borderId="0" xfId="0" applyNumberFormat="1" applyFont="1" applyBorder="1" applyAlignment="1" applyProtection="1">
      <alignment readingOrder="1"/>
      <protection locked="0"/>
    </xf>
    <xf numFmtId="3" fontId="7" fillId="0" borderId="0" xfId="0" applyNumberFormat="1" applyFont="1" applyFill="1" applyBorder="1" applyAlignment="1"/>
    <xf numFmtId="3" fontId="7" fillId="0" borderId="0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vertical="top"/>
    </xf>
    <xf numFmtId="0" fontId="8" fillId="2" borderId="0" xfId="0" applyFont="1" applyBorder="1" applyAlignment="1">
      <alignment horizontal="left" vertical="top"/>
    </xf>
    <xf numFmtId="0" fontId="8" fillId="2" borderId="0" xfId="0" applyFont="1" applyBorder="1" applyAlignment="1">
      <alignment horizontal="left"/>
    </xf>
    <xf numFmtId="3" fontId="8" fillId="2" borderId="0" xfId="0" applyNumberFormat="1" applyFont="1" applyBorder="1" applyAlignment="1" applyProtection="1">
      <alignment readingOrder="1"/>
      <protection locked="0"/>
    </xf>
    <xf numFmtId="3" fontId="8" fillId="2" borderId="0" xfId="0" applyNumberFormat="1" applyFont="1" applyBorder="1" applyAlignment="1" applyProtection="1">
      <alignment horizontal="right" readingOrder="1"/>
      <protection locked="0"/>
    </xf>
    <xf numFmtId="3" fontId="8" fillId="2" borderId="0" xfId="0" applyNumberFormat="1" applyFont="1" applyBorder="1" applyAlignment="1">
      <alignment horizontal="right"/>
    </xf>
    <xf numFmtId="3" fontId="8" fillId="2" borderId="0" xfId="0" applyNumberFormat="1" applyFont="1" applyBorder="1" applyAlignment="1"/>
    <xf numFmtId="0" fontId="7" fillId="2" borderId="0" xfId="0" applyNumberFormat="1" applyFont="1" applyBorder="1" applyAlignment="1"/>
    <xf numFmtId="0" fontId="7" fillId="2" borderId="0" xfId="0" applyFont="1" applyBorder="1" applyAlignment="1"/>
    <xf numFmtId="0" fontId="7" fillId="2" borderId="5" xfId="0" applyFont="1" applyBorder="1" applyAlignment="1">
      <alignment vertical="top"/>
    </xf>
    <xf numFmtId="0" fontId="7" fillId="2" borderId="6" xfId="0" applyFont="1" applyBorder="1" applyAlignment="1">
      <alignment vertical="top"/>
    </xf>
    <xf numFmtId="0" fontId="7" fillId="2" borderId="2" xfId="0" applyNumberFormat="1" applyFont="1" applyBorder="1"/>
    <xf numFmtId="0" fontId="9" fillId="2" borderId="0" xfId="0" applyNumberFormat="1" applyFont="1" applyProtection="1">
      <protection locked="0"/>
    </xf>
    <xf numFmtId="5" fontId="9" fillId="2" borderId="0" xfId="0" applyNumberFormat="1" applyFont="1" applyProtection="1">
      <protection locked="0"/>
    </xf>
    <xf numFmtId="0" fontId="8" fillId="0" borderId="0" xfId="0" applyFont="1" applyFill="1" applyAlignment="1">
      <alignment horizontal="left" vertical="top"/>
    </xf>
    <xf numFmtId="3" fontId="8" fillId="0" borderId="0" xfId="0" applyNumberFormat="1" applyFont="1" applyFill="1" applyAlignment="1"/>
    <xf numFmtId="0" fontId="8" fillId="0" borderId="0" xfId="0" applyFont="1" applyFill="1" applyAlignment="1">
      <alignment horizontal="left"/>
    </xf>
    <xf numFmtId="3" fontId="8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/>
    <xf numFmtId="0" fontId="7" fillId="0" borderId="0" xfId="0" applyFont="1" applyFill="1" applyAlignment="1"/>
    <xf numFmtId="3" fontId="7" fillId="0" borderId="0" xfId="0" applyNumberFormat="1" applyFont="1" applyFill="1" applyAlignment="1"/>
    <xf numFmtId="3" fontId="7" fillId="0" borderId="0" xfId="0" applyNumberFormat="1" applyFont="1" applyFill="1" applyAlignment="1">
      <alignment horizontal="right"/>
    </xf>
    <xf numFmtId="0" fontId="8" fillId="2" borderId="0" xfId="0" applyFont="1" applyAlignment="1">
      <alignment horizontal="left" vertical="top"/>
    </xf>
    <xf numFmtId="3" fontId="8" fillId="2" borderId="0" xfId="0" applyNumberFormat="1" applyFont="1" applyAlignment="1"/>
    <xf numFmtId="0" fontId="8" fillId="2" borderId="0" xfId="0" applyFont="1" applyAlignment="1">
      <alignment horizontal="left"/>
    </xf>
    <xf numFmtId="3" fontId="8" fillId="2" borderId="0" xfId="0" applyNumberFormat="1" applyFont="1" applyAlignment="1">
      <alignment horizontal="right"/>
    </xf>
    <xf numFmtId="0" fontId="7" fillId="2" borderId="0" xfId="0" applyNumberFormat="1" applyFont="1" applyAlignment="1"/>
    <xf numFmtId="0" fontId="7" fillId="2" borderId="0" xfId="0" applyFont="1" applyAlignment="1"/>
    <xf numFmtId="0" fontId="7" fillId="2" borderId="0" xfId="0" applyFont="1" applyAlignment="1">
      <alignment vertical="top"/>
    </xf>
    <xf numFmtId="3" fontId="8" fillId="2" borderId="0" xfId="0" applyNumberFormat="1" applyFont="1" applyAlignment="1">
      <alignment vertical="top"/>
    </xf>
    <xf numFmtId="3" fontId="8" fillId="2" borderId="0" xfId="0" applyNumberFormat="1" applyFont="1" applyBorder="1" applyAlignment="1" applyProtection="1">
      <alignment vertical="top" readingOrder="1"/>
      <protection locked="0"/>
    </xf>
    <xf numFmtId="3" fontId="8" fillId="2" borderId="0" xfId="0" applyNumberFormat="1" applyFont="1" applyAlignment="1">
      <alignment horizontal="right" vertical="top"/>
    </xf>
    <xf numFmtId="3" fontId="8" fillId="2" borderId="0" xfId="0" applyNumberFormat="1" applyFont="1" applyBorder="1" applyAlignment="1" applyProtection="1">
      <alignment horizontal="right" vertical="top" readingOrder="1"/>
      <protection locked="0"/>
    </xf>
    <xf numFmtId="3" fontId="7" fillId="0" borderId="0" xfId="0" applyNumberFormat="1" applyFont="1" applyFill="1" applyAlignment="1">
      <alignment horizontal="right" vertical="top"/>
    </xf>
    <xf numFmtId="3" fontId="7" fillId="0" borderId="0" xfId="0" applyNumberFormat="1" applyFont="1" applyFill="1" applyAlignment="1">
      <alignment vertical="top"/>
    </xf>
    <xf numFmtId="0" fontId="7" fillId="0" borderId="0" xfId="0" applyNumberFormat="1" applyFont="1" applyFill="1"/>
    <xf numFmtId="0" fontId="7" fillId="2" borderId="0" xfId="0" applyNumberFormat="1" applyFont="1" applyProtection="1">
      <protection locked="0"/>
    </xf>
    <xf numFmtId="3" fontId="8" fillId="0" borderId="0" xfId="0" applyNumberFormat="1" applyFont="1" applyFill="1" applyAlignment="1">
      <alignment vertical="top"/>
    </xf>
    <xf numFmtId="3" fontId="8" fillId="0" borderId="0" xfId="0" applyNumberFormat="1" applyFont="1" applyFill="1" applyAlignment="1">
      <alignment horizontal="right" vertical="top"/>
    </xf>
    <xf numFmtId="0" fontId="7" fillId="2" borderId="3" xfId="0" applyNumberFormat="1" applyFont="1" applyBorder="1" applyAlignment="1" applyProtection="1">
      <alignment horizontal="center"/>
      <protection locked="0"/>
    </xf>
    <xf numFmtId="0" fontId="7" fillId="2" borderId="3" xfId="0" applyNumberFormat="1" applyFont="1" applyBorder="1" applyAlignment="1" applyProtection="1">
      <alignment horizontal="center" wrapText="1"/>
      <protection locked="0"/>
    </xf>
    <xf numFmtId="0" fontId="7" fillId="2" borderId="4" xfId="0" applyNumberFormat="1" applyFont="1" applyBorder="1" applyAlignment="1">
      <alignment horizontal="center"/>
    </xf>
    <xf numFmtId="0" fontId="4" fillId="2" borderId="7" xfId="0" applyNumberFormat="1" applyFont="1" applyBorder="1"/>
    <xf numFmtId="0" fontId="7" fillId="2" borderId="8" xfId="0" applyNumberFormat="1" applyFont="1" applyBorder="1" applyAlignment="1" applyProtection="1">
      <alignment horizontal="center"/>
      <protection locked="0"/>
    </xf>
    <xf numFmtId="0" fontId="7" fillId="2" borderId="8" xfId="0" applyNumberFormat="1" applyFont="1" applyBorder="1" applyAlignment="1">
      <alignment horizontal="center"/>
    </xf>
    <xf numFmtId="0" fontId="4" fillId="2" borderId="1" xfId="0" applyNumberFormat="1" applyFont="1" applyBorder="1"/>
    <xf numFmtId="0" fontId="7" fillId="2" borderId="8" xfId="0" applyNumberFormat="1" applyFont="1" applyBorder="1" applyAlignment="1" applyProtection="1">
      <alignment horizontal="right"/>
      <protection locked="0"/>
    </xf>
    <xf numFmtId="3" fontId="7" fillId="0" borderId="0" xfId="0" applyNumberFormat="1" applyFont="1" applyFill="1" applyProtection="1">
      <protection locked="0"/>
    </xf>
    <xf numFmtId="3" fontId="8" fillId="0" borderId="0" xfId="0" applyNumberFormat="1" applyFont="1" applyFill="1" applyProtection="1">
      <protection locked="0"/>
    </xf>
    <xf numFmtId="3" fontId="7" fillId="0" borderId="0" xfId="0" applyNumberFormat="1" applyFont="1" applyFill="1"/>
    <xf numFmtId="3" fontId="7" fillId="0" borderId="0" xfId="0" applyNumberFormat="1" applyFont="1" applyFill="1" applyAlignment="1" applyProtection="1">
      <alignment horizontal="right"/>
      <protection locked="0"/>
    </xf>
    <xf numFmtId="3" fontId="8" fillId="0" borderId="0" xfId="0" applyNumberFormat="1" applyFont="1" applyFill="1" applyAlignment="1" applyProtection="1">
      <alignment horizontal="right"/>
      <protection locked="0"/>
    </xf>
    <xf numFmtId="3" fontId="7" fillId="2" borderId="0" xfId="0" applyNumberFormat="1" applyFont="1" applyAlignment="1" applyProtection="1">
      <alignment horizontal="right"/>
      <protection locked="0"/>
    </xf>
    <xf numFmtId="3" fontId="8" fillId="0" borderId="0" xfId="0" applyNumberFormat="1" applyFont="1" applyFill="1"/>
    <xf numFmtId="3" fontId="7" fillId="2" borderId="0" xfId="0" applyNumberFormat="1" applyFont="1"/>
    <xf numFmtId="3" fontId="7" fillId="2" borderId="7" xfId="0" applyNumberFormat="1" applyFont="1" applyBorder="1" applyProtection="1">
      <protection locked="0"/>
    </xf>
    <xf numFmtId="0" fontId="8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right"/>
    </xf>
    <xf numFmtId="0" fontId="8" fillId="0" borderId="0" xfId="0" applyNumberFormat="1" applyFont="1" applyFill="1"/>
    <xf numFmtId="5" fontId="7" fillId="0" borderId="0" xfId="0" applyNumberFormat="1" applyFont="1" applyFill="1" applyProtection="1">
      <protection locked="0"/>
    </xf>
    <xf numFmtId="3" fontId="7" fillId="2" borderId="0" xfId="0" applyNumberFormat="1" applyFont="1" applyAlignment="1">
      <alignment horizontal="right"/>
    </xf>
    <xf numFmtId="0" fontId="7" fillId="2" borderId="0" xfId="0" applyNumberFormat="1" applyFont="1" applyAlignment="1">
      <alignment horizontal="right"/>
    </xf>
    <xf numFmtId="165" fontId="7" fillId="2" borderId="0" xfId="0" applyNumberFormat="1" applyFont="1" applyProtection="1">
      <protection locked="0"/>
    </xf>
    <xf numFmtId="0" fontId="7" fillId="2" borderId="7" xfId="0" applyNumberFormat="1" applyFont="1" applyBorder="1" applyProtection="1">
      <protection locked="0"/>
    </xf>
    <xf numFmtId="0" fontId="7" fillId="2" borderId="7" xfId="0" applyNumberFormat="1" applyFont="1" applyBorder="1"/>
    <xf numFmtId="0" fontId="7" fillId="2" borderId="1" xfId="0" applyNumberFormat="1" applyFont="1" applyBorder="1" applyAlignment="1">
      <alignment horizontal="right"/>
    </xf>
    <xf numFmtId="37" fontId="7" fillId="2" borderId="0" xfId="0" applyNumberFormat="1" applyFont="1"/>
    <xf numFmtId="5" fontId="13" fillId="2" borderId="0" xfId="0" applyNumberFormat="1" applyFont="1" applyProtection="1">
      <protection locked="0"/>
    </xf>
    <xf numFmtId="0" fontId="13" fillId="2" borderId="0" xfId="0" applyNumberFormat="1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08"/>
  <sheetViews>
    <sheetView tabSelected="1" showOutlineSymbols="0" zoomScaleNormal="100" workbookViewId="0"/>
  </sheetViews>
  <sheetFormatPr defaultColWidth="11.44140625" defaultRowHeight="12.75"/>
  <cols>
    <col min="1" max="1" width="51.21875" style="1" customWidth="1"/>
    <col min="2" max="3" width="10.77734375" style="1" customWidth="1"/>
    <col min="4" max="4" width="2.77734375" style="1" customWidth="1"/>
    <col min="5" max="6" width="10.77734375" style="1" customWidth="1"/>
    <col min="7" max="7" width="2.77734375" style="1" customWidth="1"/>
    <col min="8" max="9" width="11.6640625" style="1" customWidth="1"/>
    <col min="10" max="10" width="2.77734375" style="1" customWidth="1"/>
    <col min="11" max="12" width="11.6640625" style="1" customWidth="1"/>
    <col min="13" max="13" width="2.77734375" style="1" customWidth="1"/>
    <col min="14" max="15" width="11.6640625" style="1" customWidth="1"/>
    <col min="16" max="16" width="2.77734375" style="1" customWidth="1"/>
    <col min="17" max="255" width="11.6640625" style="1" customWidth="1"/>
    <col min="256" max="16384" width="11.44140625" style="1"/>
  </cols>
  <sheetData>
    <row r="1" spans="1:43" ht="20.25">
      <c r="A1" s="49" t="s">
        <v>4</v>
      </c>
      <c r="B1" s="13"/>
      <c r="C1" s="13"/>
      <c r="D1" s="9"/>
      <c r="E1" s="9"/>
      <c r="F1" s="9"/>
      <c r="G1" s="9"/>
      <c r="H1" s="10"/>
      <c r="I1" s="9"/>
      <c r="J1" s="9"/>
      <c r="K1" s="11"/>
      <c r="L1" s="12"/>
      <c r="M1" s="12"/>
      <c r="N1" s="12"/>
      <c r="O1" s="12"/>
      <c r="P1" s="12"/>
      <c r="Q1" s="12"/>
      <c r="R1" s="12"/>
      <c r="S1" s="12"/>
    </row>
    <row r="2" spans="1:43" ht="20.25">
      <c r="A2" s="48" t="s">
        <v>62</v>
      </c>
      <c r="B2" s="9"/>
      <c r="C2" s="9"/>
      <c r="D2" s="9"/>
      <c r="E2" s="9"/>
      <c r="F2" s="9"/>
      <c r="G2" s="9"/>
      <c r="H2" s="10"/>
      <c r="I2" s="9"/>
      <c r="J2" s="9"/>
      <c r="K2" s="11"/>
      <c r="L2" s="12"/>
      <c r="M2" s="12"/>
      <c r="N2" s="12"/>
      <c r="O2" s="12"/>
      <c r="P2" s="12"/>
      <c r="Q2" s="12"/>
      <c r="R2" s="12"/>
      <c r="S2" s="12"/>
    </row>
    <row r="3" spans="1:43" ht="14.25">
      <c r="A3" s="9"/>
      <c r="B3" s="9"/>
      <c r="C3" s="9"/>
      <c r="D3" s="9"/>
      <c r="E3" s="9"/>
      <c r="F3" s="9"/>
      <c r="G3" s="9"/>
      <c r="H3" s="9"/>
      <c r="I3" s="9"/>
      <c r="J3" s="9"/>
      <c r="K3" s="12"/>
      <c r="L3" s="12"/>
      <c r="M3" s="12"/>
      <c r="N3" s="12"/>
      <c r="O3" s="12"/>
      <c r="P3" s="12"/>
      <c r="Q3" s="12"/>
      <c r="R3" s="12"/>
      <c r="S3" s="12"/>
    </row>
    <row r="4" spans="1:43" ht="14.25">
      <c r="A4" s="14"/>
      <c r="B4" s="77" t="s">
        <v>2</v>
      </c>
      <c r="C4" s="77"/>
      <c r="D4" s="77"/>
      <c r="E4" s="77"/>
      <c r="F4" s="77"/>
      <c r="G4" s="77"/>
      <c r="H4" s="77"/>
      <c r="I4" s="77"/>
      <c r="J4" s="14"/>
      <c r="K4" s="77" t="s">
        <v>3</v>
      </c>
      <c r="L4" s="77"/>
      <c r="M4" s="77"/>
      <c r="N4" s="77"/>
      <c r="O4" s="77"/>
      <c r="P4" s="77"/>
      <c r="Q4" s="77"/>
      <c r="R4" s="77"/>
      <c r="S4" s="12"/>
    </row>
    <row r="5" spans="1:43" ht="28.5" customHeight="1">
      <c r="A5" s="15"/>
      <c r="B5" s="75" t="s">
        <v>5</v>
      </c>
      <c r="C5" s="75"/>
      <c r="D5" s="15"/>
      <c r="E5" s="75" t="s">
        <v>6</v>
      </c>
      <c r="F5" s="75"/>
      <c r="G5" s="16"/>
      <c r="H5" s="76" t="s">
        <v>73</v>
      </c>
      <c r="I5" s="76"/>
      <c r="J5" s="9"/>
      <c r="K5" s="75" t="s">
        <v>7</v>
      </c>
      <c r="L5" s="75"/>
      <c r="M5" s="15"/>
      <c r="N5" s="75" t="s">
        <v>8</v>
      </c>
      <c r="O5" s="75"/>
      <c r="P5" s="16"/>
      <c r="Q5" s="76" t="s">
        <v>74</v>
      </c>
      <c r="R5" s="76"/>
      <c r="S5" s="12"/>
    </row>
    <row r="6" spans="1:43" ht="14.25">
      <c r="A6" s="17" t="s">
        <v>9</v>
      </c>
      <c r="B6" s="18" t="s">
        <v>0</v>
      </c>
      <c r="C6" s="18" t="s">
        <v>1</v>
      </c>
      <c r="D6" s="19"/>
      <c r="E6" s="18" t="s">
        <v>0</v>
      </c>
      <c r="F6" s="18" t="s">
        <v>1</v>
      </c>
      <c r="G6" s="18"/>
      <c r="H6" s="18" t="s">
        <v>0</v>
      </c>
      <c r="I6" s="18" t="s">
        <v>1</v>
      </c>
      <c r="J6" s="20"/>
      <c r="K6" s="18" t="s">
        <v>0</v>
      </c>
      <c r="L6" s="18" t="s">
        <v>1</v>
      </c>
      <c r="M6" s="19"/>
      <c r="N6" s="18" t="s">
        <v>0</v>
      </c>
      <c r="O6" s="18" t="s">
        <v>1</v>
      </c>
      <c r="P6" s="18"/>
      <c r="Q6" s="18" t="s">
        <v>0</v>
      </c>
      <c r="R6" s="18" t="s">
        <v>1</v>
      </c>
      <c r="S6" s="12"/>
    </row>
    <row r="7" spans="1:43" ht="14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43" ht="14.25">
      <c r="A8" s="21" t="s">
        <v>59</v>
      </c>
      <c r="B8" s="22">
        <f>SUM(B9:B66)</f>
        <v>112493</v>
      </c>
      <c r="C8" s="22">
        <f>SUM(C9:C66)</f>
        <v>28176</v>
      </c>
      <c r="D8" s="22"/>
      <c r="E8" s="22">
        <f>SUM(E9:E66)</f>
        <v>97788</v>
      </c>
      <c r="F8" s="22">
        <f>SUM(F9:F66)</f>
        <v>25285</v>
      </c>
      <c r="G8" s="22"/>
      <c r="H8" s="22">
        <f>SUM(H9:H66)</f>
        <v>14705</v>
      </c>
      <c r="I8" s="22">
        <f>SUM(I9:I66)</f>
        <v>2892</v>
      </c>
      <c r="J8" s="23"/>
      <c r="K8" s="22">
        <f>SUM(K9:K66)</f>
        <v>113309</v>
      </c>
      <c r="L8" s="22">
        <f>SUM(L9:L66)</f>
        <v>28117</v>
      </c>
      <c r="M8" s="12"/>
      <c r="N8" s="22">
        <f>SUM(N9:N66)</f>
        <v>98429</v>
      </c>
      <c r="O8" s="22">
        <f>SUM(O9:O66)</f>
        <v>25302</v>
      </c>
      <c r="P8" s="12"/>
      <c r="Q8" s="22">
        <f>SUM(Q9:Q66)</f>
        <v>14922</v>
      </c>
      <c r="R8" s="22">
        <f>SUM(R9:R66)</f>
        <v>2816</v>
      </c>
      <c r="S8" s="12"/>
    </row>
    <row r="9" spans="1:43" s="6" customFormat="1" ht="15.75">
      <c r="A9" s="24" t="s">
        <v>10</v>
      </c>
      <c r="B9" s="25">
        <f>+E9+H9</f>
        <v>5996</v>
      </c>
      <c r="C9" s="25">
        <f>+F9+I9</f>
        <v>1359</v>
      </c>
      <c r="D9" s="26"/>
      <c r="E9" s="27">
        <v>3655</v>
      </c>
      <c r="F9" s="27">
        <v>918</v>
      </c>
      <c r="G9" s="26"/>
      <c r="H9" s="27">
        <v>2341</v>
      </c>
      <c r="I9" s="27">
        <v>441</v>
      </c>
      <c r="J9" s="28"/>
      <c r="K9" s="25">
        <f t="shared" ref="K9:L14" si="0">+N9+Q9</f>
        <v>6218</v>
      </c>
      <c r="L9" s="25">
        <f t="shared" si="0"/>
        <v>1357</v>
      </c>
      <c r="M9" s="29"/>
      <c r="N9" s="27">
        <v>3709</v>
      </c>
      <c r="O9" s="27">
        <v>954</v>
      </c>
      <c r="P9" s="30"/>
      <c r="Q9" s="27">
        <v>2509</v>
      </c>
      <c r="R9" s="27">
        <v>403</v>
      </c>
      <c r="S9" s="31"/>
      <c r="U9" s="7"/>
      <c r="V9" s="7"/>
      <c r="X9" s="8"/>
      <c r="Z9" s="8"/>
      <c r="AA9" s="7"/>
      <c r="AC9" s="8"/>
      <c r="AD9" s="7"/>
      <c r="AF9" s="7"/>
      <c r="AG9" s="7"/>
      <c r="AI9" s="8"/>
      <c r="AJ9" s="7"/>
      <c r="AL9" s="8"/>
      <c r="AM9" s="7"/>
      <c r="AN9" s="7"/>
      <c r="AP9" s="8"/>
      <c r="AQ9" s="7"/>
    </row>
    <row r="10" spans="1:43" s="6" customFormat="1" ht="18.75" customHeight="1">
      <c r="A10" s="24" t="s">
        <v>63</v>
      </c>
      <c r="B10" s="25">
        <f>+E10+H10</f>
        <v>578</v>
      </c>
      <c r="C10" s="25">
        <f>+F10+I10</f>
        <v>230</v>
      </c>
      <c r="D10" s="26"/>
      <c r="E10" s="32">
        <v>453</v>
      </c>
      <c r="F10" s="32">
        <v>115</v>
      </c>
      <c r="G10" s="26"/>
      <c r="H10" s="32">
        <v>125</v>
      </c>
      <c r="I10" s="32">
        <v>115</v>
      </c>
      <c r="J10" s="28"/>
      <c r="K10" s="25">
        <f t="shared" si="0"/>
        <v>589</v>
      </c>
      <c r="L10" s="25">
        <f t="shared" si="0"/>
        <v>243</v>
      </c>
      <c r="M10" s="29"/>
      <c r="N10" s="32">
        <v>460</v>
      </c>
      <c r="O10" s="32">
        <v>121</v>
      </c>
      <c r="P10" s="30"/>
      <c r="Q10" s="32">
        <v>129</v>
      </c>
      <c r="R10" s="32">
        <v>122</v>
      </c>
      <c r="S10" s="31"/>
      <c r="U10" s="7"/>
      <c r="V10" s="7"/>
      <c r="X10" s="8"/>
      <c r="Z10" s="8"/>
      <c r="AA10" s="7"/>
      <c r="AC10" s="8"/>
      <c r="AD10" s="7"/>
      <c r="AF10" s="7"/>
      <c r="AG10" s="7"/>
      <c r="AI10" s="8"/>
      <c r="AJ10" s="7"/>
      <c r="AL10" s="8"/>
      <c r="AM10" s="7"/>
      <c r="AN10" s="7"/>
      <c r="AP10" s="8"/>
      <c r="AQ10" s="7"/>
    </row>
    <row r="11" spans="1:43" s="6" customFormat="1" ht="15.75">
      <c r="A11" s="24" t="s">
        <v>11</v>
      </c>
      <c r="B11" s="25">
        <f t="shared" ref="B11:C14" si="1">+E11+H11</f>
        <v>2545</v>
      </c>
      <c r="C11" s="25">
        <f t="shared" si="1"/>
        <v>788</v>
      </c>
      <c r="D11" s="26"/>
      <c r="E11" s="27">
        <v>2397</v>
      </c>
      <c r="F11" s="27">
        <v>750</v>
      </c>
      <c r="G11" s="26"/>
      <c r="H11" s="27">
        <v>148</v>
      </c>
      <c r="I11" s="27">
        <v>38</v>
      </c>
      <c r="J11" s="28"/>
      <c r="K11" s="25">
        <f t="shared" si="0"/>
        <v>2552</v>
      </c>
      <c r="L11" s="25">
        <f t="shared" si="0"/>
        <v>741</v>
      </c>
      <c r="M11" s="29"/>
      <c r="N11" s="27">
        <v>2416</v>
      </c>
      <c r="O11" s="27">
        <v>703</v>
      </c>
      <c r="P11" s="30"/>
      <c r="Q11" s="27">
        <v>136</v>
      </c>
      <c r="R11" s="32">
        <v>38</v>
      </c>
      <c r="S11" s="31"/>
      <c r="U11" s="7"/>
      <c r="V11" s="7"/>
      <c r="X11" s="8"/>
      <c r="Z11" s="8"/>
      <c r="AA11" s="7"/>
      <c r="AC11" s="8"/>
      <c r="AD11" s="7"/>
      <c r="AF11" s="7"/>
      <c r="AG11" s="7"/>
      <c r="AI11" s="8"/>
      <c r="AJ11" s="7"/>
      <c r="AL11" s="8"/>
      <c r="AM11" s="7"/>
      <c r="AN11" s="7"/>
      <c r="AP11" s="8"/>
      <c r="AQ11" s="7"/>
    </row>
    <row r="12" spans="1:43" s="6" customFormat="1" ht="15.75">
      <c r="A12" s="24" t="s">
        <v>64</v>
      </c>
      <c r="B12" s="25">
        <f>+E12+H12</f>
        <v>891</v>
      </c>
      <c r="C12" s="25">
        <f>+F12+I12</f>
        <v>262</v>
      </c>
      <c r="D12" s="26"/>
      <c r="E12" s="32">
        <v>810</v>
      </c>
      <c r="F12" s="32">
        <v>253</v>
      </c>
      <c r="G12" s="26"/>
      <c r="H12" s="32">
        <v>81</v>
      </c>
      <c r="I12" s="32">
        <v>9</v>
      </c>
      <c r="J12" s="28"/>
      <c r="K12" s="25">
        <f t="shared" si="0"/>
        <v>877</v>
      </c>
      <c r="L12" s="25">
        <f t="shared" si="0"/>
        <v>268</v>
      </c>
      <c r="M12" s="29"/>
      <c r="N12" s="32">
        <v>808</v>
      </c>
      <c r="O12" s="32">
        <v>260</v>
      </c>
      <c r="P12" s="30"/>
      <c r="Q12" s="32">
        <v>69</v>
      </c>
      <c r="R12" s="32">
        <v>8</v>
      </c>
      <c r="S12" s="31"/>
      <c r="U12" s="7"/>
      <c r="V12" s="7"/>
      <c r="X12" s="8"/>
      <c r="Z12" s="8"/>
      <c r="AA12" s="7"/>
      <c r="AC12" s="8"/>
      <c r="AD12" s="7"/>
      <c r="AF12" s="7"/>
      <c r="AG12" s="7"/>
      <c r="AI12" s="8"/>
      <c r="AJ12" s="7"/>
      <c r="AL12" s="8"/>
      <c r="AM12" s="7"/>
      <c r="AN12" s="7"/>
      <c r="AP12" s="8"/>
      <c r="AQ12" s="7"/>
    </row>
    <row r="13" spans="1:43" s="6" customFormat="1" ht="15.75">
      <c r="A13" s="24" t="s">
        <v>12</v>
      </c>
      <c r="B13" s="25">
        <f t="shared" si="1"/>
        <v>1232</v>
      </c>
      <c r="C13" s="25">
        <f t="shared" si="1"/>
        <v>263</v>
      </c>
      <c r="D13" s="26"/>
      <c r="E13" s="27">
        <v>843</v>
      </c>
      <c r="F13" s="27">
        <v>228</v>
      </c>
      <c r="G13" s="26"/>
      <c r="H13" s="27">
        <v>389</v>
      </c>
      <c r="I13" s="27">
        <v>35</v>
      </c>
      <c r="J13" s="28"/>
      <c r="K13" s="25">
        <f t="shared" si="0"/>
        <v>1242</v>
      </c>
      <c r="L13" s="25">
        <f t="shared" si="0"/>
        <v>266</v>
      </c>
      <c r="M13" s="29"/>
      <c r="N13" s="27">
        <v>847</v>
      </c>
      <c r="O13" s="27">
        <v>234</v>
      </c>
      <c r="P13" s="30"/>
      <c r="Q13" s="27">
        <v>395</v>
      </c>
      <c r="R13" s="27">
        <v>32</v>
      </c>
      <c r="S13" s="31"/>
      <c r="U13" s="7"/>
      <c r="V13" s="7"/>
      <c r="X13" s="8"/>
      <c r="Z13" s="8"/>
      <c r="AA13" s="7"/>
      <c r="AC13" s="8"/>
      <c r="AD13" s="7"/>
      <c r="AF13" s="7"/>
      <c r="AG13" s="7"/>
      <c r="AI13" s="8"/>
      <c r="AJ13" s="7"/>
      <c r="AL13" s="8"/>
      <c r="AM13" s="7"/>
      <c r="AN13" s="7"/>
      <c r="AP13" s="8"/>
      <c r="AQ13" s="7"/>
    </row>
    <row r="14" spans="1:43" s="6" customFormat="1" ht="15.75">
      <c r="A14" s="24" t="s">
        <v>57</v>
      </c>
      <c r="B14" s="25">
        <f t="shared" si="1"/>
        <v>2391</v>
      </c>
      <c r="C14" s="25">
        <f t="shared" si="1"/>
        <v>590</v>
      </c>
      <c r="D14" s="26"/>
      <c r="E14" s="27">
        <v>2250</v>
      </c>
      <c r="F14" s="27">
        <v>539</v>
      </c>
      <c r="G14" s="26"/>
      <c r="H14" s="27">
        <v>141</v>
      </c>
      <c r="I14" s="27">
        <v>51</v>
      </c>
      <c r="J14" s="28"/>
      <c r="K14" s="25">
        <f t="shared" si="0"/>
        <v>2433</v>
      </c>
      <c r="L14" s="25">
        <f t="shared" si="0"/>
        <v>582</v>
      </c>
      <c r="M14" s="29"/>
      <c r="N14" s="27">
        <v>2307</v>
      </c>
      <c r="O14" s="27">
        <v>536</v>
      </c>
      <c r="P14" s="30"/>
      <c r="Q14" s="27">
        <v>126</v>
      </c>
      <c r="R14" s="27">
        <v>46</v>
      </c>
      <c r="S14" s="31"/>
      <c r="U14" s="7"/>
      <c r="V14" s="7"/>
      <c r="X14" s="8"/>
      <c r="Z14" s="8"/>
      <c r="AA14" s="7"/>
      <c r="AC14" s="8"/>
      <c r="AD14" s="7"/>
      <c r="AF14" s="7"/>
      <c r="AG14" s="7"/>
      <c r="AI14" s="8"/>
      <c r="AJ14" s="7"/>
      <c r="AL14" s="8"/>
      <c r="AM14" s="7"/>
      <c r="AN14" s="7"/>
      <c r="AP14" s="8"/>
      <c r="AQ14" s="7"/>
    </row>
    <row r="15" spans="1:43" s="6" customFormat="1" ht="15.75">
      <c r="A15" s="24" t="s">
        <v>13</v>
      </c>
      <c r="B15" s="25">
        <f t="shared" ref="B15:B20" si="2">+E15+H15</f>
        <v>1559</v>
      </c>
      <c r="C15" s="25">
        <f t="shared" ref="C15:C20" si="3">+F15+I15</f>
        <v>580</v>
      </c>
      <c r="D15" s="26"/>
      <c r="E15" s="27">
        <v>1423</v>
      </c>
      <c r="F15" s="27">
        <v>496</v>
      </c>
      <c r="G15" s="26"/>
      <c r="H15" s="27">
        <v>136</v>
      </c>
      <c r="I15" s="27">
        <v>84</v>
      </c>
      <c r="J15" s="28"/>
      <c r="K15" s="25">
        <f t="shared" ref="K15:K20" si="4">+N15+Q15</f>
        <v>1580</v>
      </c>
      <c r="L15" s="25">
        <f t="shared" ref="L15:L20" si="5">+O15+R15</f>
        <v>583</v>
      </c>
      <c r="M15" s="29"/>
      <c r="N15" s="27">
        <v>1442</v>
      </c>
      <c r="O15" s="27">
        <v>500</v>
      </c>
      <c r="P15" s="30"/>
      <c r="Q15" s="27">
        <v>138</v>
      </c>
      <c r="R15" s="27">
        <v>83</v>
      </c>
      <c r="S15" s="31"/>
      <c r="U15" s="7"/>
      <c r="V15" s="7"/>
      <c r="X15" s="8"/>
      <c r="Z15" s="8"/>
      <c r="AA15" s="7"/>
      <c r="AC15" s="8"/>
      <c r="AD15" s="7"/>
      <c r="AF15" s="7"/>
      <c r="AG15" s="7"/>
      <c r="AI15" s="8"/>
      <c r="AJ15" s="7"/>
      <c r="AL15" s="8"/>
      <c r="AM15" s="7"/>
      <c r="AN15" s="7"/>
      <c r="AP15" s="8"/>
      <c r="AQ15" s="7"/>
    </row>
    <row r="16" spans="1:43" s="6" customFormat="1" ht="15.75">
      <c r="A16" s="24" t="s">
        <v>14</v>
      </c>
      <c r="B16" s="25">
        <f t="shared" si="2"/>
        <v>592</v>
      </c>
      <c r="C16" s="25">
        <f t="shared" si="3"/>
        <v>179</v>
      </c>
      <c r="D16" s="26"/>
      <c r="E16" s="33">
        <v>536</v>
      </c>
      <c r="F16" s="33">
        <v>162</v>
      </c>
      <c r="G16" s="33"/>
      <c r="H16" s="33">
        <v>56</v>
      </c>
      <c r="I16" s="27">
        <v>17</v>
      </c>
      <c r="J16" s="28"/>
      <c r="K16" s="25">
        <f t="shared" si="4"/>
        <v>591</v>
      </c>
      <c r="L16" s="25">
        <f t="shared" si="5"/>
        <v>174</v>
      </c>
      <c r="M16" s="29"/>
      <c r="N16" s="27">
        <v>529</v>
      </c>
      <c r="O16" s="27">
        <v>154</v>
      </c>
      <c r="P16" s="30"/>
      <c r="Q16" s="27">
        <v>62</v>
      </c>
      <c r="R16" s="27">
        <v>20</v>
      </c>
      <c r="S16" s="31"/>
      <c r="U16" s="7"/>
      <c r="V16" s="7"/>
      <c r="X16" s="8"/>
      <c r="Z16" s="8"/>
      <c r="AA16" s="7"/>
      <c r="AC16" s="8"/>
      <c r="AD16" s="7"/>
      <c r="AF16" s="7"/>
      <c r="AG16" s="7"/>
      <c r="AI16" s="8"/>
      <c r="AJ16" s="7"/>
      <c r="AL16" s="8"/>
      <c r="AM16" s="7"/>
      <c r="AN16" s="7"/>
      <c r="AP16" s="8"/>
      <c r="AQ16" s="7"/>
    </row>
    <row r="17" spans="1:43" s="6" customFormat="1" ht="15.75">
      <c r="A17" s="24" t="s">
        <v>15</v>
      </c>
      <c r="B17" s="25">
        <f t="shared" si="2"/>
        <v>1151</v>
      </c>
      <c r="C17" s="25">
        <f t="shared" si="3"/>
        <v>432</v>
      </c>
      <c r="D17" s="26"/>
      <c r="E17" s="27">
        <v>802</v>
      </c>
      <c r="F17" s="27">
        <v>299</v>
      </c>
      <c r="G17" s="26"/>
      <c r="H17" s="27">
        <v>349</v>
      </c>
      <c r="I17" s="27">
        <v>133</v>
      </c>
      <c r="J17" s="28"/>
      <c r="K17" s="25">
        <f t="shared" si="4"/>
        <v>1196</v>
      </c>
      <c r="L17" s="25">
        <f t="shared" si="5"/>
        <v>423</v>
      </c>
      <c r="M17" s="29"/>
      <c r="N17" s="27">
        <v>846</v>
      </c>
      <c r="O17" s="27">
        <v>300</v>
      </c>
      <c r="P17" s="30"/>
      <c r="Q17" s="27">
        <v>350</v>
      </c>
      <c r="R17" s="27">
        <v>123</v>
      </c>
      <c r="S17" s="31"/>
      <c r="U17" s="7"/>
      <c r="V17" s="7"/>
      <c r="X17" s="8"/>
      <c r="Z17" s="8"/>
      <c r="AA17" s="7"/>
      <c r="AC17" s="8"/>
      <c r="AD17" s="7"/>
      <c r="AF17" s="7"/>
      <c r="AG17" s="7"/>
      <c r="AI17" s="8"/>
      <c r="AJ17" s="7"/>
      <c r="AL17" s="8"/>
      <c r="AM17" s="7"/>
      <c r="AN17" s="7"/>
      <c r="AP17" s="8"/>
      <c r="AQ17" s="7"/>
    </row>
    <row r="18" spans="1:43" s="6" customFormat="1" ht="15.75">
      <c r="A18" s="24" t="s">
        <v>16</v>
      </c>
      <c r="B18" s="25">
        <f t="shared" si="2"/>
        <v>637</v>
      </c>
      <c r="C18" s="25">
        <f t="shared" si="3"/>
        <v>174</v>
      </c>
      <c r="D18" s="26"/>
      <c r="E18" s="27">
        <v>465</v>
      </c>
      <c r="F18" s="27">
        <v>118</v>
      </c>
      <c r="G18" s="26"/>
      <c r="H18" s="27">
        <v>172</v>
      </c>
      <c r="I18" s="27">
        <v>56</v>
      </c>
      <c r="J18" s="28"/>
      <c r="K18" s="25">
        <f t="shared" si="4"/>
        <v>625</v>
      </c>
      <c r="L18" s="25">
        <f t="shared" si="5"/>
        <v>170</v>
      </c>
      <c r="M18" s="29"/>
      <c r="N18" s="27">
        <v>438</v>
      </c>
      <c r="O18" s="27">
        <v>113</v>
      </c>
      <c r="P18" s="30"/>
      <c r="Q18" s="27">
        <v>187</v>
      </c>
      <c r="R18" s="27">
        <v>57</v>
      </c>
      <c r="S18" s="31"/>
      <c r="U18" s="7"/>
      <c r="V18" s="7"/>
      <c r="X18" s="8"/>
      <c r="Z18" s="8"/>
      <c r="AA18" s="7"/>
      <c r="AC18" s="8"/>
      <c r="AD18" s="7"/>
      <c r="AF18" s="7"/>
      <c r="AG18" s="7"/>
      <c r="AI18" s="8"/>
      <c r="AJ18" s="7"/>
      <c r="AL18" s="8"/>
      <c r="AM18" s="7"/>
      <c r="AN18" s="7"/>
      <c r="AP18" s="8"/>
      <c r="AQ18" s="7"/>
    </row>
    <row r="19" spans="1:43" s="6" customFormat="1" ht="15.75">
      <c r="A19" s="24" t="s">
        <v>17</v>
      </c>
      <c r="B19" s="25">
        <f t="shared" si="2"/>
        <v>592</v>
      </c>
      <c r="C19" s="25">
        <f t="shared" si="3"/>
        <v>197</v>
      </c>
      <c r="D19" s="26"/>
      <c r="E19" s="27">
        <v>547</v>
      </c>
      <c r="F19" s="27">
        <v>167</v>
      </c>
      <c r="G19" s="26"/>
      <c r="H19" s="27">
        <v>45</v>
      </c>
      <c r="I19" s="27">
        <v>30</v>
      </c>
      <c r="J19" s="28"/>
      <c r="K19" s="25">
        <f t="shared" si="4"/>
        <v>609</v>
      </c>
      <c r="L19" s="25">
        <f t="shared" si="5"/>
        <v>203</v>
      </c>
      <c r="M19" s="29"/>
      <c r="N19" s="27">
        <v>561</v>
      </c>
      <c r="O19" s="27">
        <v>171</v>
      </c>
      <c r="P19" s="30"/>
      <c r="Q19" s="27">
        <v>48</v>
      </c>
      <c r="R19" s="27">
        <v>32</v>
      </c>
      <c r="S19" s="31"/>
      <c r="U19" s="7"/>
      <c r="V19" s="7"/>
      <c r="X19" s="8"/>
      <c r="Z19" s="8"/>
      <c r="AA19" s="7"/>
      <c r="AC19" s="8"/>
      <c r="AD19" s="7"/>
      <c r="AF19" s="7"/>
      <c r="AG19" s="7"/>
      <c r="AI19" s="8"/>
      <c r="AJ19" s="7"/>
      <c r="AL19" s="8"/>
      <c r="AM19" s="7"/>
      <c r="AN19" s="7"/>
      <c r="AP19" s="8"/>
      <c r="AQ19" s="7"/>
    </row>
    <row r="20" spans="1:43" s="6" customFormat="1" ht="15.75">
      <c r="A20" s="24" t="s">
        <v>18</v>
      </c>
      <c r="B20" s="25">
        <f t="shared" si="2"/>
        <v>406</v>
      </c>
      <c r="C20" s="25">
        <f t="shared" si="3"/>
        <v>181</v>
      </c>
      <c r="D20" s="26"/>
      <c r="E20" s="27">
        <v>359</v>
      </c>
      <c r="F20" s="27">
        <v>126</v>
      </c>
      <c r="G20" s="26"/>
      <c r="H20" s="27">
        <v>47</v>
      </c>
      <c r="I20" s="27">
        <v>55</v>
      </c>
      <c r="J20" s="28"/>
      <c r="K20" s="25">
        <f t="shared" si="4"/>
        <v>427</v>
      </c>
      <c r="L20" s="25">
        <f t="shared" si="5"/>
        <v>188</v>
      </c>
      <c r="M20" s="29"/>
      <c r="N20" s="27">
        <v>386</v>
      </c>
      <c r="O20" s="27">
        <v>133</v>
      </c>
      <c r="P20" s="30"/>
      <c r="Q20" s="27">
        <v>41</v>
      </c>
      <c r="R20" s="27">
        <v>55</v>
      </c>
      <c r="S20" s="31"/>
      <c r="U20" s="7"/>
      <c r="V20" s="7"/>
      <c r="X20" s="8"/>
      <c r="Z20" s="8"/>
      <c r="AA20" s="7"/>
      <c r="AC20" s="8"/>
      <c r="AD20" s="7"/>
      <c r="AF20" s="7"/>
      <c r="AG20" s="7"/>
      <c r="AI20" s="8"/>
      <c r="AJ20" s="7"/>
      <c r="AL20" s="8"/>
      <c r="AM20" s="7"/>
      <c r="AN20" s="7"/>
      <c r="AP20" s="8"/>
      <c r="AQ20" s="7"/>
    </row>
    <row r="21" spans="1:43" s="6" customFormat="1" ht="15.75">
      <c r="A21" s="24" t="s">
        <v>19</v>
      </c>
      <c r="B21" s="25">
        <f t="shared" ref="B21:B26" si="6">+E21+H21</f>
        <v>2512</v>
      </c>
      <c r="C21" s="25">
        <f t="shared" ref="C21:C27" si="7">+F21+I21</f>
        <v>573</v>
      </c>
      <c r="D21" s="26"/>
      <c r="E21" s="27">
        <v>2315</v>
      </c>
      <c r="F21" s="27">
        <v>561</v>
      </c>
      <c r="G21" s="26"/>
      <c r="H21" s="27">
        <v>197</v>
      </c>
      <c r="I21" s="27">
        <v>12</v>
      </c>
      <c r="J21" s="28"/>
      <c r="K21" s="25">
        <f t="shared" ref="K21:L27" si="8">+N21+Q21</f>
        <v>2567</v>
      </c>
      <c r="L21" s="25">
        <f t="shared" si="8"/>
        <v>577</v>
      </c>
      <c r="M21" s="29"/>
      <c r="N21" s="27">
        <v>2380</v>
      </c>
      <c r="O21" s="27">
        <v>565</v>
      </c>
      <c r="P21" s="30"/>
      <c r="Q21" s="27">
        <v>187</v>
      </c>
      <c r="R21" s="27">
        <v>12</v>
      </c>
      <c r="S21" s="31"/>
      <c r="U21" s="7"/>
      <c r="V21" s="7"/>
      <c r="X21" s="8"/>
      <c r="Z21" s="8"/>
      <c r="AA21" s="7"/>
      <c r="AC21" s="8"/>
      <c r="AD21" s="7"/>
      <c r="AF21" s="7"/>
      <c r="AG21" s="7"/>
      <c r="AI21" s="8"/>
      <c r="AJ21" s="7"/>
      <c r="AL21" s="8"/>
      <c r="AM21" s="7"/>
      <c r="AN21" s="7"/>
      <c r="AP21" s="8"/>
      <c r="AQ21" s="7"/>
    </row>
    <row r="22" spans="1:43" s="6" customFormat="1" ht="15.75">
      <c r="A22" s="24" t="s">
        <v>20</v>
      </c>
      <c r="B22" s="25">
        <f t="shared" si="6"/>
        <v>12732</v>
      </c>
      <c r="C22" s="25">
        <f t="shared" si="7"/>
        <v>3387</v>
      </c>
      <c r="D22" s="26"/>
      <c r="E22" s="27">
        <v>12157</v>
      </c>
      <c r="F22" s="27">
        <v>3347</v>
      </c>
      <c r="G22" s="26"/>
      <c r="H22" s="27">
        <v>575</v>
      </c>
      <c r="I22" s="27">
        <v>40</v>
      </c>
      <c r="J22" s="28"/>
      <c r="K22" s="25">
        <f t="shared" si="8"/>
        <v>12692</v>
      </c>
      <c r="L22" s="25">
        <f t="shared" si="8"/>
        <v>3388</v>
      </c>
      <c r="M22" s="29"/>
      <c r="N22" s="27">
        <v>12129</v>
      </c>
      <c r="O22" s="27">
        <v>3351</v>
      </c>
      <c r="P22" s="30"/>
      <c r="Q22" s="27">
        <v>563</v>
      </c>
      <c r="R22" s="27">
        <v>37</v>
      </c>
      <c r="S22" s="31"/>
      <c r="U22" s="7"/>
      <c r="V22" s="7"/>
      <c r="X22" s="8"/>
      <c r="Z22" s="8"/>
      <c r="AA22" s="7"/>
      <c r="AC22" s="8"/>
      <c r="AD22" s="7"/>
      <c r="AF22" s="7"/>
      <c r="AG22" s="7"/>
      <c r="AI22" s="8"/>
      <c r="AJ22" s="7"/>
      <c r="AL22" s="8"/>
      <c r="AM22" s="7"/>
      <c r="AN22" s="7"/>
      <c r="AP22" s="8"/>
      <c r="AQ22" s="7"/>
    </row>
    <row r="23" spans="1:43" s="6" customFormat="1" ht="15.75">
      <c r="A23" s="24" t="s">
        <v>21</v>
      </c>
      <c r="B23" s="25">
        <f t="shared" si="6"/>
        <v>433</v>
      </c>
      <c r="C23" s="25">
        <f t="shared" si="7"/>
        <v>197</v>
      </c>
      <c r="D23" s="26"/>
      <c r="E23" s="27">
        <v>315</v>
      </c>
      <c r="F23" s="27">
        <v>79</v>
      </c>
      <c r="G23" s="26"/>
      <c r="H23" s="27">
        <v>118</v>
      </c>
      <c r="I23" s="27">
        <v>118</v>
      </c>
      <c r="J23" s="28"/>
      <c r="K23" s="25">
        <f t="shared" si="8"/>
        <v>442</v>
      </c>
      <c r="L23" s="25">
        <f t="shared" si="8"/>
        <v>199</v>
      </c>
      <c r="M23" s="29"/>
      <c r="N23" s="27">
        <v>321</v>
      </c>
      <c r="O23" s="27">
        <v>83</v>
      </c>
      <c r="P23" s="30"/>
      <c r="Q23" s="27">
        <v>121</v>
      </c>
      <c r="R23" s="27">
        <v>116</v>
      </c>
      <c r="S23" s="31"/>
      <c r="U23" s="7"/>
      <c r="V23" s="7"/>
      <c r="X23" s="8"/>
      <c r="Z23" s="8"/>
      <c r="AA23" s="7"/>
      <c r="AC23" s="8"/>
      <c r="AD23" s="7"/>
      <c r="AF23" s="7"/>
      <c r="AG23" s="7"/>
      <c r="AI23" s="8"/>
      <c r="AJ23" s="7"/>
      <c r="AL23" s="8"/>
      <c r="AM23" s="7"/>
      <c r="AN23" s="7"/>
      <c r="AP23" s="8"/>
      <c r="AQ23" s="7"/>
    </row>
    <row r="24" spans="1:43" s="6" customFormat="1" ht="15.75">
      <c r="A24" s="24" t="s">
        <v>22</v>
      </c>
      <c r="B24" s="25">
        <f t="shared" si="6"/>
        <v>588</v>
      </c>
      <c r="C24" s="25">
        <f t="shared" si="7"/>
        <v>254</v>
      </c>
      <c r="D24" s="26"/>
      <c r="E24" s="27">
        <v>539</v>
      </c>
      <c r="F24" s="27">
        <v>242</v>
      </c>
      <c r="G24" s="26"/>
      <c r="H24" s="27">
        <v>49</v>
      </c>
      <c r="I24" s="27">
        <v>12</v>
      </c>
      <c r="J24" s="28"/>
      <c r="K24" s="25">
        <f t="shared" si="8"/>
        <v>592</v>
      </c>
      <c r="L24" s="25">
        <f t="shared" si="8"/>
        <v>254</v>
      </c>
      <c r="M24" s="29"/>
      <c r="N24" s="27">
        <v>553</v>
      </c>
      <c r="O24" s="27">
        <v>244</v>
      </c>
      <c r="P24" s="30"/>
      <c r="Q24" s="27">
        <v>39</v>
      </c>
      <c r="R24" s="27">
        <v>10</v>
      </c>
      <c r="S24" s="31"/>
      <c r="U24" s="7"/>
      <c r="V24" s="7"/>
      <c r="X24" s="8"/>
      <c r="Z24" s="8"/>
      <c r="AA24" s="7"/>
      <c r="AC24" s="8"/>
      <c r="AD24" s="7"/>
      <c r="AF24" s="7"/>
      <c r="AG24" s="7"/>
      <c r="AI24" s="8"/>
      <c r="AJ24" s="7"/>
      <c r="AL24" s="8"/>
      <c r="AM24" s="7"/>
      <c r="AN24" s="7"/>
      <c r="AP24" s="8"/>
      <c r="AQ24" s="7"/>
    </row>
    <row r="25" spans="1:43" s="6" customFormat="1" ht="15.75">
      <c r="A25" s="24" t="s">
        <v>23</v>
      </c>
      <c r="B25" s="25">
        <f t="shared" si="6"/>
        <v>755</v>
      </c>
      <c r="C25" s="25">
        <f t="shared" si="7"/>
        <v>226</v>
      </c>
      <c r="D25" s="26"/>
      <c r="E25" s="27">
        <v>655</v>
      </c>
      <c r="F25" s="27">
        <v>192</v>
      </c>
      <c r="G25" s="26"/>
      <c r="H25" s="27">
        <v>100</v>
      </c>
      <c r="I25" s="27">
        <v>34</v>
      </c>
      <c r="J25" s="28"/>
      <c r="K25" s="25">
        <f t="shared" si="8"/>
        <v>755</v>
      </c>
      <c r="L25" s="25">
        <f t="shared" si="8"/>
        <v>216</v>
      </c>
      <c r="M25" s="29"/>
      <c r="N25" s="27">
        <v>652</v>
      </c>
      <c r="O25" s="27">
        <v>184</v>
      </c>
      <c r="P25" s="30"/>
      <c r="Q25" s="27">
        <v>103</v>
      </c>
      <c r="R25" s="27">
        <v>32</v>
      </c>
      <c r="S25" s="31"/>
      <c r="U25" s="7"/>
      <c r="V25" s="7"/>
      <c r="X25" s="8"/>
      <c r="Z25" s="8"/>
      <c r="AA25" s="7"/>
      <c r="AC25" s="8"/>
      <c r="AD25" s="7"/>
      <c r="AF25" s="7"/>
      <c r="AG25" s="7"/>
      <c r="AI25" s="8"/>
      <c r="AJ25" s="7"/>
      <c r="AL25" s="8"/>
      <c r="AM25" s="7"/>
      <c r="AN25" s="7"/>
      <c r="AP25" s="8"/>
      <c r="AQ25" s="7"/>
    </row>
    <row r="26" spans="1:43" s="6" customFormat="1" ht="15.75">
      <c r="A26" s="24" t="s">
        <v>24</v>
      </c>
      <c r="B26" s="25">
        <f t="shared" si="6"/>
        <v>952</v>
      </c>
      <c r="C26" s="25">
        <f t="shared" si="7"/>
        <v>283</v>
      </c>
      <c r="D26" s="26"/>
      <c r="E26" s="27">
        <v>910</v>
      </c>
      <c r="F26" s="27">
        <v>278</v>
      </c>
      <c r="G26" s="26"/>
      <c r="H26" s="27">
        <v>42</v>
      </c>
      <c r="I26" s="27">
        <v>5</v>
      </c>
      <c r="J26" s="28"/>
      <c r="K26" s="25">
        <f>+N26</f>
        <v>909</v>
      </c>
      <c r="L26" s="25">
        <f t="shared" si="8"/>
        <v>279</v>
      </c>
      <c r="M26" s="29"/>
      <c r="N26" s="27">
        <v>909</v>
      </c>
      <c r="O26" s="27">
        <v>274</v>
      </c>
      <c r="P26" s="30"/>
      <c r="Q26" s="32">
        <v>42</v>
      </c>
      <c r="R26" s="32">
        <v>5</v>
      </c>
      <c r="S26" s="31"/>
      <c r="U26" s="7"/>
      <c r="V26" s="7"/>
      <c r="X26" s="8"/>
      <c r="Z26" s="8"/>
      <c r="AA26" s="7"/>
      <c r="AC26" s="8"/>
      <c r="AD26" s="7"/>
      <c r="AF26" s="7"/>
      <c r="AG26" s="7"/>
      <c r="AI26" s="8"/>
      <c r="AJ26" s="7"/>
      <c r="AL26" s="8"/>
      <c r="AM26" s="7"/>
      <c r="AN26" s="7"/>
      <c r="AP26" s="8"/>
      <c r="AQ26" s="7"/>
    </row>
    <row r="27" spans="1:43" s="6" customFormat="1" ht="15.75">
      <c r="A27" s="24" t="s">
        <v>25</v>
      </c>
      <c r="B27" s="25">
        <f>+E27</f>
        <v>491</v>
      </c>
      <c r="C27" s="25">
        <f t="shared" si="7"/>
        <v>160</v>
      </c>
      <c r="D27" s="35"/>
      <c r="E27" s="27">
        <v>491</v>
      </c>
      <c r="F27" s="27">
        <v>159</v>
      </c>
      <c r="G27" s="26"/>
      <c r="H27" s="32">
        <v>0</v>
      </c>
      <c r="I27" s="32">
        <v>1</v>
      </c>
      <c r="J27" s="34"/>
      <c r="K27" s="25">
        <f>+N27</f>
        <v>510</v>
      </c>
      <c r="L27" s="25">
        <f t="shared" si="8"/>
        <v>157</v>
      </c>
      <c r="M27" s="29"/>
      <c r="N27" s="27">
        <v>510</v>
      </c>
      <c r="O27" s="27">
        <v>156</v>
      </c>
      <c r="P27" s="30"/>
      <c r="Q27" s="32">
        <v>0</v>
      </c>
      <c r="R27" s="32">
        <v>1</v>
      </c>
      <c r="S27" s="31"/>
      <c r="U27" s="7"/>
      <c r="V27" s="7"/>
      <c r="X27" s="5"/>
      <c r="Z27" s="5"/>
      <c r="AA27" s="7"/>
      <c r="AC27" s="5"/>
      <c r="AD27" s="7"/>
      <c r="AF27" s="7"/>
      <c r="AG27" s="7"/>
      <c r="AI27" s="5"/>
      <c r="AJ27" s="7"/>
      <c r="AL27" s="5"/>
      <c r="AM27" s="7"/>
      <c r="AN27" s="7"/>
      <c r="AP27" s="5"/>
      <c r="AQ27" s="7"/>
    </row>
    <row r="28" spans="1:43" s="6" customFormat="1" ht="15.75">
      <c r="A28" s="24" t="s">
        <v>65</v>
      </c>
      <c r="B28" s="25">
        <f>+E28</f>
        <v>37</v>
      </c>
      <c r="C28" s="25">
        <f>+F28</f>
        <v>8</v>
      </c>
      <c r="D28" s="35"/>
      <c r="E28" s="27">
        <v>37</v>
      </c>
      <c r="F28" s="27">
        <v>8</v>
      </c>
      <c r="G28" s="26"/>
      <c r="H28" s="32">
        <v>0</v>
      </c>
      <c r="I28" s="32">
        <v>0</v>
      </c>
      <c r="J28" s="34"/>
      <c r="K28" s="25">
        <f>+N28</f>
        <v>38</v>
      </c>
      <c r="L28" s="25">
        <f>+O28</f>
        <v>8</v>
      </c>
      <c r="M28" s="29"/>
      <c r="N28" s="27">
        <v>38</v>
      </c>
      <c r="O28" s="27">
        <v>8</v>
      </c>
      <c r="P28" s="30"/>
      <c r="Q28" s="32">
        <v>0</v>
      </c>
      <c r="R28" s="32">
        <v>0</v>
      </c>
      <c r="S28" s="31"/>
      <c r="U28" s="7"/>
      <c r="V28" s="7"/>
      <c r="X28" s="8"/>
      <c r="Z28" s="8"/>
      <c r="AA28" s="7"/>
      <c r="AC28" s="8"/>
      <c r="AD28" s="7"/>
      <c r="AF28" s="7"/>
      <c r="AG28" s="7"/>
      <c r="AI28" s="8"/>
      <c r="AJ28" s="7"/>
      <c r="AL28" s="8"/>
      <c r="AM28" s="7"/>
      <c r="AN28" s="7"/>
      <c r="AP28" s="8"/>
      <c r="AQ28" s="7"/>
    </row>
    <row r="29" spans="1:43" s="6" customFormat="1" ht="15.75">
      <c r="A29" s="24" t="s">
        <v>66</v>
      </c>
      <c r="B29" s="25">
        <f t="shared" ref="B29:C32" si="9">+E29+H29</f>
        <v>555</v>
      </c>
      <c r="C29" s="25">
        <f t="shared" si="9"/>
        <v>125</v>
      </c>
      <c r="D29" s="35"/>
      <c r="E29" s="27">
        <v>523</v>
      </c>
      <c r="F29" s="27">
        <v>122</v>
      </c>
      <c r="G29" s="26"/>
      <c r="H29" s="32">
        <v>32</v>
      </c>
      <c r="I29" s="32">
        <v>3</v>
      </c>
      <c r="J29" s="34"/>
      <c r="K29" s="25">
        <f t="shared" ref="K29:L32" si="10">+N29+Q29</f>
        <v>561</v>
      </c>
      <c r="L29" s="25">
        <f t="shared" si="10"/>
        <v>125</v>
      </c>
      <c r="M29" s="29"/>
      <c r="N29" s="27">
        <v>527</v>
      </c>
      <c r="O29" s="27">
        <v>121</v>
      </c>
      <c r="P29" s="30"/>
      <c r="Q29" s="32">
        <v>34</v>
      </c>
      <c r="R29" s="32">
        <v>4</v>
      </c>
      <c r="S29" s="31"/>
      <c r="U29" s="7"/>
      <c r="V29" s="7"/>
      <c r="X29" s="8"/>
      <c r="Z29" s="8"/>
      <c r="AA29" s="7"/>
      <c r="AC29" s="8"/>
      <c r="AD29" s="7"/>
      <c r="AF29" s="7"/>
      <c r="AG29" s="7"/>
      <c r="AI29" s="8"/>
      <c r="AJ29" s="7"/>
      <c r="AL29" s="8"/>
      <c r="AM29" s="7"/>
      <c r="AN29" s="7"/>
      <c r="AP29" s="8"/>
      <c r="AQ29" s="7"/>
    </row>
    <row r="30" spans="1:43" s="6" customFormat="1" ht="15.75">
      <c r="A30" s="24" t="s">
        <v>67</v>
      </c>
      <c r="B30" s="25">
        <f t="shared" si="9"/>
        <v>1184</v>
      </c>
      <c r="C30" s="25">
        <f t="shared" si="9"/>
        <v>402</v>
      </c>
      <c r="D30" s="26"/>
      <c r="E30" s="32">
        <v>1052</v>
      </c>
      <c r="F30" s="32">
        <v>365</v>
      </c>
      <c r="G30" s="26"/>
      <c r="H30" s="32">
        <v>132</v>
      </c>
      <c r="I30" s="32">
        <v>37</v>
      </c>
      <c r="J30" s="28"/>
      <c r="K30" s="25">
        <f t="shared" si="10"/>
        <v>1207</v>
      </c>
      <c r="L30" s="25">
        <f t="shared" si="10"/>
        <v>426</v>
      </c>
      <c r="M30" s="29"/>
      <c r="N30" s="32">
        <v>1082</v>
      </c>
      <c r="O30" s="32">
        <v>388</v>
      </c>
      <c r="P30" s="30"/>
      <c r="Q30" s="32">
        <v>125</v>
      </c>
      <c r="R30" s="32">
        <v>38</v>
      </c>
      <c r="S30" s="31"/>
      <c r="U30" s="7"/>
      <c r="V30" s="7"/>
      <c r="X30" s="8"/>
      <c r="Z30" s="8"/>
      <c r="AA30" s="7"/>
      <c r="AC30" s="8"/>
      <c r="AD30" s="7"/>
      <c r="AF30" s="7"/>
      <c r="AG30" s="7"/>
      <c r="AI30" s="8"/>
      <c r="AJ30" s="7"/>
      <c r="AL30" s="8"/>
      <c r="AM30" s="7"/>
      <c r="AN30" s="7"/>
      <c r="AP30" s="8"/>
      <c r="AQ30" s="7"/>
    </row>
    <row r="31" spans="1:43" s="6" customFormat="1" ht="15.75">
      <c r="A31" s="24" t="s">
        <v>26</v>
      </c>
      <c r="B31" s="25">
        <f t="shared" si="9"/>
        <v>209</v>
      </c>
      <c r="C31" s="25">
        <f t="shared" si="9"/>
        <v>60</v>
      </c>
      <c r="D31" s="26"/>
      <c r="E31" s="27">
        <v>153</v>
      </c>
      <c r="F31" s="27">
        <v>57</v>
      </c>
      <c r="G31" s="26"/>
      <c r="H31" s="27">
        <v>56</v>
      </c>
      <c r="I31" s="27">
        <v>3</v>
      </c>
      <c r="J31" s="28"/>
      <c r="K31" s="25">
        <f t="shared" si="10"/>
        <v>211</v>
      </c>
      <c r="L31" s="25">
        <f t="shared" si="10"/>
        <v>56</v>
      </c>
      <c r="M31" s="29"/>
      <c r="N31" s="27">
        <v>153</v>
      </c>
      <c r="O31" s="27">
        <v>54</v>
      </c>
      <c r="P31" s="30"/>
      <c r="Q31" s="27">
        <v>58</v>
      </c>
      <c r="R31" s="27">
        <v>2</v>
      </c>
      <c r="S31" s="31"/>
      <c r="U31" s="7"/>
      <c r="V31" s="7"/>
      <c r="X31" s="8"/>
      <c r="Z31" s="8"/>
      <c r="AA31" s="7"/>
      <c r="AC31" s="8"/>
      <c r="AD31" s="7"/>
      <c r="AF31" s="7"/>
      <c r="AG31" s="7"/>
      <c r="AI31" s="8"/>
      <c r="AJ31" s="7"/>
      <c r="AL31" s="8"/>
      <c r="AM31" s="7"/>
      <c r="AN31" s="7"/>
      <c r="AP31" s="8"/>
      <c r="AQ31" s="7"/>
    </row>
    <row r="32" spans="1:43" s="6" customFormat="1" ht="15.75">
      <c r="A32" s="24" t="s">
        <v>27</v>
      </c>
      <c r="B32" s="25">
        <f t="shared" si="9"/>
        <v>845</v>
      </c>
      <c r="C32" s="25">
        <f t="shared" si="9"/>
        <v>343</v>
      </c>
      <c r="D32" s="26"/>
      <c r="E32" s="27">
        <v>734</v>
      </c>
      <c r="F32" s="27">
        <v>229</v>
      </c>
      <c r="G32" s="26"/>
      <c r="H32" s="27">
        <v>111</v>
      </c>
      <c r="I32" s="27">
        <v>114</v>
      </c>
      <c r="J32" s="28"/>
      <c r="K32" s="25">
        <f t="shared" si="10"/>
        <v>861</v>
      </c>
      <c r="L32" s="25">
        <f t="shared" si="10"/>
        <v>326</v>
      </c>
      <c r="M32" s="29"/>
      <c r="N32" s="27">
        <v>743</v>
      </c>
      <c r="O32" s="27">
        <v>217</v>
      </c>
      <c r="P32" s="30"/>
      <c r="Q32" s="27">
        <v>118</v>
      </c>
      <c r="R32" s="27">
        <v>109</v>
      </c>
      <c r="S32" s="31"/>
      <c r="U32" s="7"/>
      <c r="V32" s="7"/>
      <c r="X32" s="8"/>
      <c r="Z32" s="8"/>
      <c r="AA32" s="7"/>
      <c r="AC32" s="8"/>
      <c r="AD32" s="7"/>
      <c r="AF32" s="7"/>
      <c r="AG32" s="7"/>
      <c r="AI32" s="8"/>
      <c r="AJ32" s="7"/>
      <c r="AL32" s="8"/>
      <c r="AM32" s="7"/>
      <c r="AN32" s="7"/>
      <c r="AP32" s="8"/>
      <c r="AQ32" s="7"/>
    </row>
    <row r="33" spans="1:43" s="6" customFormat="1" ht="15.75">
      <c r="A33" s="24" t="s">
        <v>28</v>
      </c>
      <c r="B33" s="25">
        <f t="shared" ref="B33:B38" si="11">+E33+H33</f>
        <v>694</v>
      </c>
      <c r="C33" s="25">
        <f t="shared" ref="C33:C38" si="12">+F33+I33</f>
        <v>201</v>
      </c>
      <c r="D33" s="26"/>
      <c r="E33" s="27">
        <v>669</v>
      </c>
      <c r="F33" s="27">
        <v>193</v>
      </c>
      <c r="G33" s="26"/>
      <c r="H33" s="27">
        <v>25</v>
      </c>
      <c r="I33" s="27">
        <v>8</v>
      </c>
      <c r="J33" s="28"/>
      <c r="K33" s="25">
        <f t="shared" ref="K33:K38" si="13">+N33+Q33</f>
        <v>694</v>
      </c>
      <c r="L33" s="25">
        <f t="shared" ref="L33:L38" si="14">+O33+R33</f>
        <v>209</v>
      </c>
      <c r="M33" s="29"/>
      <c r="N33" s="27">
        <v>664</v>
      </c>
      <c r="O33" s="27">
        <v>201</v>
      </c>
      <c r="P33" s="30"/>
      <c r="Q33" s="27">
        <v>30</v>
      </c>
      <c r="R33" s="27">
        <v>8</v>
      </c>
      <c r="S33" s="31"/>
      <c r="U33" s="7"/>
      <c r="V33" s="7"/>
      <c r="X33" s="8"/>
      <c r="Z33" s="8"/>
      <c r="AA33" s="7"/>
      <c r="AC33" s="8"/>
      <c r="AD33" s="7"/>
      <c r="AF33" s="7"/>
      <c r="AG33" s="7"/>
      <c r="AI33" s="8"/>
      <c r="AJ33" s="7"/>
      <c r="AL33" s="8"/>
      <c r="AM33" s="7"/>
      <c r="AN33" s="7"/>
      <c r="AP33" s="8"/>
      <c r="AQ33" s="7"/>
    </row>
    <row r="34" spans="1:43" s="6" customFormat="1" ht="15.75">
      <c r="A34" s="24" t="s">
        <v>29</v>
      </c>
      <c r="B34" s="25">
        <f t="shared" si="11"/>
        <v>9368</v>
      </c>
      <c r="C34" s="25">
        <f t="shared" si="12"/>
        <v>2314</v>
      </c>
      <c r="D34" s="26"/>
      <c r="E34" s="27">
        <v>8217</v>
      </c>
      <c r="F34" s="27">
        <v>2189</v>
      </c>
      <c r="G34" s="26"/>
      <c r="H34" s="27">
        <v>1151</v>
      </c>
      <c r="I34" s="27">
        <v>125</v>
      </c>
      <c r="J34" s="28"/>
      <c r="K34" s="25">
        <f t="shared" si="13"/>
        <v>9332</v>
      </c>
      <c r="L34" s="25">
        <f t="shared" si="14"/>
        <v>2317</v>
      </c>
      <c r="M34" s="29"/>
      <c r="N34" s="27">
        <v>8244</v>
      </c>
      <c r="O34" s="27">
        <v>2193</v>
      </c>
      <c r="P34" s="30"/>
      <c r="Q34" s="27">
        <v>1088</v>
      </c>
      <c r="R34" s="27">
        <v>124</v>
      </c>
      <c r="S34" s="31"/>
      <c r="U34" s="7"/>
      <c r="V34" s="7"/>
      <c r="X34" s="8"/>
      <c r="Z34" s="8"/>
      <c r="AA34" s="7"/>
      <c r="AC34" s="8"/>
      <c r="AD34" s="7"/>
      <c r="AF34" s="7"/>
      <c r="AG34" s="7"/>
      <c r="AI34" s="8"/>
      <c r="AJ34" s="7"/>
      <c r="AL34" s="8"/>
      <c r="AM34" s="7"/>
      <c r="AN34" s="7"/>
      <c r="AP34" s="8"/>
      <c r="AQ34" s="7"/>
    </row>
    <row r="35" spans="1:43" s="6" customFormat="1" ht="15.75">
      <c r="A35" s="24" t="s">
        <v>30</v>
      </c>
      <c r="B35" s="25">
        <f t="shared" si="11"/>
        <v>854</v>
      </c>
      <c r="C35" s="25">
        <f t="shared" si="12"/>
        <v>228</v>
      </c>
      <c r="D35" s="26"/>
      <c r="E35" s="27">
        <v>739</v>
      </c>
      <c r="F35" s="27">
        <v>206</v>
      </c>
      <c r="G35" s="26"/>
      <c r="H35" s="27">
        <v>115</v>
      </c>
      <c r="I35" s="27">
        <v>22</v>
      </c>
      <c r="J35" s="28"/>
      <c r="K35" s="25">
        <f t="shared" si="13"/>
        <v>870</v>
      </c>
      <c r="L35" s="25">
        <f t="shared" si="14"/>
        <v>224</v>
      </c>
      <c r="M35" s="29"/>
      <c r="N35" s="27">
        <v>733</v>
      </c>
      <c r="O35" s="27">
        <v>206</v>
      </c>
      <c r="P35" s="30"/>
      <c r="Q35" s="27">
        <v>137</v>
      </c>
      <c r="R35" s="27">
        <v>18</v>
      </c>
      <c r="S35" s="31"/>
      <c r="U35" s="7"/>
      <c r="V35" s="7"/>
      <c r="X35" s="8"/>
      <c r="Z35" s="8"/>
      <c r="AA35" s="7"/>
      <c r="AC35" s="8"/>
      <c r="AD35" s="7"/>
      <c r="AF35" s="7"/>
      <c r="AG35" s="7"/>
      <c r="AI35" s="8"/>
      <c r="AJ35" s="7"/>
      <c r="AL35" s="8"/>
      <c r="AM35" s="7"/>
      <c r="AN35" s="7"/>
      <c r="AP35" s="8"/>
      <c r="AQ35" s="7"/>
    </row>
    <row r="36" spans="1:43" s="6" customFormat="1" ht="15.75">
      <c r="A36" s="24" t="s">
        <v>68</v>
      </c>
      <c r="B36" s="25">
        <f>+E36+H36</f>
        <v>7138</v>
      </c>
      <c r="C36" s="25">
        <f>+F36+I36</f>
        <v>1202</v>
      </c>
      <c r="D36" s="26"/>
      <c r="E36" s="32">
        <v>6539</v>
      </c>
      <c r="F36" s="32">
        <v>1127</v>
      </c>
      <c r="G36" s="26"/>
      <c r="H36" s="32">
        <v>599</v>
      </c>
      <c r="I36" s="32">
        <v>75</v>
      </c>
      <c r="J36" s="28"/>
      <c r="K36" s="25">
        <f>+N36+Q36</f>
        <v>7219</v>
      </c>
      <c r="L36" s="25">
        <f>+O36+R36</f>
        <v>1199</v>
      </c>
      <c r="M36" s="29"/>
      <c r="N36" s="32">
        <v>6469</v>
      </c>
      <c r="O36" s="32">
        <v>1100</v>
      </c>
      <c r="P36" s="30"/>
      <c r="Q36" s="32">
        <v>750</v>
      </c>
      <c r="R36" s="32">
        <v>99</v>
      </c>
      <c r="S36" s="31"/>
      <c r="U36" s="7"/>
      <c r="V36" s="7"/>
      <c r="X36" s="8"/>
      <c r="Z36" s="8"/>
      <c r="AA36" s="7"/>
      <c r="AC36" s="8"/>
      <c r="AD36" s="7"/>
      <c r="AF36" s="7"/>
      <c r="AG36" s="7"/>
      <c r="AI36" s="8"/>
      <c r="AJ36" s="7"/>
      <c r="AL36" s="8"/>
      <c r="AM36" s="7"/>
      <c r="AN36" s="7"/>
      <c r="AP36" s="8"/>
      <c r="AQ36" s="7"/>
    </row>
    <row r="37" spans="1:43" s="6" customFormat="1" ht="15.75">
      <c r="A37" s="24" t="s">
        <v>69</v>
      </c>
      <c r="B37" s="32" t="s">
        <v>60</v>
      </c>
      <c r="C37" s="32" t="s">
        <v>60</v>
      </c>
      <c r="D37" s="32"/>
      <c r="E37" s="32" t="s">
        <v>60</v>
      </c>
      <c r="F37" s="32" t="s">
        <v>60</v>
      </c>
      <c r="G37" s="26"/>
      <c r="H37" s="32" t="s">
        <v>60</v>
      </c>
      <c r="I37" s="32" t="s">
        <v>60</v>
      </c>
      <c r="J37" s="28"/>
      <c r="K37" s="32" t="s">
        <v>60</v>
      </c>
      <c r="L37" s="32" t="s">
        <v>60</v>
      </c>
      <c r="M37" s="29"/>
      <c r="N37" s="32" t="s">
        <v>60</v>
      </c>
      <c r="O37" s="32" t="s">
        <v>60</v>
      </c>
      <c r="P37" s="30"/>
      <c r="Q37" s="32" t="s">
        <v>60</v>
      </c>
      <c r="R37" s="32" t="s">
        <v>60</v>
      </c>
      <c r="S37" s="31"/>
      <c r="U37" s="7"/>
      <c r="V37" s="7"/>
      <c r="X37" s="8"/>
      <c r="Z37" s="8"/>
      <c r="AA37" s="7"/>
      <c r="AC37" s="8"/>
      <c r="AD37" s="7"/>
      <c r="AF37" s="7"/>
      <c r="AG37" s="7"/>
      <c r="AI37" s="8"/>
      <c r="AJ37" s="7"/>
      <c r="AL37" s="8"/>
      <c r="AM37" s="7"/>
      <c r="AN37" s="7"/>
      <c r="AP37" s="8"/>
      <c r="AQ37" s="7"/>
    </row>
    <row r="38" spans="1:43" s="6" customFormat="1" ht="15.75">
      <c r="A38" s="24" t="s">
        <v>31</v>
      </c>
      <c r="B38" s="25">
        <f t="shared" si="11"/>
        <v>3299</v>
      </c>
      <c r="C38" s="25">
        <f t="shared" si="12"/>
        <v>947</v>
      </c>
      <c r="D38" s="26"/>
      <c r="E38" s="27">
        <v>2661</v>
      </c>
      <c r="F38" s="27">
        <v>780</v>
      </c>
      <c r="G38" s="26"/>
      <c r="H38" s="27">
        <v>638</v>
      </c>
      <c r="I38" s="27">
        <v>167</v>
      </c>
      <c r="J38" s="28"/>
      <c r="K38" s="25">
        <f t="shared" si="13"/>
        <v>3301</v>
      </c>
      <c r="L38" s="25">
        <f t="shared" si="14"/>
        <v>943</v>
      </c>
      <c r="M38" s="29"/>
      <c r="N38" s="27">
        <v>2650</v>
      </c>
      <c r="O38" s="27">
        <v>769</v>
      </c>
      <c r="P38" s="30"/>
      <c r="Q38" s="27">
        <v>651</v>
      </c>
      <c r="R38" s="27">
        <v>174</v>
      </c>
      <c r="S38" s="31"/>
      <c r="U38" s="7"/>
      <c r="V38" s="7"/>
      <c r="X38" s="8"/>
      <c r="Z38" s="8"/>
      <c r="AA38" s="7"/>
      <c r="AC38" s="8"/>
      <c r="AD38" s="7"/>
      <c r="AF38" s="7"/>
      <c r="AG38" s="7"/>
      <c r="AI38" s="8"/>
      <c r="AJ38" s="7"/>
      <c r="AL38" s="8"/>
      <c r="AM38" s="7"/>
      <c r="AN38" s="7"/>
      <c r="AP38" s="8"/>
      <c r="AQ38" s="7"/>
    </row>
    <row r="39" spans="1:43" s="6" customFormat="1" ht="15.75">
      <c r="A39" s="24" t="s">
        <v>58</v>
      </c>
      <c r="B39" s="25">
        <f t="shared" ref="B39:B44" si="15">+E39+H39</f>
        <v>1950</v>
      </c>
      <c r="C39" s="25">
        <f t="shared" ref="C39:C44" si="16">+F39+I39</f>
        <v>315</v>
      </c>
      <c r="D39" s="26"/>
      <c r="E39" s="27">
        <v>907</v>
      </c>
      <c r="F39" s="27">
        <v>217</v>
      </c>
      <c r="G39" s="26"/>
      <c r="H39" s="27">
        <v>1043</v>
      </c>
      <c r="I39" s="27">
        <v>98</v>
      </c>
      <c r="J39" s="28"/>
      <c r="K39" s="25">
        <f t="shared" ref="K39:K44" si="17">+N39+Q39</f>
        <v>1917</v>
      </c>
      <c r="L39" s="25">
        <f t="shared" ref="L39:L44" si="18">+O39+R39</f>
        <v>309</v>
      </c>
      <c r="M39" s="29"/>
      <c r="N39" s="27">
        <v>917</v>
      </c>
      <c r="O39" s="27">
        <v>213</v>
      </c>
      <c r="P39" s="30"/>
      <c r="Q39" s="27">
        <v>1000</v>
      </c>
      <c r="R39" s="27">
        <v>96</v>
      </c>
      <c r="S39" s="31"/>
      <c r="U39" s="7"/>
      <c r="V39" s="7"/>
      <c r="X39" s="8"/>
      <c r="Z39" s="8"/>
      <c r="AA39" s="7"/>
      <c r="AC39" s="8"/>
      <c r="AD39" s="7"/>
      <c r="AF39" s="7"/>
      <c r="AG39" s="7"/>
      <c r="AI39" s="8"/>
      <c r="AJ39" s="7"/>
      <c r="AL39" s="8"/>
      <c r="AM39" s="7"/>
      <c r="AN39" s="7"/>
      <c r="AP39" s="8"/>
      <c r="AQ39" s="7"/>
    </row>
    <row r="40" spans="1:43" s="6" customFormat="1" ht="15.75">
      <c r="A40" s="24" t="s">
        <v>32</v>
      </c>
      <c r="B40" s="25">
        <f t="shared" si="15"/>
        <v>7374</v>
      </c>
      <c r="C40" s="25">
        <f t="shared" si="16"/>
        <v>2144</v>
      </c>
      <c r="D40" s="26"/>
      <c r="E40" s="27">
        <v>6541</v>
      </c>
      <c r="F40" s="27">
        <v>1983</v>
      </c>
      <c r="G40" s="26"/>
      <c r="H40" s="27">
        <v>833</v>
      </c>
      <c r="I40" s="27">
        <v>161</v>
      </c>
      <c r="J40" s="28"/>
      <c r="K40" s="25">
        <f t="shared" si="17"/>
        <v>7375</v>
      </c>
      <c r="L40" s="25">
        <f t="shared" si="18"/>
        <v>2147</v>
      </c>
      <c r="M40" s="29"/>
      <c r="N40" s="27">
        <v>6548</v>
      </c>
      <c r="O40" s="27">
        <v>1986</v>
      </c>
      <c r="P40" s="30"/>
      <c r="Q40" s="27">
        <v>827</v>
      </c>
      <c r="R40" s="27">
        <v>161</v>
      </c>
      <c r="S40" s="31"/>
      <c r="U40" s="7"/>
      <c r="V40" s="7"/>
      <c r="X40" s="8"/>
      <c r="Z40" s="8"/>
      <c r="AA40" s="7"/>
      <c r="AC40" s="8"/>
      <c r="AD40" s="7"/>
      <c r="AF40" s="7"/>
      <c r="AG40" s="7"/>
      <c r="AI40" s="8"/>
      <c r="AJ40" s="7"/>
      <c r="AL40" s="8"/>
      <c r="AM40" s="7"/>
      <c r="AN40" s="7"/>
      <c r="AP40" s="8"/>
      <c r="AQ40" s="7"/>
    </row>
    <row r="41" spans="1:43" s="6" customFormat="1" ht="15.75">
      <c r="A41" s="24" t="s">
        <v>33</v>
      </c>
      <c r="B41" s="25">
        <f t="shared" si="15"/>
        <v>1554</v>
      </c>
      <c r="C41" s="25">
        <f t="shared" si="16"/>
        <v>594</v>
      </c>
      <c r="D41" s="26"/>
      <c r="E41" s="27">
        <v>1434</v>
      </c>
      <c r="F41" s="27">
        <v>569</v>
      </c>
      <c r="G41" s="26"/>
      <c r="H41" s="27">
        <v>120</v>
      </c>
      <c r="I41" s="27">
        <v>25</v>
      </c>
      <c r="J41" s="28"/>
      <c r="K41" s="25">
        <f t="shared" si="17"/>
        <v>1548</v>
      </c>
      <c r="L41" s="25">
        <f t="shared" si="18"/>
        <v>593</v>
      </c>
      <c r="M41" s="29"/>
      <c r="N41" s="27">
        <v>1436</v>
      </c>
      <c r="O41" s="27">
        <v>571</v>
      </c>
      <c r="P41" s="30"/>
      <c r="Q41" s="27">
        <v>112</v>
      </c>
      <c r="R41" s="27">
        <v>22</v>
      </c>
      <c r="S41" s="31"/>
      <c r="U41" s="7"/>
      <c r="V41" s="7"/>
      <c r="X41" s="8"/>
      <c r="Z41" s="8"/>
      <c r="AA41" s="7"/>
      <c r="AC41" s="8"/>
      <c r="AD41" s="7"/>
      <c r="AF41" s="7"/>
      <c r="AG41" s="7"/>
      <c r="AI41" s="8"/>
      <c r="AJ41" s="7"/>
      <c r="AL41" s="8"/>
      <c r="AM41" s="7"/>
      <c r="AN41" s="7"/>
      <c r="AP41" s="8"/>
      <c r="AQ41" s="7"/>
    </row>
    <row r="42" spans="1:43" s="6" customFormat="1" ht="15.75">
      <c r="A42" s="24" t="s">
        <v>34</v>
      </c>
      <c r="B42" s="25">
        <f t="shared" si="15"/>
        <v>4844</v>
      </c>
      <c r="C42" s="25">
        <f t="shared" si="16"/>
        <v>1122</v>
      </c>
      <c r="D42" s="26"/>
      <c r="E42" s="27">
        <v>4094</v>
      </c>
      <c r="F42" s="27">
        <v>994</v>
      </c>
      <c r="G42" s="26"/>
      <c r="H42" s="27">
        <v>750</v>
      </c>
      <c r="I42" s="27">
        <v>128</v>
      </c>
      <c r="J42" s="28"/>
      <c r="K42" s="25">
        <f t="shared" si="17"/>
        <v>4832</v>
      </c>
      <c r="L42" s="25">
        <f t="shared" si="18"/>
        <v>1115</v>
      </c>
      <c r="M42" s="29"/>
      <c r="N42" s="27">
        <v>4111</v>
      </c>
      <c r="O42" s="27">
        <v>995</v>
      </c>
      <c r="P42" s="30"/>
      <c r="Q42" s="27">
        <v>721</v>
      </c>
      <c r="R42" s="27">
        <v>120</v>
      </c>
      <c r="S42" s="31"/>
      <c r="U42" s="7"/>
      <c r="V42" s="7"/>
      <c r="X42" s="8"/>
      <c r="Z42" s="8"/>
      <c r="AA42" s="7"/>
      <c r="AC42" s="8"/>
      <c r="AD42" s="7"/>
      <c r="AF42" s="7"/>
      <c r="AG42" s="7"/>
      <c r="AI42" s="8"/>
      <c r="AJ42" s="7"/>
      <c r="AL42" s="8"/>
      <c r="AM42" s="7"/>
      <c r="AN42" s="7"/>
      <c r="AP42" s="8"/>
      <c r="AQ42" s="7"/>
    </row>
    <row r="43" spans="1:43" s="6" customFormat="1" ht="15.75">
      <c r="A43" s="24" t="s">
        <v>35</v>
      </c>
      <c r="B43" s="25">
        <f t="shared" si="15"/>
        <v>526</v>
      </c>
      <c r="C43" s="25">
        <f t="shared" si="16"/>
        <v>220</v>
      </c>
      <c r="D43" s="26"/>
      <c r="E43" s="27">
        <v>469</v>
      </c>
      <c r="F43" s="27">
        <v>130</v>
      </c>
      <c r="G43" s="26"/>
      <c r="H43" s="27">
        <v>57</v>
      </c>
      <c r="I43" s="27">
        <v>90</v>
      </c>
      <c r="J43" s="28"/>
      <c r="K43" s="25">
        <f t="shared" si="17"/>
        <v>545</v>
      </c>
      <c r="L43" s="25">
        <f t="shared" si="18"/>
        <v>221</v>
      </c>
      <c r="M43" s="29"/>
      <c r="N43" s="27">
        <v>487</v>
      </c>
      <c r="O43" s="27">
        <v>128</v>
      </c>
      <c r="P43" s="30"/>
      <c r="Q43" s="27">
        <v>58</v>
      </c>
      <c r="R43" s="27">
        <v>93</v>
      </c>
      <c r="S43" s="31"/>
      <c r="U43" s="7"/>
      <c r="V43" s="7"/>
      <c r="X43" s="8"/>
      <c r="Z43" s="8"/>
      <c r="AA43" s="7"/>
      <c r="AC43" s="8"/>
      <c r="AD43" s="7"/>
      <c r="AF43" s="7"/>
      <c r="AG43" s="7"/>
      <c r="AI43" s="8"/>
      <c r="AJ43" s="7"/>
      <c r="AL43" s="8"/>
      <c r="AM43" s="7"/>
      <c r="AN43" s="7"/>
      <c r="AP43" s="8"/>
      <c r="AQ43" s="7"/>
    </row>
    <row r="44" spans="1:43" s="6" customFormat="1" ht="15.75">
      <c r="A44" s="24" t="s">
        <v>36</v>
      </c>
      <c r="B44" s="25">
        <f t="shared" si="15"/>
        <v>1387</v>
      </c>
      <c r="C44" s="25">
        <f t="shared" si="16"/>
        <v>292</v>
      </c>
      <c r="D44" s="26"/>
      <c r="E44" s="27">
        <v>1271</v>
      </c>
      <c r="F44" s="27">
        <v>283</v>
      </c>
      <c r="G44" s="26"/>
      <c r="H44" s="27">
        <v>116</v>
      </c>
      <c r="I44" s="27">
        <v>9</v>
      </c>
      <c r="J44" s="28"/>
      <c r="K44" s="25">
        <f t="shared" si="17"/>
        <v>1382</v>
      </c>
      <c r="L44" s="25">
        <f t="shared" si="18"/>
        <v>301</v>
      </c>
      <c r="M44" s="29"/>
      <c r="N44" s="27">
        <v>1263</v>
      </c>
      <c r="O44" s="27">
        <v>293</v>
      </c>
      <c r="P44" s="30"/>
      <c r="Q44" s="27">
        <v>119</v>
      </c>
      <c r="R44" s="27">
        <v>8</v>
      </c>
      <c r="S44" s="31"/>
      <c r="U44" s="7"/>
      <c r="V44" s="7"/>
      <c r="X44" s="8"/>
      <c r="Z44" s="8"/>
      <c r="AA44" s="7"/>
      <c r="AC44" s="8"/>
      <c r="AD44" s="7"/>
      <c r="AF44" s="7"/>
      <c r="AG44" s="7"/>
      <c r="AI44" s="8"/>
      <c r="AJ44" s="7"/>
      <c r="AL44" s="8"/>
      <c r="AM44" s="7"/>
      <c r="AN44" s="7"/>
      <c r="AP44" s="8"/>
      <c r="AQ44" s="7"/>
    </row>
    <row r="45" spans="1:43" s="6" customFormat="1" ht="15.75">
      <c r="A45" s="24" t="s">
        <v>37</v>
      </c>
      <c r="B45" s="25">
        <f t="shared" ref="B45:C48" si="19">+E45+H45</f>
        <v>490</v>
      </c>
      <c r="C45" s="25">
        <f t="shared" si="19"/>
        <v>121</v>
      </c>
      <c r="D45" s="26"/>
      <c r="E45" s="27">
        <v>405</v>
      </c>
      <c r="F45" s="27">
        <v>120</v>
      </c>
      <c r="G45" s="26"/>
      <c r="H45" s="27">
        <v>85</v>
      </c>
      <c r="I45" s="27">
        <v>1</v>
      </c>
      <c r="J45" s="28"/>
      <c r="K45" s="25">
        <f t="shared" ref="K45:L48" si="20">+N45+Q45</f>
        <v>487</v>
      </c>
      <c r="L45" s="25">
        <f t="shared" si="20"/>
        <v>137</v>
      </c>
      <c r="M45" s="29"/>
      <c r="N45" s="27">
        <v>411</v>
      </c>
      <c r="O45" s="27">
        <v>136</v>
      </c>
      <c r="P45" s="30"/>
      <c r="Q45" s="27">
        <v>76</v>
      </c>
      <c r="R45" s="27">
        <v>1</v>
      </c>
      <c r="S45" s="31"/>
      <c r="U45" s="7"/>
      <c r="V45" s="7"/>
      <c r="X45" s="8"/>
      <c r="Z45" s="8"/>
      <c r="AA45" s="7"/>
      <c r="AC45" s="8"/>
      <c r="AD45" s="7"/>
      <c r="AF45" s="7"/>
      <c r="AG45" s="7"/>
      <c r="AI45" s="8"/>
      <c r="AJ45" s="7"/>
      <c r="AL45" s="8"/>
      <c r="AM45" s="7"/>
      <c r="AN45" s="7"/>
      <c r="AP45" s="8"/>
      <c r="AQ45" s="7"/>
    </row>
    <row r="46" spans="1:43" s="6" customFormat="1" ht="15.75">
      <c r="A46" s="24" t="s">
        <v>38</v>
      </c>
      <c r="B46" s="25">
        <f t="shared" si="19"/>
        <v>558</v>
      </c>
      <c r="C46" s="25">
        <f t="shared" si="19"/>
        <v>104</v>
      </c>
      <c r="D46" s="26"/>
      <c r="E46" s="27">
        <v>508</v>
      </c>
      <c r="F46" s="27">
        <v>98</v>
      </c>
      <c r="G46" s="26"/>
      <c r="H46" s="27">
        <v>50</v>
      </c>
      <c r="I46" s="27">
        <v>6</v>
      </c>
      <c r="J46" s="28"/>
      <c r="K46" s="25">
        <f t="shared" si="20"/>
        <v>555</v>
      </c>
      <c r="L46" s="25">
        <f t="shared" si="20"/>
        <v>109</v>
      </c>
      <c r="M46" s="29"/>
      <c r="N46" s="27">
        <v>526</v>
      </c>
      <c r="O46" s="27">
        <v>104</v>
      </c>
      <c r="P46" s="30"/>
      <c r="Q46" s="27">
        <v>29</v>
      </c>
      <c r="R46" s="27">
        <v>5</v>
      </c>
      <c r="S46" s="31"/>
      <c r="U46" s="7"/>
      <c r="V46" s="7"/>
      <c r="X46" s="8"/>
      <c r="Z46" s="8"/>
      <c r="AA46" s="7"/>
      <c r="AC46" s="8"/>
      <c r="AD46" s="7"/>
      <c r="AF46" s="7"/>
      <c r="AG46" s="7"/>
      <c r="AI46" s="8"/>
      <c r="AJ46" s="7"/>
      <c r="AL46" s="8"/>
      <c r="AM46" s="7"/>
      <c r="AN46" s="7"/>
      <c r="AP46" s="8"/>
      <c r="AQ46" s="7"/>
    </row>
    <row r="47" spans="1:43" s="6" customFormat="1" ht="15.75">
      <c r="A47" s="24" t="s">
        <v>39</v>
      </c>
      <c r="B47" s="25">
        <f t="shared" si="19"/>
        <v>2253</v>
      </c>
      <c r="C47" s="25">
        <f t="shared" si="19"/>
        <v>444</v>
      </c>
      <c r="D47" s="26"/>
      <c r="E47" s="27">
        <v>1699</v>
      </c>
      <c r="F47" s="27">
        <v>373</v>
      </c>
      <c r="G47" s="26"/>
      <c r="H47" s="27">
        <v>554</v>
      </c>
      <c r="I47" s="27">
        <v>71</v>
      </c>
      <c r="J47" s="28"/>
      <c r="K47" s="25">
        <f t="shared" si="20"/>
        <v>2319</v>
      </c>
      <c r="L47" s="25">
        <f t="shared" si="20"/>
        <v>432</v>
      </c>
      <c r="M47" s="29"/>
      <c r="N47" s="27">
        <v>1723</v>
      </c>
      <c r="O47" s="27">
        <v>368</v>
      </c>
      <c r="P47" s="30"/>
      <c r="Q47" s="27">
        <v>596</v>
      </c>
      <c r="R47" s="27">
        <v>64</v>
      </c>
      <c r="S47" s="31"/>
      <c r="U47" s="7"/>
      <c r="V47" s="7"/>
      <c r="X47" s="8"/>
      <c r="Z47" s="8"/>
      <c r="AA47" s="7"/>
      <c r="AC47" s="8"/>
      <c r="AD47" s="7"/>
      <c r="AF47" s="7"/>
      <c r="AG47" s="7"/>
      <c r="AI47" s="8"/>
      <c r="AJ47" s="7"/>
      <c r="AL47" s="8"/>
      <c r="AM47" s="7"/>
      <c r="AN47" s="7"/>
      <c r="AP47" s="8"/>
      <c r="AQ47" s="7"/>
    </row>
    <row r="48" spans="1:43" s="6" customFormat="1" ht="15.75">
      <c r="A48" s="24" t="s">
        <v>40</v>
      </c>
      <c r="B48" s="25">
        <f t="shared" si="19"/>
        <v>2067</v>
      </c>
      <c r="C48" s="25">
        <f t="shared" si="19"/>
        <v>393</v>
      </c>
      <c r="D48" s="26"/>
      <c r="E48" s="27">
        <v>1967</v>
      </c>
      <c r="F48" s="27">
        <v>387</v>
      </c>
      <c r="G48" s="26"/>
      <c r="H48" s="27">
        <v>100</v>
      </c>
      <c r="I48" s="27">
        <v>6</v>
      </c>
      <c r="J48" s="28"/>
      <c r="K48" s="25">
        <f t="shared" si="20"/>
        <v>2062</v>
      </c>
      <c r="L48" s="25">
        <f t="shared" si="20"/>
        <v>394</v>
      </c>
      <c r="M48" s="29"/>
      <c r="N48" s="27">
        <v>1973</v>
      </c>
      <c r="O48" s="27">
        <v>388</v>
      </c>
      <c r="P48" s="30"/>
      <c r="Q48" s="27">
        <v>89</v>
      </c>
      <c r="R48" s="27">
        <v>6</v>
      </c>
      <c r="S48" s="31"/>
      <c r="U48" s="7"/>
      <c r="V48" s="7"/>
      <c r="X48" s="8"/>
      <c r="Z48" s="8"/>
      <c r="AA48" s="7"/>
      <c r="AC48" s="8"/>
      <c r="AD48" s="7"/>
      <c r="AF48" s="7"/>
      <c r="AG48" s="7"/>
      <c r="AI48" s="8"/>
      <c r="AJ48" s="7"/>
      <c r="AL48" s="8"/>
      <c r="AM48" s="7"/>
      <c r="AN48" s="7"/>
      <c r="AP48" s="8"/>
      <c r="AQ48" s="7"/>
    </row>
    <row r="49" spans="1:43" s="6" customFormat="1" ht="15.75">
      <c r="A49" s="24" t="s">
        <v>70</v>
      </c>
      <c r="B49" s="25">
        <f t="shared" ref="B49:C51" si="21">+E49+H49</f>
        <v>961</v>
      </c>
      <c r="C49" s="25">
        <f t="shared" si="21"/>
        <v>269</v>
      </c>
      <c r="D49" s="26"/>
      <c r="E49" s="32">
        <v>906</v>
      </c>
      <c r="F49" s="32">
        <v>259</v>
      </c>
      <c r="G49" s="26"/>
      <c r="H49" s="32">
        <v>55</v>
      </c>
      <c r="I49" s="32">
        <v>10</v>
      </c>
      <c r="J49" s="28"/>
      <c r="K49" s="25">
        <f t="shared" ref="K49:L51" si="22">+N49+Q49</f>
        <v>974</v>
      </c>
      <c r="L49" s="25">
        <f t="shared" si="22"/>
        <v>268</v>
      </c>
      <c r="M49" s="29"/>
      <c r="N49" s="32">
        <v>923</v>
      </c>
      <c r="O49" s="32">
        <v>254</v>
      </c>
      <c r="P49" s="30"/>
      <c r="Q49" s="32">
        <v>51</v>
      </c>
      <c r="R49" s="32">
        <v>14</v>
      </c>
      <c r="S49" s="31"/>
      <c r="U49" s="7"/>
      <c r="V49" s="7"/>
      <c r="X49" s="5"/>
      <c r="Z49" s="5"/>
      <c r="AA49" s="7"/>
      <c r="AC49" s="8"/>
      <c r="AD49" s="7"/>
      <c r="AF49" s="7"/>
      <c r="AG49" s="7"/>
      <c r="AI49" s="5"/>
      <c r="AJ49" s="7"/>
      <c r="AL49" s="5"/>
      <c r="AM49" s="7"/>
      <c r="AN49" s="7"/>
      <c r="AP49" s="5"/>
      <c r="AQ49" s="7"/>
    </row>
    <row r="50" spans="1:43" s="6" customFormat="1" ht="15.75">
      <c r="A50" s="24" t="s">
        <v>41</v>
      </c>
      <c r="B50" s="25">
        <f t="shared" si="21"/>
        <v>1357</v>
      </c>
      <c r="C50" s="25">
        <f t="shared" si="21"/>
        <v>345</v>
      </c>
      <c r="D50" s="26"/>
      <c r="E50" s="27">
        <v>1307</v>
      </c>
      <c r="F50" s="27">
        <v>337</v>
      </c>
      <c r="G50" s="26"/>
      <c r="H50" s="27">
        <v>50</v>
      </c>
      <c r="I50" s="27">
        <v>8</v>
      </c>
      <c r="J50" s="28"/>
      <c r="K50" s="25">
        <f t="shared" si="22"/>
        <v>1352</v>
      </c>
      <c r="L50" s="25">
        <f t="shared" si="22"/>
        <v>334</v>
      </c>
      <c r="M50" s="29"/>
      <c r="N50" s="27">
        <v>1302</v>
      </c>
      <c r="O50" s="27">
        <v>327</v>
      </c>
      <c r="P50" s="30"/>
      <c r="Q50" s="27">
        <v>50</v>
      </c>
      <c r="R50" s="27">
        <v>7</v>
      </c>
      <c r="S50" s="31"/>
      <c r="U50" s="7"/>
      <c r="V50" s="7"/>
      <c r="X50" s="8"/>
      <c r="Z50" s="8"/>
      <c r="AA50" s="7"/>
      <c r="AC50" s="8"/>
      <c r="AD50" s="7"/>
      <c r="AF50" s="7"/>
      <c r="AG50" s="7"/>
      <c r="AI50" s="8"/>
      <c r="AJ50" s="7"/>
      <c r="AL50" s="8"/>
      <c r="AM50" s="7"/>
      <c r="AN50" s="7"/>
      <c r="AP50" s="8"/>
      <c r="AQ50" s="7"/>
    </row>
    <row r="51" spans="1:43" s="6" customFormat="1" ht="15.75">
      <c r="A51" s="24" t="s">
        <v>71</v>
      </c>
      <c r="B51" s="25">
        <f t="shared" si="21"/>
        <v>2302</v>
      </c>
      <c r="C51" s="25">
        <f t="shared" si="21"/>
        <v>529</v>
      </c>
      <c r="D51" s="26"/>
      <c r="E51" s="32">
        <v>2013</v>
      </c>
      <c r="F51" s="32">
        <v>509</v>
      </c>
      <c r="G51" s="26"/>
      <c r="H51" s="32">
        <v>289</v>
      </c>
      <c r="I51" s="32">
        <v>20</v>
      </c>
      <c r="J51" s="28"/>
      <c r="K51" s="25">
        <f t="shared" si="22"/>
        <v>2327</v>
      </c>
      <c r="L51" s="25">
        <f t="shared" si="22"/>
        <v>533</v>
      </c>
      <c r="M51" s="29"/>
      <c r="N51" s="32">
        <v>2025</v>
      </c>
      <c r="O51" s="32">
        <v>516</v>
      </c>
      <c r="P51" s="30"/>
      <c r="Q51" s="32">
        <v>302</v>
      </c>
      <c r="R51" s="32">
        <v>17</v>
      </c>
      <c r="S51" s="36"/>
      <c r="U51" s="7"/>
      <c r="V51" s="7"/>
      <c r="X51" s="8"/>
      <c r="Z51" s="8"/>
      <c r="AA51" s="7"/>
      <c r="AC51" s="8"/>
      <c r="AD51" s="7"/>
      <c r="AF51" s="7"/>
      <c r="AG51" s="7"/>
      <c r="AI51" s="8"/>
      <c r="AJ51" s="7"/>
      <c r="AL51" s="8"/>
      <c r="AM51" s="7"/>
      <c r="AN51" s="7"/>
      <c r="AP51" s="8"/>
      <c r="AQ51" s="7"/>
    </row>
    <row r="52" spans="1:43" ht="15.75">
      <c r="A52" s="37" t="s">
        <v>42</v>
      </c>
      <c r="B52" s="25">
        <f>+E52</f>
        <v>201</v>
      </c>
      <c r="C52" s="25">
        <f>+F52</f>
        <v>61</v>
      </c>
      <c r="D52" s="38"/>
      <c r="E52" s="39">
        <v>201</v>
      </c>
      <c r="F52" s="39">
        <v>61</v>
      </c>
      <c r="G52" s="38"/>
      <c r="H52" s="40">
        <v>0</v>
      </c>
      <c r="I52" s="40">
        <v>0</v>
      </c>
      <c r="J52" s="41"/>
      <c r="K52" s="42">
        <f>+N52</f>
        <v>196</v>
      </c>
      <c r="L52" s="42">
        <f>+O52</f>
        <v>64</v>
      </c>
      <c r="M52" s="43"/>
      <c r="N52" s="39">
        <v>196</v>
      </c>
      <c r="O52" s="39">
        <v>64</v>
      </c>
      <c r="P52" s="44"/>
      <c r="Q52" s="40">
        <v>0</v>
      </c>
      <c r="R52" s="40">
        <v>0</v>
      </c>
      <c r="S52" s="45"/>
      <c r="U52" s="3"/>
      <c r="V52" s="3"/>
      <c r="X52" s="4"/>
      <c r="Z52" s="4"/>
      <c r="AA52" s="3"/>
      <c r="AC52" s="4"/>
      <c r="AD52" s="3"/>
      <c r="AF52" s="3"/>
      <c r="AG52" s="3"/>
      <c r="AI52" s="4"/>
      <c r="AJ52" s="3"/>
      <c r="AL52" s="4"/>
      <c r="AM52" s="3"/>
      <c r="AN52" s="3"/>
      <c r="AP52" s="4"/>
      <c r="AQ52" s="3"/>
    </row>
    <row r="53" spans="1:43" ht="15.75">
      <c r="A53" s="37" t="s">
        <v>43</v>
      </c>
      <c r="B53" s="42">
        <f>+E53+H53</f>
        <v>168</v>
      </c>
      <c r="C53" s="42">
        <f>+F53</f>
        <v>40</v>
      </c>
      <c r="D53" s="38"/>
      <c r="E53" s="39">
        <v>154</v>
      </c>
      <c r="F53" s="39">
        <v>40</v>
      </c>
      <c r="G53" s="38"/>
      <c r="H53" s="39">
        <v>14</v>
      </c>
      <c r="I53" s="40">
        <v>1</v>
      </c>
      <c r="J53" s="41"/>
      <c r="K53" s="42">
        <f>+N53+Q53</f>
        <v>164</v>
      </c>
      <c r="L53" s="42">
        <f>+O53</f>
        <v>38</v>
      </c>
      <c r="M53" s="43"/>
      <c r="N53" s="39">
        <v>151</v>
      </c>
      <c r="O53" s="39">
        <v>38</v>
      </c>
      <c r="P53" s="44"/>
      <c r="Q53" s="39">
        <v>13</v>
      </c>
      <c r="R53" s="40">
        <v>1</v>
      </c>
      <c r="S53" s="45"/>
      <c r="U53" s="3"/>
      <c r="V53" s="3"/>
      <c r="X53" s="4"/>
      <c r="Z53" s="4"/>
      <c r="AA53" s="3"/>
      <c r="AC53" s="4"/>
      <c r="AD53" s="3"/>
      <c r="AF53" s="3"/>
      <c r="AG53" s="3"/>
      <c r="AI53" s="4"/>
      <c r="AJ53" s="3"/>
      <c r="AL53" s="4"/>
      <c r="AM53" s="3"/>
      <c r="AN53" s="3"/>
      <c r="AP53" s="4"/>
      <c r="AQ53" s="3"/>
    </row>
    <row r="54" spans="1:43" ht="15.75">
      <c r="A54" s="37" t="s">
        <v>44</v>
      </c>
      <c r="B54" s="42">
        <f>+E54+H54</f>
        <v>452</v>
      </c>
      <c r="C54" s="42">
        <f>+F54+I54</f>
        <v>128</v>
      </c>
      <c r="D54" s="38"/>
      <c r="E54" s="39">
        <v>391</v>
      </c>
      <c r="F54" s="39">
        <v>115</v>
      </c>
      <c r="G54" s="38"/>
      <c r="H54" s="39">
        <v>61</v>
      </c>
      <c r="I54" s="39">
        <v>13</v>
      </c>
      <c r="J54" s="41"/>
      <c r="K54" s="42">
        <f>+N54+Q54</f>
        <v>449</v>
      </c>
      <c r="L54" s="42">
        <f>+O54+R54</f>
        <v>128</v>
      </c>
      <c r="M54" s="43"/>
      <c r="N54" s="39">
        <v>397</v>
      </c>
      <c r="O54" s="39">
        <v>116</v>
      </c>
      <c r="P54" s="44"/>
      <c r="Q54" s="39">
        <v>52</v>
      </c>
      <c r="R54" s="39">
        <v>12</v>
      </c>
      <c r="S54" s="45"/>
      <c r="U54" s="3"/>
      <c r="V54" s="3"/>
      <c r="X54" s="4"/>
      <c r="Z54" s="4"/>
      <c r="AA54" s="3"/>
      <c r="AC54" s="4"/>
      <c r="AD54" s="3"/>
      <c r="AF54" s="3"/>
      <c r="AG54" s="3"/>
      <c r="AI54" s="4"/>
      <c r="AJ54" s="3"/>
      <c r="AL54" s="4"/>
      <c r="AM54" s="3"/>
      <c r="AN54" s="3"/>
      <c r="AP54" s="4"/>
      <c r="AQ54" s="3"/>
    </row>
    <row r="55" spans="1:43" ht="15.75">
      <c r="A55" s="37" t="s">
        <v>45</v>
      </c>
      <c r="B55" s="42">
        <f>+E55+H55</f>
        <v>1141</v>
      </c>
      <c r="C55" s="42">
        <f>+F55+I55</f>
        <v>351</v>
      </c>
      <c r="D55" s="38"/>
      <c r="E55" s="39">
        <v>980</v>
      </c>
      <c r="F55" s="39">
        <v>301</v>
      </c>
      <c r="G55" s="38"/>
      <c r="H55" s="39">
        <v>161</v>
      </c>
      <c r="I55" s="39">
        <v>50</v>
      </c>
      <c r="J55" s="41"/>
      <c r="K55" s="42">
        <f>+N55+Q55</f>
        <v>1145</v>
      </c>
      <c r="L55" s="42">
        <f>+O55+R55</f>
        <v>341</v>
      </c>
      <c r="M55" s="43"/>
      <c r="N55" s="39">
        <v>981</v>
      </c>
      <c r="O55" s="39">
        <v>294</v>
      </c>
      <c r="P55" s="44"/>
      <c r="Q55" s="39">
        <v>164</v>
      </c>
      <c r="R55" s="39">
        <v>47</v>
      </c>
      <c r="S55" s="45"/>
      <c r="U55" s="3"/>
      <c r="V55" s="3"/>
      <c r="X55" s="4"/>
      <c r="Z55" s="4"/>
      <c r="AA55" s="3"/>
      <c r="AC55" s="4"/>
      <c r="AD55" s="3"/>
      <c r="AF55" s="3"/>
      <c r="AG55" s="3"/>
      <c r="AI55" s="4"/>
      <c r="AJ55" s="3"/>
      <c r="AL55" s="4"/>
      <c r="AM55" s="3"/>
      <c r="AN55" s="3"/>
      <c r="AP55" s="4"/>
      <c r="AQ55" s="3"/>
    </row>
    <row r="56" spans="1:43" ht="15.75">
      <c r="A56" s="37" t="s">
        <v>46</v>
      </c>
      <c r="B56" s="42">
        <f>+E56+H56</f>
        <v>8906</v>
      </c>
      <c r="C56" s="42">
        <f>+F56+I56</f>
        <v>1580</v>
      </c>
      <c r="D56" s="38"/>
      <c r="E56" s="39">
        <v>7929</v>
      </c>
      <c r="F56" s="39">
        <v>1512</v>
      </c>
      <c r="G56" s="38"/>
      <c r="H56" s="39">
        <v>977</v>
      </c>
      <c r="I56" s="39">
        <v>68</v>
      </c>
      <c r="J56" s="41"/>
      <c r="K56" s="42">
        <f>+N56+Q56</f>
        <v>8960</v>
      </c>
      <c r="L56" s="42">
        <f>+O56+R56</f>
        <v>1602</v>
      </c>
      <c r="M56" s="43"/>
      <c r="N56" s="39">
        <v>8000</v>
      </c>
      <c r="O56" s="39">
        <v>1539</v>
      </c>
      <c r="P56" s="44"/>
      <c r="Q56" s="39">
        <v>960</v>
      </c>
      <c r="R56" s="39">
        <v>63</v>
      </c>
      <c r="S56" s="45"/>
      <c r="U56" s="3"/>
      <c r="V56" s="3"/>
      <c r="X56" s="4"/>
      <c r="Z56" s="4"/>
      <c r="AA56" s="3"/>
      <c r="AC56" s="4"/>
      <c r="AD56" s="3"/>
      <c r="AF56" s="3"/>
      <c r="AG56" s="3"/>
      <c r="AI56" s="4"/>
      <c r="AJ56" s="3"/>
      <c r="AL56" s="4"/>
      <c r="AM56" s="3"/>
      <c r="AN56" s="3"/>
      <c r="AP56" s="4"/>
      <c r="AQ56" s="3"/>
    </row>
    <row r="57" spans="1:43" ht="15.75">
      <c r="A57" s="37" t="s">
        <v>47</v>
      </c>
      <c r="B57" s="42">
        <f t="shared" ref="B57:B62" si="23">+E57+H57</f>
        <v>969</v>
      </c>
      <c r="C57" s="42">
        <f t="shared" ref="C57:C62" si="24">+F57+I57</f>
        <v>282</v>
      </c>
      <c r="D57" s="38"/>
      <c r="E57" s="39">
        <v>886</v>
      </c>
      <c r="F57" s="39">
        <v>268</v>
      </c>
      <c r="G57" s="38"/>
      <c r="H57" s="39">
        <v>83</v>
      </c>
      <c r="I57" s="39">
        <v>14</v>
      </c>
      <c r="J57" s="41"/>
      <c r="K57" s="42">
        <f t="shared" ref="K57:K62" si="25">+N57+Q57</f>
        <v>989</v>
      </c>
      <c r="L57" s="42">
        <f t="shared" ref="L57:L62" si="26">+O57+R57</f>
        <v>284</v>
      </c>
      <c r="M57" s="43"/>
      <c r="N57" s="39">
        <v>914</v>
      </c>
      <c r="O57" s="39">
        <v>272</v>
      </c>
      <c r="P57" s="44"/>
      <c r="Q57" s="39">
        <v>75</v>
      </c>
      <c r="R57" s="39">
        <v>12</v>
      </c>
      <c r="S57" s="45"/>
      <c r="U57" s="3"/>
      <c r="V57" s="3"/>
      <c r="X57" s="4"/>
      <c r="Z57" s="4"/>
      <c r="AA57" s="3"/>
      <c r="AC57" s="4"/>
      <c r="AD57" s="3"/>
      <c r="AF57" s="3"/>
      <c r="AG57" s="3"/>
      <c r="AI57" s="4"/>
      <c r="AJ57" s="3"/>
      <c r="AL57" s="4"/>
      <c r="AM57" s="3"/>
      <c r="AN57" s="3"/>
      <c r="AP57" s="4"/>
      <c r="AQ57" s="3"/>
    </row>
    <row r="58" spans="1:43" ht="15.75">
      <c r="A58" s="37" t="s">
        <v>48</v>
      </c>
      <c r="B58" s="42">
        <f t="shared" si="23"/>
        <v>518</v>
      </c>
      <c r="C58" s="42">
        <f t="shared" si="24"/>
        <v>160</v>
      </c>
      <c r="D58" s="38"/>
      <c r="E58" s="39">
        <v>367</v>
      </c>
      <c r="F58" s="39">
        <v>102</v>
      </c>
      <c r="G58" s="38"/>
      <c r="H58" s="39">
        <v>151</v>
      </c>
      <c r="I58" s="39">
        <v>58</v>
      </c>
      <c r="J58" s="41"/>
      <c r="K58" s="42">
        <f t="shared" si="25"/>
        <v>532</v>
      </c>
      <c r="L58" s="42">
        <f t="shared" si="26"/>
        <v>158</v>
      </c>
      <c r="M58" s="43"/>
      <c r="N58" s="39">
        <v>370</v>
      </c>
      <c r="O58" s="39">
        <v>98</v>
      </c>
      <c r="P58" s="44"/>
      <c r="Q58" s="39">
        <v>162</v>
      </c>
      <c r="R58" s="39">
        <v>60</v>
      </c>
      <c r="S58" s="45"/>
      <c r="U58" s="3"/>
      <c r="V58" s="3"/>
      <c r="X58" s="4"/>
      <c r="Z58" s="4"/>
      <c r="AA58" s="3"/>
      <c r="AC58" s="4"/>
      <c r="AD58" s="3"/>
      <c r="AF58" s="3"/>
      <c r="AG58" s="3"/>
      <c r="AI58" s="4"/>
      <c r="AJ58" s="3"/>
      <c r="AL58" s="4"/>
      <c r="AM58" s="3"/>
      <c r="AN58" s="3"/>
      <c r="AP58" s="4"/>
      <c r="AQ58" s="3"/>
    </row>
    <row r="59" spans="1:43" ht="15.75">
      <c r="A59" s="37" t="s">
        <v>49</v>
      </c>
      <c r="B59" s="42">
        <f t="shared" si="23"/>
        <v>718</v>
      </c>
      <c r="C59" s="42">
        <f t="shared" si="24"/>
        <v>201</v>
      </c>
      <c r="D59" s="38"/>
      <c r="E59" s="39">
        <v>683</v>
      </c>
      <c r="F59" s="39">
        <v>196</v>
      </c>
      <c r="G59" s="38"/>
      <c r="H59" s="39">
        <v>35</v>
      </c>
      <c r="I59" s="39">
        <v>5</v>
      </c>
      <c r="J59" s="41"/>
      <c r="K59" s="42">
        <f t="shared" si="25"/>
        <v>729</v>
      </c>
      <c r="L59" s="42">
        <f t="shared" si="26"/>
        <v>208</v>
      </c>
      <c r="M59" s="43"/>
      <c r="N59" s="39">
        <v>689</v>
      </c>
      <c r="O59" s="39">
        <v>202</v>
      </c>
      <c r="P59" s="44"/>
      <c r="Q59" s="39">
        <v>40</v>
      </c>
      <c r="R59" s="39">
        <v>6</v>
      </c>
      <c r="S59" s="45"/>
      <c r="U59" s="3"/>
      <c r="V59" s="3"/>
      <c r="X59" s="4"/>
      <c r="Z59" s="4"/>
      <c r="AA59" s="3"/>
      <c r="AC59" s="4"/>
      <c r="AD59" s="3"/>
      <c r="AF59" s="3"/>
      <c r="AG59" s="3"/>
      <c r="AI59" s="4"/>
      <c r="AJ59" s="3"/>
      <c r="AL59" s="4"/>
      <c r="AM59" s="3"/>
      <c r="AN59" s="3"/>
      <c r="AP59" s="4"/>
      <c r="AQ59" s="3"/>
    </row>
    <row r="60" spans="1:43" ht="15.75">
      <c r="A60" s="37" t="s">
        <v>50</v>
      </c>
      <c r="B60" s="42">
        <f t="shared" si="23"/>
        <v>1714</v>
      </c>
      <c r="C60" s="42">
        <f t="shared" si="24"/>
        <v>454</v>
      </c>
      <c r="D60" s="38"/>
      <c r="E60" s="39">
        <v>1460</v>
      </c>
      <c r="F60" s="39">
        <v>382</v>
      </c>
      <c r="G60" s="38"/>
      <c r="H60" s="39">
        <v>254</v>
      </c>
      <c r="I60" s="39">
        <v>72</v>
      </c>
      <c r="J60" s="41"/>
      <c r="K60" s="42">
        <f t="shared" si="25"/>
        <v>1816</v>
      </c>
      <c r="L60" s="42">
        <f t="shared" si="26"/>
        <v>440</v>
      </c>
      <c r="M60" s="43"/>
      <c r="N60" s="39">
        <v>1511</v>
      </c>
      <c r="O60" s="39">
        <v>378</v>
      </c>
      <c r="P60" s="44"/>
      <c r="Q60" s="39">
        <v>305</v>
      </c>
      <c r="R60" s="39">
        <v>62</v>
      </c>
      <c r="S60" s="45"/>
      <c r="U60" s="3"/>
      <c r="V60" s="3"/>
      <c r="X60" s="4"/>
      <c r="Z60" s="4"/>
      <c r="AA60" s="3"/>
      <c r="AC60" s="4"/>
      <c r="AD60" s="3"/>
      <c r="AF60" s="3"/>
      <c r="AG60" s="3"/>
      <c r="AI60" s="4"/>
      <c r="AJ60" s="3"/>
      <c r="AL60" s="4"/>
      <c r="AM60" s="3"/>
      <c r="AN60" s="3"/>
      <c r="AP60" s="4"/>
      <c r="AQ60" s="3"/>
    </row>
    <row r="61" spans="1:43" ht="15.75">
      <c r="A61" s="37" t="s">
        <v>51</v>
      </c>
      <c r="B61" s="42">
        <f t="shared" si="23"/>
        <v>942</v>
      </c>
      <c r="C61" s="42">
        <f t="shared" si="24"/>
        <v>255</v>
      </c>
      <c r="D61" s="38"/>
      <c r="E61" s="39">
        <v>863</v>
      </c>
      <c r="F61" s="39">
        <v>244</v>
      </c>
      <c r="G61" s="38"/>
      <c r="H61" s="39">
        <v>79</v>
      </c>
      <c r="I61" s="39">
        <v>11</v>
      </c>
      <c r="J61" s="41"/>
      <c r="K61" s="42">
        <f t="shared" si="25"/>
        <v>933</v>
      </c>
      <c r="L61" s="42">
        <f t="shared" si="26"/>
        <v>254</v>
      </c>
      <c r="M61" s="43"/>
      <c r="N61" s="39">
        <v>859</v>
      </c>
      <c r="O61" s="39">
        <v>246</v>
      </c>
      <c r="P61" s="44"/>
      <c r="Q61" s="39">
        <v>74</v>
      </c>
      <c r="R61" s="39">
        <v>8</v>
      </c>
      <c r="S61" s="45"/>
      <c r="U61" s="3"/>
      <c r="V61" s="3"/>
      <c r="X61" s="4"/>
      <c r="Z61" s="4"/>
      <c r="AA61" s="3"/>
      <c r="AC61" s="4"/>
      <c r="AD61" s="3"/>
      <c r="AF61" s="3"/>
      <c r="AG61" s="3"/>
      <c r="AI61" s="4"/>
      <c r="AJ61" s="3"/>
      <c r="AL61" s="4"/>
      <c r="AM61" s="3"/>
      <c r="AN61" s="3"/>
      <c r="AP61" s="4"/>
      <c r="AQ61" s="3"/>
    </row>
    <row r="62" spans="1:43" ht="15.75">
      <c r="A62" s="37" t="s">
        <v>52</v>
      </c>
      <c r="B62" s="42">
        <f t="shared" si="23"/>
        <v>660</v>
      </c>
      <c r="C62" s="42">
        <f t="shared" si="24"/>
        <v>204</v>
      </c>
      <c r="D62" s="38"/>
      <c r="E62" s="39">
        <v>594</v>
      </c>
      <c r="F62" s="39">
        <v>194</v>
      </c>
      <c r="G62" s="38"/>
      <c r="H62" s="39">
        <v>66</v>
      </c>
      <c r="I62" s="39">
        <v>10</v>
      </c>
      <c r="J62" s="41"/>
      <c r="K62" s="42">
        <f t="shared" si="25"/>
        <v>688</v>
      </c>
      <c r="L62" s="42">
        <f t="shared" si="26"/>
        <v>201</v>
      </c>
      <c r="M62" s="43"/>
      <c r="N62" s="39">
        <v>619</v>
      </c>
      <c r="O62" s="39">
        <v>189</v>
      </c>
      <c r="P62" s="44"/>
      <c r="Q62" s="39">
        <v>69</v>
      </c>
      <c r="R62" s="39">
        <v>12</v>
      </c>
      <c r="S62" s="45"/>
      <c r="U62" s="3"/>
      <c r="V62" s="3"/>
      <c r="X62" s="4"/>
      <c r="Z62" s="4"/>
      <c r="AA62" s="3"/>
      <c r="AC62" s="4"/>
      <c r="AD62" s="3"/>
      <c r="AF62" s="3"/>
      <c r="AG62" s="3"/>
      <c r="AI62" s="4"/>
      <c r="AJ62" s="3"/>
      <c r="AL62" s="4"/>
      <c r="AM62" s="3"/>
      <c r="AN62" s="3"/>
      <c r="AP62" s="4"/>
      <c r="AQ62" s="3"/>
    </row>
    <row r="63" spans="1:43" ht="15.75">
      <c r="A63" s="37" t="s">
        <v>53</v>
      </c>
      <c r="B63" s="42">
        <f t="shared" ref="B63:C66" si="27">+E63+H63</f>
        <v>1101</v>
      </c>
      <c r="C63" s="42">
        <f t="shared" si="27"/>
        <v>332</v>
      </c>
      <c r="D63" s="38"/>
      <c r="E63" s="39">
        <v>976</v>
      </c>
      <c r="F63" s="39">
        <v>271</v>
      </c>
      <c r="G63" s="38"/>
      <c r="H63" s="39">
        <v>125</v>
      </c>
      <c r="I63" s="39">
        <v>61</v>
      </c>
      <c r="J63" s="41"/>
      <c r="K63" s="42">
        <f t="shared" ref="K63:L66" si="28">+N63+Q63</f>
        <v>1099</v>
      </c>
      <c r="L63" s="42">
        <f t="shared" si="28"/>
        <v>340</v>
      </c>
      <c r="M63" s="43"/>
      <c r="N63" s="39">
        <v>978</v>
      </c>
      <c r="O63" s="39">
        <v>280</v>
      </c>
      <c r="P63" s="44"/>
      <c r="Q63" s="39">
        <v>121</v>
      </c>
      <c r="R63" s="39">
        <v>60</v>
      </c>
      <c r="S63" s="45"/>
      <c r="U63" s="3"/>
      <c r="V63" s="3"/>
      <c r="X63" s="4"/>
      <c r="Z63" s="4"/>
      <c r="AA63" s="3"/>
      <c r="AC63" s="4"/>
      <c r="AD63" s="3"/>
      <c r="AF63" s="3"/>
      <c r="AG63" s="3"/>
      <c r="AI63" s="4"/>
      <c r="AJ63" s="3"/>
      <c r="AL63" s="4"/>
      <c r="AM63" s="3"/>
      <c r="AN63" s="3"/>
      <c r="AP63" s="4"/>
      <c r="AQ63" s="3"/>
    </row>
    <row r="64" spans="1:43" ht="15.75">
      <c r="A64" s="37" t="s">
        <v>72</v>
      </c>
      <c r="B64" s="42">
        <f t="shared" si="27"/>
        <v>5383</v>
      </c>
      <c r="C64" s="42">
        <f t="shared" si="27"/>
        <v>810</v>
      </c>
      <c r="D64" s="38"/>
      <c r="E64" s="39">
        <v>4860</v>
      </c>
      <c r="F64" s="39">
        <v>778</v>
      </c>
      <c r="G64" s="38"/>
      <c r="H64" s="39">
        <v>523</v>
      </c>
      <c r="I64" s="39">
        <v>32</v>
      </c>
      <c r="J64" s="41"/>
      <c r="K64" s="42">
        <f t="shared" si="28"/>
        <v>5423</v>
      </c>
      <c r="L64" s="42">
        <f t="shared" si="28"/>
        <v>790</v>
      </c>
      <c r="M64" s="43"/>
      <c r="N64" s="39">
        <v>4907</v>
      </c>
      <c r="O64" s="39">
        <v>761</v>
      </c>
      <c r="P64" s="44"/>
      <c r="Q64" s="39">
        <v>516</v>
      </c>
      <c r="R64" s="39">
        <v>29</v>
      </c>
      <c r="S64" s="45"/>
      <c r="U64" s="3"/>
      <c r="V64" s="3"/>
      <c r="X64" s="4"/>
      <c r="Z64" s="4"/>
      <c r="AA64" s="3"/>
      <c r="AC64" s="4"/>
      <c r="AD64" s="3"/>
      <c r="AF64" s="3"/>
      <c r="AG64" s="3"/>
      <c r="AI64" s="4"/>
      <c r="AJ64" s="3"/>
      <c r="AL64" s="4"/>
      <c r="AM64" s="3"/>
      <c r="AN64" s="3"/>
      <c r="AP64" s="4"/>
      <c r="AQ64" s="3"/>
    </row>
    <row r="65" spans="1:43" ht="15.75">
      <c r="A65" s="37" t="s">
        <v>54</v>
      </c>
      <c r="B65" s="42">
        <f t="shared" si="27"/>
        <v>480</v>
      </c>
      <c r="C65" s="42">
        <f t="shared" si="27"/>
        <v>176</v>
      </c>
      <c r="D65" s="38"/>
      <c r="E65" s="39">
        <v>418</v>
      </c>
      <c r="F65" s="39">
        <v>156</v>
      </c>
      <c r="G65" s="38"/>
      <c r="H65" s="39">
        <v>62</v>
      </c>
      <c r="I65" s="39">
        <v>20</v>
      </c>
      <c r="J65" s="41"/>
      <c r="K65" s="42">
        <f t="shared" si="28"/>
        <v>503</v>
      </c>
      <c r="L65" s="42">
        <f t="shared" si="28"/>
        <v>176</v>
      </c>
      <c r="M65" s="43"/>
      <c r="N65" s="39">
        <v>439</v>
      </c>
      <c r="O65" s="39">
        <v>157</v>
      </c>
      <c r="P65" s="44"/>
      <c r="Q65" s="39">
        <v>64</v>
      </c>
      <c r="R65" s="39">
        <v>19</v>
      </c>
      <c r="S65" s="45"/>
      <c r="U65" s="3"/>
      <c r="V65" s="3"/>
      <c r="X65" s="4"/>
      <c r="Z65" s="4"/>
      <c r="AA65" s="3"/>
      <c r="AC65" s="4"/>
      <c r="AD65" s="3"/>
      <c r="AF65" s="3"/>
      <c r="AG65" s="3"/>
      <c r="AI65" s="4"/>
      <c r="AJ65" s="3"/>
      <c r="AL65" s="4"/>
      <c r="AM65" s="3"/>
      <c r="AN65" s="3"/>
      <c r="AP65" s="4"/>
      <c r="AQ65" s="3"/>
    </row>
    <row r="66" spans="1:43" ht="15.75">
      <c r="A66" s="24" t="s">
        <v>55</v>
      </c>
      <c r="B66" s="25">
        <f t="shared" si="27"/>
        <v>301</v>
      </c>
      <c r="C66" s="25">
        <f t="shared" si="27"/>
        <v>105</v>
      </c>
      <c r="D66" s="26"/>
      <c r="E66" s="27">
        <v>259</v>
      </c>
      <c r="F66" s="27">
        <v>101</v>
      </c>
      <c r="G66" s="26"/>
      <c r="H66" s="27">
        <v>42</v>
      </c>
      <c r="I66" s="27">
        <v>4</v>
      </c>
      <c r="J66" s="28"/>
      <c r="K66" s="25">
        <f t="shared" si="28"/>
        <v>308</v>
      </c>
      <c r="L66" s="25">
        <f t="shared" si="28"/>
        <v>99</v>
      </c>
      <c r="M66" s="29"/>
      <c r="N66" s="27">
        <v>267</v>
      </c>
      <c r="O66" s="27">
        <v>96</v>
      </c>
      <c r="P66" s="30"/>
      <c r="Q66" s="27">
        <v>41</v>
      </c>
      <c r="R66" s="27">
        <v>3</v>
      </c>
      <c r="S66" s="46"/>
      <c r="U66" s="3"/>
      <c r="V66" s="3"/>
      <c r="X66" s="4"/>
      <c r="Z66" s="4"/>
      <c r="AA66" s="3"/>
      <c r="AC66" s="4"/>
      <c r="AD66" s="3"/>
      <c r="AF66" s="3"/>
      <c r="AG66" s="3"/>
      <c r="AI66" s="4"/>
      <c r="AJ66" s="3"/>
      <c r="AL66" s="4"/>
      <c r="AM66" s="3"/>
      <c r="AN66" s="3"/>
      <c r="AP66" s="4"/>
      <c r="AQ66" s="3"/>
    </row>
    <row r="67" spans="1:43" ht="14.25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12"/>
    </row>
    <row r="68" spans="1:43" ht="14.25">
      <c r="A68" s="12" t="s">
        <v>61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43" ht="14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43" ht="14.25">
      <c r="A70" s="12" t="s">
        <v>56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spans="1:43" ht="14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</row>
    <row r="72" spans="1:43" ht="14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:43" ht="14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:43" ht="15.75">
      <c r="A74" s="2"/>
    </row>
    <row r="75" spans="1:43" ht="15.75">
      <c r="A75" s="2"/>
    </row>
    <row r="76" spans="1:43" ht="15.75">
      <c r="A76" s="2"/>
    </row>
    <row r="77" spans="1:43" ht="15.75">
      <c r="A77" s="2"/>
    </row>
    <row r="78" spans="1:43" ht="15.75">
      <c r="A78" s="2"/>
    </row>
    <row r="79" spans="1:43" ht="15.75">
      <c r="A79" s="2"/>
    </row>
    <row r="80" spans="1:43" ht="15.75">
      <c r="A80" s="2"/>
    </row>
    <row r="81" spans="1:1" ht="15.75">
      <c r="A81" s="2"/>
    </row>
    <row r="82" spans="1:1" ht="15.75">
      <c r="A82" s="2"/>
    </row>
    <row r="83" spans="1:1" ht="15.75">
      <c r="A83" s="2"/>
    </row>
    <row r="84" spans="1:1" ht="15.75">
      <c r="A84" s="2"/>
    </row>
    <row r="85" spans="1:1" ht="15.75">
      <c r="A85" s="2"/>
    </row>
    <row r="86" spans="1:1" ht="15.75">
      <c r="A86" s="2"/>
    </row>
    <row r="87" spans="1:1" ht="15.75">
      <c r="A87" s="2"/>
    </row>
    <row r="88" spans="1:1" ht="15.75">
      <c r="A88" s="2"/>
    </row>
    <row r="89" spans="1:1" ht="15.75">
      <c r="A89" s="2"/>
    </row>
    <row r="90" spans="1:1" ht="15.75">
      <c r="A90" s="2"/>
    </row>
    <row r="91" spans="1:1" ht="15.75">
      <c r="A91" s="2"/>
    </row>
    <row r="92" spans="1:1" ht="15.75">
      <c r="A92" s="2"/>
    </row>
    <row r="93" spans="1:1" ht="15.75">
      <c r="A93" s="2"/>
    </row>
    <row r="94" spans="1:1" ht="15.75">
      <c r="A94" s="2"/>
    </row>
    <row r="95" spans="1:1" ht="15.75">
      <c r="A95" s="2"/>
    </row>
    <row r="96" spans="1:1" ht="15.75">
      <c r="A96" s="2"/>
    </row>
    <row r="97" spans="1:1" ht="15.75">
      <c r="A97" s="2"/>
    </row>
    <row r="98" spans="1:1" ht="15.75">
      <c r="A98" s="2"/>
    </row>
    <row r="99" spans="1:1" ht="15.75">
      <c r="A99" s="2"/>
    </row>
    <row r="100" spans="1:1" ht="15.75">
      <c r="A100" s="2"/>
    </row>
    <row r="101" spans="1:1" ht="15.75">
      <c r="A101" s="2"/>
    </row>
    <row r="102" spans="1:1" ht="15.75">
      <c r="A102" s="2"/>
    </row>
    <row r="103" spans="1:1" ht="15.75">
      <c r="A103" s="2"/>
    </row>
    <row r="104" spans="1:1" ht="15.75">
      <c r="A104" s="2"/>
    </row>
    <row r="105" spans="1:1" ht="15.75">
      <c r="A105" s="2"/>
    </row>
    <row r="106" spans="1:1" ht="15.75">
      <c r="A106" s="2"/>
    </row>
    <row r="107" spans="1:1" ht="15.75">
      <c r="A107" s="2"/>
    </row>
    <row r="108" spans="1:1" ht="15.75">
      <c r="A108" s="2"/>
    </row>
  </sheetData>
  <mergeCells count="8">
    <mergeCell ref="B5:C5"/>
    <mergeCell ref="E5:F5"/>
    <mergeCell ref="H5:I5"/>
    <mergeCell ref="B4:I4"/>
    <mergeCell ref="K4:R4"/>
    <mergeCell ref="K5:L5"/>
    <mergeCell ref="N5:O5"/>
    <mergeCell ref="Q5:R5"/>
  </mergeCells>
  <phoneticPr fontId="0" type="noConversion"/>
  <pageMargins left="0.5" right="0.5" top="0.5" bottom="0.5" header="0.5" footer="0.5"/>
  <pageSetup scale="54" fitToHeight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workbookViewId="0"/>
  </sheetViews>
  <sheetFormatPr defaultColWidth="11.77734375" defaultRowHeight="15.75"/>
  <cols>
    <col min="1" max="1" width="25.77734375" customWidth="1"/>
    <col min="5" max="5" width="2.77734375" customWidth="1"/>
  </cols>
  <sheetData>
    <row r="1" spans="1:9" ht="20.25">
      <c r="A1" s="49" t="s">
        <v>93</v>
      </c>
      <c r="B1" s="13"/>
      <c r="C1" s="13"/>
      <c r="D1" s="13"/>
      <c r="E1" s="9"/>
      <c r="F1" s="9"/>
      <c r="G1" s="9"/>
      <c r="H1" s="9"/>
      <c r="I1" s="9"/>
    </row>
    <row r="2" spans="1:9" ht="20.25">
      <c r="A2" s="48" t="s">
        <v>177</v>
      </c>
      <c r="B2" s="9"/>
      <c r="C2" s="9"/>
      <c r="D2" s="9"/>
      <c r="E2" s="9"/>
      <c r="F2" s="9"/>
      <c r="G2" s="9"/>
      <c r="H2" s="9"/>
      <c r="I2" s="9"/>
    </row>
    <row r="3" spans="1:9">
      <c r="A3" s="9"/>
      <c r="B3" s="9"/>
      <c r="C3" s="9"/>
      <c r="D3" s="9"/>
      <c r="E3" s="9"/>
      <c r="F3" s="9"/>
      <c r="G3" s="9"/>
      <c r="H3" s="9"/>
      <c r="I3" s="9"/>
    </row>
    <row r="4" spans="1:9">
      <c r="A4" s="78"/>
      <c r="B4" s="79" t="s">
        <v>2</v>
      </c>
      <c r="C4" s="80"/>
      <c r="D4" s="80"/>
      <c r="E4" s="78"/>
      <c r="F4" s="79" t="s">
        <v>3</v>
      </c>
      <c r="G4" s="80"/>
      <c r="H4" s="80"/>
      <c r="I4" s="9"/>
    </row>
    <row r="5" spans="1:9">
      <c r="A5" s="81"/>
      <c r="B5" s="82" t="s">
        <v>94</v>
      </c>
      <c r="C5" s="82" t="s">
        <v>0</v>
      </c>
      <c r="D5" s="82" t="s">
        <v>1</v>
      </c>
      <c r="E5" s="19"/>
      <c r="F5" s="82" t="s">
        <v>95</v>
      </c>
      <c r="G5" s="82" t="s">
        <v>0</v>
      </c>
      <c r="H5" s="82" t="s">
        <v>1</v>
      </c>
      <c r="I5" s="9"/>
    </row>
    <row r="6" spans="1:9">
      <c r="A6" s="12"/>
      <c r="B6" s="12"/>
      <c r="C6" s="12"/>
      <c r="D6" s="12"/>
      <c r="E6" s="12"/>
      <c r="F6" s="12"/>
      <c r="G6" s="12"/>
      <c r="H6" s="12"/>
      <c r="I6" s="12"/>
    </row>
    <row r="7" spans="1:9" ht="17.25">
      <c r="A7" s="72" t="s">
        <v>157</v>
      </c>
      <c r="B7" s="22">
        <f>SUM(B10:B71)</f>
        <v>156870</v>
      </c>
      <c r="C7" s="22">
        <f>SUM(C10:C71)</f>
        <v>132868</v>
      </c>
      <c r="D7" s="22">
        <f>SUM(D10:D71)</f>
        <v>24002</v>
      </c>
      <c r="E7" s="22"/>
      <c r="F7" s="22">
        <f>SUM(F10:F71)</f>
        <v>155272</v>
      </c>
      <c r="G7" s="22">
        <f>SUM(G10:G71)</f>
        <v>131443</v>
      </c>
      <c r="H7" s="22">
        <f>SUM(H10:H71)</f>
        <v>23829</v>
      </c>
      <c r="I7" s="23"/>
    </row>
    <row r="8" spans="1:9">
      <c r="A8" s="9"/>
      <c r="B8" s="22"/>
      <c r="C8" s="22"/>
      <c r="D8" s="22"/>
      <c r="E8" s="22"/>
      <c r="F8" s="22"/>
      <c r="G8" s="22"/>
      <c r="H8" s="22"/>
      <c r="I8" s="23"/>
    </row>
    <row r="9" spans="1:9">
      <c r="A9" s="72" t="s">
        <v>163</v>
      </c>
      <c r="B9" s="22"/>
      <c r="C9" s="22"/>
      <c r="D9" s="22"/>
      <c r="E9" s="22"/>
      <c r="F9" s="22"/>
      <c r="G9" s="22"/>
      <c r="H9" s="22"/>
      <c r="I9" s="23"/>
    </row>
    <row r="10" spans="1:9">
      <c r="A10" s="72" t="s">
        <v>97</v>
      </c>
      <c r="B10" s="22">
        <f>SUM(C10,D10)</f>
        <v>6468</v>
      </c>
      <c r="C10" s="22">
        <v>5479</v>
      </c>
      <c r="D10" s="22">
        <v>989</v>
      </c>
      <c r="E10" s="22"/>
      <c r="F10" s="22">
        <f>SUM(G10:H10)</f>
        <v>6343</v>
      </c>
      <c r="G10" s="22">
        <v>5365</v>
      </c>
      <c r="H10" s="22">
        <v>978</v>
      </c>
      <c r="I10" s="23"/>
    </row>
    <row r="11" spans="1:9">
      <c r="A11" s="72" t="s">
        <v>98</v>
      </c>
      <c r="B11" s="22">
        <f t="shared" ref="B11:B63" si="0">SUM(C11,D11)</f>
        <v>593</v>
      </c>
      <c r="C11" s="22">
        <v>533</v>
      </c>
      <c r="D11" s="22">
        <v>60</v>
      </c>
      <c r="E11" s="22"/>
      <c r="F11" s="22">
        <f t="shared" ref="F11:F63" si="1">SUM(G11:H11)</f>
        <v>592</v>
      </c>
      <c r="G11" s="22">
        <v>532</v>
      </c>
      <c r="H11" s="90">
        <v>60</v>
      </c>
      <c r="I11" s="23"/>
    </row>
    <row r="12" spans="1:9">
      <c r="A12" s="72" t="s">
        <v>99</v>
      </c>
      <c r="B12" s="22">
        <f t="shared" si="0"/>
        <v>3733</v>
      </c>
      <c r="C12" s="22">
        <v>3047</v>
      </c>
      <c r="D12" s="22">
        <v>686</v>
      </c>
      <c r="E12" s="22"/>
      <c r="F12" s="22">
        <f t="shared" si="1"/>
        <v>3505</v>
      </c>
      <c r="G12" s="22">
        <v>2868</v>
      </c>
      <c r="H12" s="90">
        <v>637</v>
      </c>
      <c r="I12" s="12"/>
    </row>
    <row r="13" spans="1:9">
      <c r="A13" s="72" t="s">
        <v>100</v>
      </c>
      <c r="B13" s="22">
        <f t="shared" si="0"/>
        <v>1310</v>
      </c>
      <c r="C13" s="22">
        <v>1143</v>
      </c>
      <c r="D13" s="22">
        <v>167</v>
      </c>
      <c r="E13" s="22"/>
      <c r="F13" s="22">
        <f t="shared" si="1"/>
        <v>1306</v>
      </c>
      <c r="G13" s="22">
        <v>1142</v>
      </c>
      <c r="H13" s="90">
        <v>164</v>
      </c>
      <c r="I13" s="23"/>
    </row>
    <row r="14" spans="1:9">
      <c r="A14" s="72" t="s">
        <v>101</v>
      </c>
      <c r="B14" s="22">
        <f t="shared" si="0"/>
        <v>1572</v>
      </c>
      <c r="C14" s="22">
        <v>1329</v>
      </c>
      <c r="D14" s="22">
        <v>243</v>
      </c>
      <c r="E14" s="22"/>
      <c r="F14" s="22">
        <f t="shared" si="1"/>
        <v>1517</v>
      </c>
      <c r="G14" s="22">
        <v>1286</v>
      </c>
      <c r="H14" s="90">
        <v>231</v>
      </c>
      <c r="I14" s="23"/>
    </row>
    <row r="15" spans="1:9">
      <c r="A15" s="72" t="s">
        <v>102</v>
      </c>
      <c r="B15" s="22">
        <f t="shared" si="0"/>
        <v>2756</v>
      </c>
      <c r="C15" s="22">
        <v>2349</v>
      </c>
      <c r="D15" s="22">
        <v>407</v>
      </c>
      <c r="E15" s="22"/>
      <c r="F15" s="22">
        <f t="shared" si="1"/>
        <v>2716</v>
      </c>
      <c r="G15" s="22">
        <v>2317</v>
      </c>
      <c r="H15" s="22">
        <v>399</v>
      </c>
      <c r="I15" s="23"/>
    </row>
    <row r="16" spans="1:9">
      <c r="A16" s="72" t="s">
        <v>103</v>
      </c>
      <c r="B16" s="22">
        <f t="shared" si="0"/>
        <v>2511</v>
      </c>
      <c r="C16" s="22">
        <v>2040</v>
      </c>
      <c r="D16" s="22">
        <v>471</v>
      </c>
      <c r="E16" s="22"/>
      <c r="F16" s="22">
        <f t="shared" si="1"/>
        <v>2492</v>
      </c>
      <c r="G16" s="22">
        <v>2025</v>
      </c>
      <c r="H16" s="22">
        <v>467</v>
      </c>
      <c r="I16" s="23"/>
    </row>
    <row r="17" spans="1:9">
      <c r="A17" s="72" t="s">
        <v>104</v>
      </c>
      <c r="B17" s="22">
        <f t="shared" si="0"/>
        <v>588</v>
      </c>
      <c r="C17" s="22">
        <v>527</v>
      </c>
      <c r="D17" s="22">
        <v>61</v>
      </c>
      <c r="E17" s="22"/>
      <c r="F17" s="22">
        <f t="shared" si="1"/>
        <v>563</v>
      </c>
      <c r="G17" s="22">
        <v>505</v>
      </c>
      <c r="H17" s="22">
        <v>58</v>
      </c>
      <c r="I17" s="23"/>
    </row>
    <row r="18" spans="1:9">
      <c r="A18" s="72" t="s">
        <v>105</v>
      </c>
      <c r="B18" s="22">
        <f t="shared" si="0"/>
        <v>1632</v>
      </c>
      <c r="C18" s="22">
        <v>1440</v>
      </c>
      <c r="D18" s="22">
        <v>192</v>
      </c>
      <c r="E18" s="22"/>
      <c r="F18" s="22">
        <f t="shared" si="1"/>
        <v>1620</v>
      </c>
      <c r="G18" s="22">
        <v>1421</v>
      </c>
      <c r="H18" s="22">
        <v>199</v>
      </c>
      <c r="I18" s="23"/>
    </row>
    <row r="19" spans="1:9">
      <c r="A19" s="72" t="s">
        <v>106</v>
      </c>
      <c r="B19" s="22">
        <f t="shared" si="0"/>
        <v>1327</v>
      </c>
      <c r="C19" s="22">
        <v>1101</v>
      </c>
      <c r="D19" s="22">
        <v>226</v>
      </c>
      <c r="E19" s="22"/>
      <c r="F19" s="22">
        <f t="shared" si="1"/>
        <v>1318</v>
      </c>
      <c r="G19" s="22">
        <v>1088</v>
      </c>
      <c r="H19" s="22">
        <v>230</v>
      </c>
      <c r="I19" s="23"/>
    </row>
    <row r="20" spans="1:9">
      <c r="A20" s="72" t="s">
        <v>107</v>
      </c>
      <c r="B20" s="22">
        <f t="shared" si="0"/>
        <v>583</v>
      </c>
      <c r="C20" s="22">
        <v>526</v>
      </c>
      <c r="D20" s="22">
        <v>57</v>
      </c>
      <c r="E20" s="22"/>
      <c r="F20" s="22">
        <f t="shared" si="1"/>
        <v>579</v>
      </c>
      <c r="G20" s="22">
        <v>521</v>
      </c>
      <c r="H20" s="22">
        <v>58</v>
      </c>
      <c r="I20" s="23"/>
    </row>
    <row r="21" spans="1:9">
      <c r="A21" s="72" t="s">
        <v>108</v>
      </c>
      <c r="B21" s="22">
        <f t="shared" si="0"/>
        <v>409</v>
      </c>
      <c r="C21" s="22">
        <v>369</v>
      </c>
      <c r="D21" s="22">
        <v>40</v>
      </c>
      <c r="E21" s="22"/>
      <c r="F21" s="22">
        <f t="shared" si="1"/>
        <v>423</v>
      </c>
      <c r="G21" s="22">
        <v>383</v>
      </c>
      <c r="H21" s="22">
        <v>40</v>
      </c>
      <c r="I21" s="23"/>
    </row>
    <row r="22" spans="1:9">
      <c r="A22" s="72" t="s">
        <v>109</v>
      </c>
      <c r="B22" s="22">
        <f t="shared" si="0"/>
        <v>3552</v>
      </c>
      <c r="C22" s="22">
        <v>2986</v>
      </c>
      <c r="D22" s="22">
        <v>566</v>
      </c>
      <c r="E22" s="22"/>
      <c r="F22" s="22">
        <f t="shared" si="1"/>
        <v>3490</v>
      </c>
      <c r="G22" s="88">
        <v>2924</v>
      </c>
      <c r="H22" s="88">
        <v>566</v>
      </c>
      <c r="I22" s="23"/>
    </row>
    <row r="23" spans="1:9">
      <c r="A23" s="72" t="s">
        <v>110</v>
      </c>
      <c r="B23" s="22">
        <f t="shared" si="0"/>
        <v>17281</v>
      </c>
      <c r="C23" s="22">
        <v>13652</v>
      </c>
      <c r="D23" s="22">
        <v>3629</v>
      </c>
      <c r="E23" s="22"/>
      <c r="F23" s="22">
        <f t="shared" si="1"/>
        <v>17147</v>
      </c>
      <c r="G23" s="22">
        <v>13523</v>
      </c>
      <c r="H23" s="22">
        <v>3624</v>
      </c>
      <c r="I23" s="23"/>
    </row>
    <row r="24" spans="1:9">
      <c r="A24" s="72" t="s">
        <v>111</v>
      </c>
      <c r="B24" s="22">
        <f t="shared" si="0"/>
        <v>489</v>
      </c>
      <c r="C24" s="22">
        <v>442</v>
      </c>
      <c r="D24" s="22">
        <v>47</v>
      </c>
      <c r="E24" s="22"/>
      <c r="F24" s="22">
        <f t="shared" si="1"/>
        <v>489</v>
      </c>
      <c r="G24" s="22">
        <v>439</v>
      </c>
      <c r="H24" s="22">
        <v>50</v>
      </c>
      <c r="I24" s="23"/>
    </row>
    <row r="25" spans="1:9">
      <c r="A25" s="72" t="s">
        <v>112</v>
      </c>
      <c r="B25" s="22">
        <f t="shared" si="0"/>
        <v>1317</v>
      </c>
      <c r="C25" s="22">
        <v>1081</v>
      </c>
      <c r="D25" s="22">
        <v>236</v>
      </c>
      <c r="E25" s="22"/>
      <c r="F25" s="22">
        <f t="shared" si="1"/>
        <v>1292</v>
      </c>
      <c r="G25" s="22">
        <v>1053</v>
      </c>
      <c r="H25" s="22">
        <v>239</v>
      </c>
      <c r="I25" s="23"/>
    </row>
    <row r="26" spans="1:9">
      <c r="A26" s="72" t="s">
        <v>113</v>
      </c>
      <c r="B26" s="22">
        <f t="shared" si="0"/>
        <v>1053</v>
      </c>
      <c r="C26" s="22">
        <v>890</v>
      </c>
      <c r="D26" s="22">
        <v>163</v>
      </c>
      <c r="E26" s="22"/>
      <c r="F26" s="22">
        <f t="shared" si="1"/>
        <v>1054</v>
      </c>
      <c r="G26" s="22">
        <v>888</v>
      </c>
      <c r="H26" s="22">
        <v>166</v>
      </c>
      <c r="I26" s="23"/>
    </row>
    <row r="27" spans="1:9">
      <c r="A27" s="72" t="s">
        <v>114</v>
      </c>
      <c r="B27" s="22">
        <f t="shared" si="0"/>
        <v>1186</v>
      </c>
      <c r="C27" s="96">
        <v>1039</v>
      </c>
      <c r="D27" s="97">
        <v>147</v>
      </c>
      <c r="E27" s="22"/>
      <c r="F27" s="22">
        <f t="shared" si="1"/>
        <v>1184</v>
      </c>
      <c r="G27" s="97">
        <v>1038</v>
      </c>
      <c r="H27" s="97">
        <v>146</v>
      </c>
      <c r="I27" s="23"/>
    </row>
    <row r="28" spans="1:9">
      <c r="A28" s="72" t="s">
        <v>115</v>
      </c>
      <c r="B28" s="22">
        <f t="shared" si="0"/>
        <v>831</v>
      </c>
      <c r="C28" s="22">
        <v>714</v>
      </c>
      <c r="D28" s="22">
        <v>117</v>
      </c>
      <c r="E28" s="22"/>
      <c r="F28" s="22">
        <f t="shared" si="1"/>
        <v>819</v>
      </c>
      <c r="G28" s="22">
        <v>707</v>
      </c>
      <c r="H28" s="22">
        <v>112</v>
      </c>
      <c r="I28" s="23"/>
    </row>
    <row r="29" spans="1:9">
      <c r="A29" s="72" t="s">
        <v>116</v>
      </c>
      <c r="B29" s="22">
        <f t="shared" si="0"/>
        <v>49</v>
      </c>
      <c r="C29" s="22">
        <v>43</v>
      </c>
      <c r="D29" s="88">
        <v>6</v>
      </c>
      <c r="E29" s="22"/>
      <c r="F29" s="88">
        <f>SUM(G29:H29)</f>
        <v>52</v>
      </c>
      <c r="G29" s="88">
        <v>45</v>
      </c>
      <c r="H29" s="88">
        <v>7</v>
      </c>
      <c r="I29" s="23"/>
    </row>
    <row r="30" spans="1:9">
      <c r="A30" s="72" t="s">
        <v>117</v>
      </c>
      <c r="B30" s="22">
        <f t="shared" si="0"/>
        <v>626</v>
      </c>
      <c r="C30" s="22">
        <v>542</v>
      </c>
      <c r="D30" s="22">
        <v>84</v>
      </c>
      <c r="E30" s="22"/>
      <c r="F30" s="22">
        <f t="shared" si="1"/>
        <v>635</v>
      </c>
      <c r="G30" s="22">
        <v>547</v>
      </c>
      <c r="H30" s="22">
        <v>88</v>
      </c>
      <c r="I30" s="23"/>
    </row>
    <row r="31" spans="1:9">
      <c r="A31" s="72" t="s">
        <v>118</v>
      </c>
      <c r="B31" s="22">
        <f t="shared" si="0"/>
        <v>1311</v>
      </c>
      <c r="C31" s="22">
        <v>1144</v>
      </c>
      <c r="D31" s="22">
        <v>167</v>
      </c>
      <c r="E31" s="22"/>
      <c r="F31" s="22">
        <f t="shared" si="1"/>
        <v>1326</v>
      </c>
      <c r="G31" s="22">
        <v>1160</v>
      </c>
      <c r="H31" s="22">
        <v>166</v>
      </c>
      <c r="I31" s="23"/>
    </row>
    <row r="32" spans="1:9">
      <c r="A32" s="72" t="s">
        <v>119</v>
      </c>
      <c r="B32" s="22">
        <f t="shared" si="0"/>
        <v>273</v>
      </c>
      <c r="C32" s="22">
        <v>244</v>
      </c>
      <c r="D32" s="22">
        <v>29</v>
      </c>
      <c r="E32" s="22"/>
      <c r="F32" s="22">
        <f t="shared" si="1"/>
        <v>284</v>
      </c>
      <c r="G32" s="22">
        <v>255</v>
      </c>
      <c r="H32" s="22">
        <v>29</v>
      </c>
      <c r="I32" s="23"/>
    </row>
    <row r="33" spans="1:9">
      <c r="A33" s="72" t="s">
        <v>120</v>
      </c>
      <c r="B33" s="22">
        <f t="shared" si="0"/>
        <v>991</v>
      </c>
      <c r="C33" s="22">
        <v>853</v>
      </c>
      <c r="D33" s="22">
        <v>138</v>
      </c>
      <c r="E33" s="22"/>
      <c r="F33" s="22">
        <f t="shared" si="1"/>
        <v>1002</v>
      </c>
      <c r="G33" s="22">
        <v>870</v>
      </c>
      <c r="H33" s="22">
        <v>132</v>
      </c>
      <c r="I33" s="23"/>
    </row>
    <row r="34" spans="1:9">
      <c r="A34" s="72" t="s">
        <v>121</v>
      </c>
      <c r="B34" s="22">
        <f t="shared" si="0"/>
        <v>1210</v>
      </c>
      <c r="C34" s="22">
        <v>1003</v>
      </c>
      <c r="D34" s="22">
        <v>207</v>
      </c>
      <c r="E34" s="22"/>
      <c r="F34" s="22">
        <f t="shared" si="1"/>
        <v>1205</v>
      </c>
      <c r="G34" s="22">
        <v>1002</v>
      </c>
      <c r="H34" s="22">
        <v>203</v>
      </c>
      <c r="I34" s="23"/>
    </row>
    <row r="35" spans="1:9">
      <c r="A35" s="72" t="s">
        <v>122</v>
      </c>
      <c r="B35" s="22">
        <f t="shared" si="0"/>
        <v>14778</v>
      </c>
      <c r="C35" s="22">
        <v>12296</v>
      </c>
      <c r="D35" s="22">
        <v>2482</v>
      </c>
      <c r="E35" s="22"/>
      <c r="F35" s="22">
        <f t="shared" si="1"/>
        <v>14724</v>
      </c>
      <c r="G35" s="22">
        <v>12272</v>
      </c>
      <c r="H35" s="22">
        <v>2452</v>
      </c>
      <c r="I35" s="23"/>
    </row>
    <row r="36" spans="1:9">
      <c r="A36" s="72" t="s">
        <v>123</v>
      </c>
      <c r="B36" s="22">
        <f t="shared" si="0"/>
        <v>1324</v>
      </c>
      <c r="C36" s="22">
        <v>1097</v>
      </c>
      <c r="D36" s="22">
        <v>227</v>
      </c>
      <c r="E36" s="22"/>
      <c r="F36" s="22">
        <f t="shared" si="1"/>
        <v>1290</v>
      </c>
      <c r="G36" s="22">
        <v>1063</v>
      </c>
      <c r="H36" s="22">
        <v>227</v>
      </c>
      <c r="I36" s="23"/>
    </row>
    <row r="37" spans="1:9">
      <c r="A37" s="72" t="s">
        <v>124</v>
      </c>
      <c r="B37" s="22">
        <f t="shared" si="0"/>
        <v>10760</v>
      </c>
      <c r="C37" s="22">
        <v>9397</v>
      </c>
      <c r="D37" s="22">
        <v>1363</v>
      </c>
      <c r="E37" s="22"/>
      <c r="F37" s="22">
        <f t="shared" si="1"/>
        <v>10514</v>
      </c>
      <c r="G37" s="22">
        <v>9162</v>
      </c>
      <c r="H37" s="22">
        <v>1352</v>
      </c>
      <c r="I37" s="23"/>
    </row>
    <row r="38" spans="1:9">
      <c r="A38" s="72" t="s">
        <v>125</v>
      </c>
      <c r="B38" s="22">
        <f t="shared" si="0"/>
        <v>4745</v>
      </c>
      <c r="C38" s="22">
        <v>4015</v>
      </c>
      <c r="D38" s="22">
        <v>730</v>
      </c>
      <c r="E38" s="22"/>
      <c r="F38" s="22">
        <f t="shared" si="1"/>
        <v>4725</v>
      </c>
      <c r="G38" s="22">
        <v>3993</v>
      </c>
      <c r="H38" s="22">
        <v>732</v>
      </c>
      <c r="I38" s="23"/>
    </row>
    <row r="39" spans="1:9">
      <c r="A39" s="72" t="s">
        <v>170</v>
      </c>
      <c r="B39" s="88" t="s">
        <v>60</v>
      </c>
      <c r="C39" s="88" t="s">
        <v>60</v>
      </c>
      <c r="D39" s="88" t="s">
        <v>60</v>
      </c>
      <c r="E39" s="22"/>
      <c r="F39" s="88" t="s">
        <v>60</v>
      </c>
      <c r="G39" s="88" t="s">
        <v>60</v>
      </c>
      <c r="H39" s="88" t="s">
        <v>60</v>
      </c>
      <c r="I39" s="23"/>
    </row>
    <row r="40" spans="1:9">
      <c r="A40" s="72" t="s">
        <v>127</v>
      </c>
      <c r="B40" s="22">
        <f t="shared" si="0"/>
        <v>13855</v>
      </c>
      <c r="C40" s="22">
        <v>11395</v>
      </c>
      <c r="D40" s="22">
        <v>2460</v>
      </c>
      <c r="E40" s="22"/>
      <c r="F40" s="22">
        <f t="shared" si="1"/>
        <v>13799</v>
      </c>
      <c r="G40" s="22">
        <v>11359</v>
      </c>
      <c r="H40" s="22">
        <v>2440</v>
      </c>
      <c r="I40" s="23"/>
    </row>
    <row r="41" spans="1:9">
      <c r="A41" s="72" t="s">
        <v>128</v>
      </c>
      <c r="B41" s="22">
        <f t="shared" si="0"/>
        <v>1924</v>
      </c>
      <c r="C41" s="22">
        <v>1577</v>
      </c>
      <c r="D41" s="22">
        <v>347</v>
      </c>
      <c r="E41" s="22"/>
      <c r="F41" s="22">
        <f t="shared" si="1"/>
        <v>1890</v>
      </c>
      <c r="G41" s="22">
        <v>1552</v>
      </c>
      <c r="H41" s="22">
        <v>338</v>
      </c>
      <c r="I41" s="23"/>
    </row>
    <row r="42" spans="1:9">
      <c r="A42" s="72" t="s">
        <v>129</v>
      </c>
      <c r="B42" s="22">
        <f t="shared" si="0"/>
        <v>5599</v>
      </c>
      <c r="C42" s="22">
        <v>4811</v>
      </c>
      <c r="D42" s="22">
        <v>788</v>
      </c>
      <c r="E42" s="22"/>
      <c r="F42" s="22">
        <f t="shared" si="1"/>
        <v>5544</v>
      </c>
      <c r="G42" s="22">
        <v>4768</v>
      </c>
      <c r="H42" s="22">
        <v>776</v>
      </c>
      <c r="I42" s="23"/>
    </row>
    <row r="43" spans="1:9">
      <c r="A43" s="72" t="s">
        <v>130</v>
      </c>
      <c r="B43" s="22">
        <f t="shared" si="0"/>
        <v>941</v>
      </c>
      <c r="C43" s="22">
        <v>642</v>
      </c>
      <c r="D43" s="22">
        <v>299</v>
      </c>
      <c r="E43" s="22"/>
      <c r="F43" s="22">
        <f t="shared" si="1"/>
        <v>930</v>
      </c>
      <c r="G43" s="22">
        <v>626</v>
      </c>
      <c r="H43" s="22">
        <v>304</v>
      </c>
      <c r="I43" s="23"/>
    </row>
    <row r="44" spans="1:9">
      <c r="A44" s="72" t="s">
        <v>131</v>
      </c>
      <c r="B44" s="22">
        <f t="shared" si="0"/>
        <v>1410</v>
      </c>
      <c r="C44" s="22">
        <v>1240</v>
      </c>
      <c r="D44" s="22">
        <v>170</v>
      </c>
      <c r="E44" s="22"/>
      <c r="F44" s="22">
        <f t="shared" si="1"/>
        <v>1407</v>
      </c>
      <c r="G44" s="22">
        <v>1248</v>
      </c>
      <c r="H44" s="22">
        <v>159</v>
      </c>
      <c r="I44" s="23"/>
    </row>
    <row r="45" spans="1:9">
      <c r="A45" s="72" t="s">
        <v>132</v>
      </c>
      <c r="B45" s="22">
        <f t="shared" si="0"/>
        <v>727</v>
      </c>
      <c r="C45" s="22">
        <v>645</v>
      </c>
      <c r="D45" s="22">
        <v>82</v>
      </c>
      <c r="E45" s="22"/>
      <c r="F45" s="22">
        <f t="shared" si="1"/>
        <v>723</v>
      </c>
      <c r="G45" s="22">
        <v>647</v>
      </c>
      <c r="H45" s="22">
        <v>76</v>
      </c>
      <c r="I45" s="23"/>
    </row>
    <row r="46" spans="1:9">
      <c r="A46" s="72" t="s">
        <v>133</v>
      </c>
      <c r="B46" s="22">
        <f t="shared" si="0"/>
        <v>724</v>
      </c>
      <c r="C46" s="22">
        <v>677</v>
      </c>
      <c r="D46" s="22">
        <v>47</v>
      </c>
      <c r="E46" s="22"/>
      <c r="F46" s="22">
        <f t="shared" si="1"/>
        <v>672</v>
      </c>
      <c r="G46" s="22">
        <v>626</v>
      </c>
      <c r="H46" s="22">
        <v>46</v>
      </c>
      <c r="I46" s="23"/>
    </row>
    <row r="47" spans="1:9">
      <c r="A47" s="72" t="s">
        <v>134</v>
      </c>
      <c r="B47" s="22">
        <f t="shared" si="0"/>
        <v>2515</v>
      </c>
      <c r="C47" s="22">
        <v>2152</v>
      </c>
      <c r="D47" s="22">
        <v>363</v>
      </c>
      <c r="E47" s="22"/>
      <c r="F47" s="88">
        <f>SUM(G47:H47)</f>
        <v>2510</v>
      </c>
      <c r="G47" s="88">
        <v>2156</v>
      </c>
      <c r="H47" s="88">
        <v>354</v>
      </c>
      <c r="I47" s="23"/>
    </row>
    <row r="48" spans="1:9">
      <c r="A48" s="72" t="s">
        <v>135</v>
      </c>
      <c r="B48" s="22">
        <f t="shared" si="0"/>
        <v>2596</v>
      </c>
      <c r="C48" s="88">
        <v>2227</v>
      </c>
      <c r="D48" s="88">
        <v>369</v>
      </c>
      <c r="E48" s="88"/>
      <c r="F48" s="88">
        <f>SUM(G48:H48)</f>
        <v>2587</v>
      </c>
      <c r="G48" s="88">
        <v>2212</v>
      </c>
      <c r="H48" s="88">
        <v>375</v>
      </c>
      <c r="I48" s="23"/>
    </row>
    <row r="49" spans="1:9">
      <c r="A49" s="72" t="s">
        <v>136</v>
      </c>
      <c r="B49" s="22">
        <f t="shared" si="0"/>
        <v>1096</v>
      </c>
      <c r="C49" s="22">
        <v>975</v>
      </c>
      <c r="D49" s="22">
        <v>121</v>
      </c>
      <c r="E49" s="22"/>
      <c r="F49" s="22">
        <f t="shared" si="1"/>
        <v>1095</v>
      </c>
      <c r="G49" s="22">
        <v>975</v>
      </c>
      <c r="H49" s="22">
        <v>120</v>
      </c>
      <c r="I49" s="23"/>
    </row>
    <row r="50" spans="1:9">
      <c r="A50" s="72" t="s">
        <v>137</v>
      </c>
      <c r="B50" s="22">
        <f t="shared" si="0"/>
        <v>1703</v>
      </c>
      <c r="C50" s="22">
        <v>1460</v>
      </c>
      <c r="D50" s="22">
        <v>243</v>
      </c>
      <c r="E50" s="22"/>
      <c r="F50" s="22">
        <f t="shared" si="1"/>
        <v>1671</v>
      </c>
      <c r="G50" s="22">
        <v>1428</v>
      </c>
      <c r="H50" s="22">
        <v>243</v>
      </c>
      <c r="I50" s="23"/>
    </row>
    <row r="51" spans="1:9">
      <c r="A51" s="72" t="s">
        <v>138</v>
      </c>
      <c r="B51" s="22">
        <f t="shared" si="0"/>
        <v>3096</v>
      </c>
      <c r="C51" s="22">
        <v>2550</v>
      </c>
      <c r="D51" s="22">
        <v>546</v>
      </c>
      <c r="E51" s="22"/>
      <c r="F51" s="22">
        <f>SUM(G51:H51)</f>
        <v>3127</v>
      </c>
      <c r="G51" s="22">
        <v>2566</v>
      </c>
      <c r="H51" s="22">
        <v>561</v>
      </c>
      <c r="I51" s="23"/>
    </row>
    <row r="52" spans="1:9">
      <c r="A52" s="72" t="s">
        <v>139</v>
      </c>
      <c r="B52" s="22">
        <f t="shared" si="0"/>
        <v>628</v>
      </c>
      <c r="C52" s="22">
        <v>567</v>
      </c>
      <c r="D52" s="22">
        <v>61</v>
      </c>
      <c r="E52" s="22"/>
      <c r="F52" s="22">
        <f t="shared" si="1"/>
        <v>622</v>
      </c>
      <c r="G52" s="22">
        <v>559</v>
      </c>
      <c r="H52" s="22">
        <v>63</v>
      </c>
      <c r="I52" s="23"/>
    </row>
    <row r="53" spans="1:9">
      <c r="A53" s="72" t="s">
        <v>140</v>
      </c>
      <c r="B53" s="22">
        <f t="shared" si="0"/>
        <v>209</v>
      </c>
      <c r="C53" s="22">
        <v>185</v>
      </c>
      <c r="D53" s="22">
        <v>24</v>
      </c>
      <c r="E53" s="22"/>
      <c r="F53" s="22">
        <f t="shared" si="1"/>
        <v>217</v>
      </c>
      <c r="G53" s="22">
        <v>193</v>
      </c>
      <c r="H53" s="22">
        <v>24</v>
      </c>
      <c r="I53" s="23"/>
    </row>
    <row r="54" spans="1:9">
      <c r="A54" s="72" t="s">
        <v>141</v>
      </c>
      <c r="B54" s="22">
        <f t="shared" si="0"/>
        <v>627</v>
      </c>
      <c r="C54" s="22">
        <v>526</v>
      </c>
      <c r="D54" s="22">
        <v>101</v>
      </c>
      <c r="E54" s="22"/>
      <c r="F54" s="22">
        <f t="shared" si="1"/>
        <v>638</v>
      </c>
      <c r="G54" s="22">
        <v>542</v>
      </c>
      <c r="H54" s="22">
        <v>96</v>
      </c>
      <c r="I54" s="23"/>
    </row>
    <row r="55" spans="1:9">
      <c r="A55" s="72" t="s">
        <v>142</v>
      </c>
      <c r="B55" s="22">
        <f t="shared" si="0"/>
        <v>1309</v>
      </c>
      <c r="C55" s="22">
        <v>1125</v>
      </c>
      <c r="D55" s="22">
        <v>184</v>
      </c>
      <c r="E55" s="22"/>
      <c r="F55" s="22">
        <f t="shared" si="1"/>
        <v>1275</v>
      </c>
      <c r="G55" s="22">
        <v>1099</v>
      </c>
      <c r="H55" s="22">
        <v>176</v>
      </c>
      <c r="I55" s="23"/>
    </row>
    <row r="56" spans="1:9">
      <c r="A56" s="72" t="s">
        <v>164</v>
      </c>
      <c r="B56" s="22">
        <f t="shared" si="0"/>
        <v>13549</v>
      </c>
      <c r="C56" s="22">
        <v>11717</v>
      </c>
      <c r="D56" s="22">
        <v>1832</v>
      </c>
      <c r="E56" s="22"/>
      <c r="F56" s="22">
        <f t="shared" si="1"/>
        <v>13450</v>
      </c>
      <c r="G56" s="22">
        <v>11625</v>
      </c>
      <c r="H56" s="22">
        <v>1825</v>
      </c>
      <c r="I56" s="23"/>
    </row>
    <row r="57" spans="1:9">
      <c r="A57" s="72" t="s">
        <v>144</v>
      </c>
      <c r="B57" s="22">
        <f t="shared" si="0"/>
        <v>1639</v>
      </c>
      <c r="C57" s="22">
        <v>1396</v>
      </c>
      <c r="D57" s="22">
        <v>243</v>
      </c>
      <c r="E57" s="22"/>
      <c r="F57" s="22">
        <f t="shared" si="1"/>
        <v>1600</v>
      </c>
      <c r="G57" s="22">
        <v>1363</v>
      </c>
      <c r="H57" s="22">
        <v>237</v>
      </c>
      <c r="I57" s="23"/>
    </row>
    <row r="58" spans="1:9">
      <c r="A58" s="72" t="s">
        <v>145</v>
      </c>
      <c r="B58" s="22">
        <f t="shared" si="0"/>
        <v>725</v>
      </c>
      <c r="C58" s="22">
        <v>593</v>
      </c>
      <c r="D58" s="22">
        <v>132</v>
      </c>
      <c r="E58" s="22"/>
      <c r="F58" s="22">
        <f t="shared" si="1"/>
        <v>730</v>
      </c>
      <c r="G58" s="22">
        <v>589</v>
      </c>
      <c r="H58" s="22">
        <v>141</v>
      </c>
      <c r="I58" s="23"/>
    </row>
    <row r="59" spans="1:9">
      <c r="A59" s="72" t="s">
        <v>146</v>
      </c>
      <c r="B59" s="88">
        <f>SUM(C59:D59)</f>
        <v>1100</v>
      </c>
      <c r="C59" s="88">
        <v>942</v>
      </c>
      <c r="D59" s="88">
        <v>158</v>
      </c>
      <c r="E59" s="22"/>
      <c r="F59" s="88">
        <f>SUM(G59:H59)</f>
        <v>1085</v>
      </c>
      <c r="G59" s="88">
        <v>924</v>
      </c>
      <c r="H59" s="88">
        <v>161</v>
      </c>
      <c r="I59" s="23"/>
    </row>
    <row r="60" spans="1:9">
      <c r="A60" s="72" t="s">
        <v>147</v>
      </c>
      <c r="B60" s="22">
        <f t="shared" si="0"/>
        <v>2196</v>
      </c>
      <c r="C60" s="22">
        <v>1850</v>
      </c>
      <c r="D60" s="22">
        <v>346</v>
      </c>
      <c r="E60" s="22"/>
      <c r="F60" s="22">
        <f t="shared" si="1"/>
        <v>2212</v>
      </c>
      <c r="G60" s="22">
        <v>1866</v>
      </c>
      <c r="H60" s="22">
        <v>346</v>
      </c>
      <c r="I60" s="23"/>
    </row>
    <row r="61" spans="1:9">
      <c r="A61" s="72" t="s">
        <v>148</v>
      </c>
      <c r="B61" s="22">
        <f t="shared" si="0"/>
        <v>1055</v>
      </c>
      <c r="C61" s="22">
        <v>931</v>
      </c>
      <c r="D61" s="22">
        <v>124</v>
      </c>
      <c r="E61" s="22"/>
      <c r="F61" s="22">
        <f t="shared" si="1"/>
        <v>1041</v>
      </c>
      <c r="G61" s="22">
        <v>921</v>
      </c>
      <c r="H61" s="22">
        <v>120</v>
      </c>
      <c r="I61" s="23"/>
    </row>
    <row r="62" spans="1:9">
      <c r="A62" s="72" t="s">
        <v>149</v>
      </c>
      <c r="B62" s="22">
        <f t="shared" si="0"/>
        <v>879</v>
      </c>
      <c r="C62" s="22">
        <v>757</v>
      </c>
      <c r="D62" s="22">
        <v>122</v>
      </c>
      <c r="E62" s="22"/>
      <c r="F62" s="22">
        <f t="shared" si="1"/>
        <v>875</v>
      </c>
      <c r="G62" s="22">
        <v>751</v>
      </c>
      <c r="H62" s="22">
        <v>124</v>
      </c>
      <c r="I62" s="23"/>
    </row>
    <row r="63" spans="1:9">
      <c r="A63" s="72" t="s">
        <v>150</v>
      </c>
      <c r="B63" s="22">
        <f t="shared" si="0"/>
        <v>1793</v>
      </c>
      <c r="C63" s="22">
        <v>1463</v>
      </c>
      <c r="D63" s="22">
        <v>330</v>
      </c>
      <c r="E63" s="22"/>
      <c r="F63" s="22">
        <f t="shared" si="1"/>
        <v>1801</v>
      </c>
      <c r="G63" s="22">
        <v>1469</v>
      </c>
      <c r="H63" s="22">
        <v>332</v>
      </c>
      <c r="I63" s="23"/>
    </row>
    <row r="64" spans="1:9">
      <c r="A64" s="72" t="s">
        <v>151</v>
      </c>
      <c r="B64" s="88" t="s">
        <v>60</v>
      </c>
      <c r="C64" s="88" t="s">
        <v>60</v>
      </c>
      <c r="D64" s="88" t="s">
        <v>60</v>
      </c>
      <c r="E64" s="22"/>
      <c r="F64" s="88" t="s">
        <v>60</v>
      </c>
      <c r="G64" s="88" t="s">
        <v>60</v>
      </c>
      <c r="H64" s="96" t="s">
        <v>60</v>
      </c>
      <c r="I64" s="23"/>
    </row>
    <row r="65" spans="1:9">
      <c r="A65" s="13" t="s">
        <v>171</v>
      </c>
      <c r="B65" s="88" t="s">
        <v>60</v>
      </c>
      <c r="C65" s="88" t="s">
        <v>60</v>
      </c>
      <c r="D65" s="88" t="s">
        <v>60</v>
      </c>
      <c r="E65" s="22"/>
      <c r="F65" s="88" t="s">
        <v>60</v>
      </c>
      <c r="G65" s="88" t="s">
        <v>60</v>
      </c>
      <c r="H65" s="88" t="s">
        <v>60</v>
      </c>
      <c r="I65" s="23"/>
    </row>
    <row r="66" spans="1:9">
      <c r="A66" s="72" t="s">
        <v>152</v>
      </c>
      <c r="B66" s="22">
        <f>SUM(C66:D66)</f>
        <v>655</v>
      </c>
      <c r="C66" s="22">
        <v>570</v>
      </c>
      <c r="D66" s="22">
        <v>85</v>
      </c>
      <c r="E66" s="22"/>
      <c r="F66" s="22">
        <f>SUM(G66:H66)</f>
        <v>656</v>
      </c>
      <c r="G66" s="22">
        <v>569</v>
      </c>
      <c r="H66" s="22">
        <v>87</v>
      </c>
      <c r="I66" s="23"/>
    </row>
    <row r="67" spans="1:9">
      <c r="A67" s="72" t="s">
        <v>153</v>
      </c>
      <c r="B67" s="22">
        <f>SUM(C67:D67)</f>
        <v>446</v>
      </c>
      <c r="C67" s="22">
        <v>383</v>
      </c>
      <c r="D67" s="22">
        <v>63</v>
      </c>
      <c r="E67" s="22"/>
      <c r="F67" s="22">
        <f>SUM(G67:H67)</f>
        <v>444</v>
      </c>
      <c r="G67" s="22">
        <v>386</v>
      </c>
      <c r="H67" s="22">
        <v>58</v>
      </c>
      <c r="I67" s="23"/>
    </row>
    <row r="68" spans="1:9">
      <c r="A68" s="9"/>
      <c r="B68" s="22"/>
      <c r="C68" s="22"/>
      <c r="D68" s="22"/>
      <c r="E68" s="22"/>
      <c r="F68" s="22"/>
      <c r="G68" s="22"/>
      <c r="H68" s="22"/>
      <c r="I68" s="23"/>
    </row>
    <row r="69" spans="1:9">
      <c r="A69" s="72" t="s">
        <v>154</v>
      </c>
      <c r="B69" s="12"/>
      <c r="C69" s="12"/>
      <c r="D69" s="12"/>
      <c r="E69" s="12"/>
      <c r="F69" s="12"/>
      <c r="G69" s="12"/>
      <c r="H69" s="12"/>
      <c r="I69" s="23"/>
    </row>
    <row r="70" spans="1:9">
      <c r="A70" s="72" t="s">
        <v>155</v>
      </c>
      <c r="B70" s="22">
        <f>SUM(C70,D70)</f>
        <v>7202</v>
      </c>
      <c r="C70" s="22">
        <v>6955</v>
      </c>
      <c r="D70" s="22">
        <v>247</v>
      </c>
      <c r="E70" s="22"/>
      <c r="F70" s="22">
        <f>SUM(G70:H70)</f>
        <v>7102</v>
      </c>
      <c r="G70" s="22">
        <v>6841</v>
      </c>
      <c r="H70" s="22">
        <v>261</v>
      </c>
      <c r="I70" s="23"/>
    </row>
    <row r="71" spans="1:9">
      <c r="A71" s="72" t="s">
        <v>127</v>
      </c>
      <c r="B71" s="22">
        <f>SUM(C71,D71)</f>
        <v>1414</v>
      </c>
      <c r="C71" s="22">
        <v>1236</v>
      </c>
      <c r="D71" s="22">
        <v>178</v>
      </c>
      <c r="E71" s="22"/>
      <c r="F71" s="22">
        <f>SUM(G71:H71)</f>
        <v>1363</v>
      </c>
      <c r="G71" s="22">
        <v>1189</v>
      </c>
      <c r="H71" s="22">
        <v>174</v>
      </c>
      <c r="I71" s="23"/>
    </row>
    <row r="72" spans="1:9">
      <c r="A72" s="72" t="s">
        <v>151</v>
      </c>
      <c r="B72" s="88" t="s">
        <v>60</v>
      </c>
      <c r="C72" s="88" t="s">
        <v>60</v>
      </c>
      <c r="D72" s="88" t="s">
        <v>60</v>
      </c>
      <c r="E72" s="22"/>
      <c r="F72" s="88" t="s">
        <v>60</v>
      </c>
      <c r="G72" s="88" t="s">
        <v>60</v>
      </c>
      <c r="H72" s="88" t="s">
        <v>60</v>
      </c>
      <c r="I72" s="23"/>
    </row>
    <row r="73" spans="1:9">
      <c r="A73" s="78"/>
      <c r="B73" s="91"/>
      <c r="C73" s="91"/>
      <c r="D73" s="91"/>
      <c r="E73" s="91"/>
      <c r="F73" s="91"/>
      <c r="G73" s="91"/>
      <c r="H73" s="91"/>
      <c r="I73" s="9"/>
    </row>
    <row r="74" spans="1:9">
      <c r="A74" s="72" t="s">
        <v>91</v>
      </c>
      <c r="B74" s="22"/>
      <c r="C74" s="22"/>
      <c r="D74" s="22"/>
      <c r="E74" s="22"/>
      <c r="F74" s="22"/>
      <c r="G74" s="22"/>
      <c r="H74" s="22"/>
      <c r="I74" s="9"/>
    </row>
    <row r="75" spans="1:9">
      <c r="A75" s="12"/>
      <c r="B75" s="22"/>
      <c r="C75" s="22"/>
      <c r="D75" s="22"/>
      <c r="E75" s="22"/>
      <c r="F75" s="22"/>
      <c r="G75" s="22"/>
      <c r="H75" s="22"/>
      <c r="I75" s="9"/>
    </row>
    <row r="76" spans="1:9">
      <c r="A76" s="13" t="s">
        <v>156</v>
      </c>
      <c r="B76" s="22"/>
      <c r="C76" s="22"/>
      <c r="D76" s="22"/>
      <c r="E76" s="22"/>
      <c r="F76" s="22"/>
      <c r="G76" s="22"/>
      <c r="H76" s="22"/>
      <c r="I76" s="9"/>
    </row>
    <row r="77" spans="1:9">
      <c r="A77" s="9"/>
      <c r="B77" s="22"/>
      <c r="C77" s="22"/>
      <c r="D77" s="22"/>
      <c r="E77" s="22"/>
      <c r="F77" s="22"/>
      <c r="G77" s="22"/>
      <c r="H77" s="22"/>
      <c r="I77" s="9"/>
    </row>
    <row r="78" spans="1:9">
      <c r="A78" s="13" t="s">
        <v>178</v>
      </c>
      <c r="B78" s="22"/>
      <c r="C78" s="22"/>
      <c r="D78" s="22"/>
      <c r="E78" s="22"/>
      <c r="F78" s="22"/>
      <c r="G78" s="22"/>
      <c r="H78" s="22"/>
      <c r="I78" s="9"/>
    </row>
    <row r="79" spans="1:9">
      <c r="A79" s="13" t="s">
        <v>159</v>
      </c>
      <c r="B79" s="22"/>
      <c r="C79" s="22"/>
      <c r="D79" s="22"/>
      <c r="E79" s="22"/>
      <c r="F79" s="22"/>
      <c r="G79" s="22"/>
      <c r="H79" s="22"/>
      <c r="I79" s="9"/>
    </row>
    <row r="80" spans="1:9">
      <c r="A80" s="13"/>
      <c r="B80" s="22"/>
      <c r="C80" s="22"/>
      <c r="D80" s="22"/>
      <c r="E80" s="22"/>
      <c r="F80" s="22"/>
      <c r="G80" s="22"/>
      <c r="H80" s="22"/>
      <c r="I80" s="12"/>
    </row>
    <row r="81" spans="1:9">
      <c r="A81" s="9"/>
      <c r="B81" s="22"/>
      <c r="C81" s="22"/>
      <c r="D81" s="22"/>
      <c r="E81" s="22"/>
      <c r="F81" s="22"/>
      <c r="G81" s="22"/>
      <c r="H81" s="22"/>
      <c r="I81" s="12"/>
    </row>
    <row r="82" spans="1:9">
      <c r="A82" s="9"/>
      <c r="B82" s="90"/>
      <c r="C82" s="90"/>
      <c r="D82" s="90"/>
      <c r="E82" s="90"/>
      <c r="F82" s="90"/>
      <c r="G82" s="90"/>
      <c r="H82" s="90"/>
      <c r="I82" s="12"/>
    </row>
    <row r="83" spans="1:9">
      <c r="A83" s="9"/>
      <c r="B83" s="22"/>
      <c r="C83" s="22"/>
      <c r="D83" s="22"/>
      <c r="E83" s="22"/>
      <c r="F83" s="22"/>
      <c r="G83" s="22"/>
      <c r="H83" s="22"/>
      <c r="I83" s="12"/>
    </row>
    <row r="84" spans="1:9">
      <c r="A84" s="12"/>
      <c r="B84" s="22"/>
      <c r="C84" s="22"/>
      <c r="D84" s="22"/>
      <c r="E84" s="22"/>
      <c r="F84" s="22"/>
      <c r="G84" s="22"/>
      <c r="H84" s="22"/>
      <c r="I84" s="12"/>
    </row>
  </sheetData>
  <mergeCells count="2">
    <mergeCell ref="B4:D4"/>
    <mergeCell ref="F4:H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/>
  </sheetViews>
  <sheetFormatPr defaultColWidth="11.77734375" defaultRowHeight="15.75"/>
  <cols>
    <col min="1" max="1" width="25.77734375" customWidth="1"/>
    <col min="5" max="5" width="2.77734375" customWidth="1"/>
  </cols>
  <sheetData>
    <row r="1" spans="1:8" ht="20.25">
      <c r="A1" s="49" t="s">
        <v>93</v>
      </c>
      <c r="B1" s="13"/>
      <c r="C1" s="13"/>
      <c r="D1" s="13"/>
      <c r="E1" s="9"/>
      <c r="F1" s="9"/>
      <c r="G1" s="9"/>
      <c r="H1" s="9"/>
    </row>
    <row r="2" spans="1:8" ht="20.25">
      <c r="A2" s="48" t="s">
        <v>180</v>
      </c>
      <c r="B2" s="9"/>
      <c r="C2" s="9"/>
      <c r="D2" s="9"/>
      <c r="E2" s="9"/>
      <c r="F2" s="9"/>
      <c r="G2" s="9"/>
      <c r="H2" s="9"/>
    </row>
    <row r="3" spans="1:8">
      <c r="A3" s="9"/>
      <c r="B3" s="9"/>
      <c r="C3" s="9"/>
      <c r="D3" s="9"/>
      <c r="E3" s="9"/>
      <c r="F3" s="9"/>
      <c r="G3" s="9"/>
      <c r="H3" s="9"/>
    </row>
    <row r="4" spans="1:8">
      <c r="A4" s="78"/>
      <c r="B4" s="79" t="s">
        <v>2</v>
      </c>
      <c r="C4" s="80"/>
      <c r="D4" s="80"/>
      <c r="E4" s="78"/>
      <c r="F4" s="79" t="s">
        <v>3</v>
      </c>
      <c r="G4" s="80"/>
      <c r="H4" s="80"/>
    </row>
    <row r="5" spans="1:8">
      <c r="A5" s="81"/>
      <c r="B5" s="82" t="s">
        <v>94</v>
      </c>
      <c r="C5" s="82" t="s">
        <v>0</v>
      </c>
      <c r="D5" s="82" t="s">
        <v>1</v>
      </c>
      <c r="E5" s="19"/>
      <c r="F5" s="82" t="s">
        <v>95</v>
      </c>
      <c r="G5" s="82" t="s">
        <v>0</v>
      </c>
      <c r="H5" s="82" t="s">
        <v>1</v>
      </c>
    </row>
    <row r="6" spans="1:8">
      <c r="A6" s="12"/>
      <c r="B6" s="12"/>
      <c r="C6" s="12"/>
      <c r="D6" s="12"/>
      <c r="E6" s="12"/>
      <c r="F6" s="12"/>
      <c r="G6" s="12"/>
      <c r="H6" s="12"/>
    </row>
    <row r="7" spans="1:8" ht="17.25">
      <c r="A7" s="72" t="s">
        <v>157</v>
      </c>
      <c r="B7" s="22">
        <f>SUM(B10:B71)</f>
        <v>154907</v>
      </c>
      <c r="C7" s="22">
        <f>SUM(C10:C71)</f>
        <v>131099</v>
      </c>
      <c r="D7" s="22">
        <f>SUM(D10:D71)</f>
        <v>23808</v>
      </c>
      <c r="E7" s="22"/>
      <c r="F7" s="22">
        <f>SUM(F10:F71)</f>
        <v>155712</v>
      </c>
      <c r="G7" s="22">
        <f>SUM(G10:G71)</f>
        <v>131918</v>
      </c>
      <c r="H7" s="22">
        <f>SUM(H10:H71)</f>
        <v>23794</v>
      </c>
    </row>
    <row r="8" spans="1:8">
      <c r="A8" s="9"/>
      <c r="B8" s="22"/>
      <c r="C8" s="22"/>
      <c r="D8" s="22"/>
      <c r="E8" s="22"/>
      <c r="F8" s="22"/>
      <c r="G8" s="22"/>
      <c r="H8" s="22"/>
    </row>
    <row r="9" spans="1:8">
      <c r="A9" s="72" t="s">
        <v>163</v>
      </c>
      <c r="B9" s="22"/>
      <c r="C9" s="22"/>
      <c r="D9" s="22"/>
      <c r="E9" s="22"/>
      <c r="F9" s="22"/>
      <c r="G9" s="22"/>
      <c r="H9" s="22"/>
    </row>
    <row r="10" spans="1:8">
      <c r="A10" s="72" t="s">
        <v>97</v>
      </c>
      <c r="B10" s="22">
        <f>SUM(C10,D10)</f>
        <v>6385</v>
      </c>
      <c r="C10" s="22">
        <v>5322</v>
      </c>
      <c r="D10" s="22">
        <v>1063</v>
      </c>
      <c r="E10" s="22"/>
      <c r="F10" s="22">
        <f>SUM(G10:H10)</f>
        <v>6441</v>
      </c>
      <c r="G10" s="22">
        <v>5376</v>
      </c>
      <c r="H10" s="22">
        <v>1065</v>
      </c>
    </row>
    <row r="11" spans="1:8">
      <c r="A11" s="72" t="s">
        <v>98</v>
      </c>
      <c r="B11" s="22">
        <f t="shared" ref="B11:B63" si="0">SUM(C11,D11)</f>
        <v>632</v>
      </c>
      <c r="C11" s="22">
        <v>564</v>
      </c>
      <c r="D11" s="22">
        <v>68</v>
      </c>
      <c r="E11" s="22"/>
      <c r="F11" s="22">
        <f t="shared" ref="F11:F63" si="1">SUM(G11:H11)</f>
        <v>654</v>
      </c>
      <c r="G11" s="22">
        <v>583</v>
      </c>
      <c r="H11" s="90">
        <v>71</v>
      </c>
    </row>
    <row r="12" spans="1:8">
      <c r="A12" s="72" t="s">
        <v>99</v>
      </c>
      <c r="B12" s="22">
        <f t="shared" si="0"/>
        <v>3637</v>
      </c>
      <c r="C12" s="22">
        <v>2995</v>
      </c>
      <c r="D12" s="22">
        <v>642</v>
      </c>
      <c r="E12" s="22"/>
      <c r="F12" s="22">
        <f t="shared" si="1"/>
        <v>3294</v>
      </c>
      <c r="G12" s="22">
        <v>2707</v>
      </c>
      <c r="H12" s="90">
        <v>587</v>
      </c>
    </row>
    <row r="13" spans="1:8">
      <c r="A13" s="72" t="s">
        <v>100</v>
      </c>
      <c r="B13" s="22">
        <f t="shared" si="0"/>
        <v>1321</v>
      </c>
      <c r="C13" s="22">
        <v>1175</v>
      </c>
      <c r="D13" s="22">
        <v>146</v>
      </c>
      <c r="E13" s="22"/>
      <c r="F13" s="22">
        <f t="shared" si="1"/>
        <v>1308</v>
      </c>
      <c r="G13" s="22">
        <v>1165</v>
      </c>
      <c r="H13" s="90">
        <v>143</v>
      </c>
    </row>
    <row r="14" spans="1:8">
      <c r="A14" s="72" t="s">
        <v>101</v>
      </c>
      <c r="B14" s="22">
        <f t="shared" si="0"/>
        <v>1447</v>
      </c>
      <c r="C14" s="22">
        <v>1211</v>
      </c>
      <c r="D14" s="22">
        <v>236</v>
      </c>
      <c r="E14" s="22"/>
      <c r="F14" s="22">
        <f t="shared" si="1"/>
        <v>1456</v>
      </c>
      <c r="G14" s="22">
        <v>1214</v>
      </c>
      <c r="H14" s="90">
        <v>242</v>
      </c>
    </row>
    <row r="15" spans="1:8">
      <c r="A15" s="72" t="s">
        <v>102</v>
      </c>
      <c r="B15" s="22">
        <f t="shared" si="0"/>
        <v>2526</v>
      </c>
      <c r="C15" s="22">
        <v>2141</v>
      </c>
      <c r="D15" s="22">
        <v>385</v>
      </c>
      <c r="E15" s="22"/>
      <c r="F15" s="22">
        <f t="shared" si="1"/>
        <v>2536</v>
      </c>
      <c r="G15" s="22">
        <v>2149</v>
      </c>
      <c r="H15" s="22">
        <v>387</v>
      </c>
    </row>
    <row r="16" spans="1:8">
      <c r="A16" s="72" t="s">
        <v>103</v>
      </c>
      <c r="B16" s="22">
        <f t="shared" si="0"/>
        <v>2734</v>
      </c>
      <c r="C16" s="22">
        <v>2229</v>
      </c>
      <c r="D16" s="22">
        <v>505</v>
      </c>
      <c r="E16" s="22"/>
      <c r="F16" s="22">
        <f t="shared" si="1"/>
        <v>2741</v>
      </c>
      <c r="G16" s="22">
        <v>2241</v>
      </c>
      <c r="H16" s="22">
        <v>500</v>
      </c>
    </row>
    <row r="17" spans="1:8">
      <c r="A17" s="72" t="s">
        <v>104</v>
      </c>
      <c r="B17" s="22">
        <f t="shared" si="0"/>
        <v>594</v>
      </c>
      <c r="C17" s="22">
        <v>527</v>
      </c>
      <c r="D17" s="22">
        <v>67</v>
      </c>
      <c r="E17" s="22"/>
      <c r="F17" s="22">
        <f t="shared" si="1"/>
        <v>592</v>
      </c>
      <c r="G17" s="22">
        <v>526</v>
      </c>
      <c r="H17" s="22">
        <v>66</v>
      </c>
    </row>
    <row r="18" spans="1:8">
      <c r="A18" s="72" t="s">
        <v>105</v>
      </c>
      <c r="B18" s="22">
        <f t="shared" si="0"/>
        <v>1530</v>
      </c>
      <c r="C18" s="22">
        <v>1301</v>
      </c>
      <c r="D18" s="22">
        <v>229</v>
      </c>
      <c r="E18" s="22"/>
      <c r="F18" s="22">
        <f t="shared" si="1"/>
        <v>1539</v>
      </c>
      <c r="G18" s="22">
        <v>1313</v>
      </c>
      <c r="H18" s="22">
        <v>226</v>
      </c>
    </row>
    <row r="19" spans="1:8">
      <c r="A19" s="72" t="s">
        <v>106</v>
      </c>
      <c r="B19" s="22">
        <f t="shared" si="0"/>
        <v>1322</v>
      </c>
      <c r="C19" s="22">
        <v>1132</v>
      </c>
      <c r="D19" s="22">
        <v>190</v>
      </c>
      <c r="E19" s="22"/>
      <c r="F19" s="22">
        <f t="shared" si="1"/>
        <v>1335</v>
      </c>
      <c r="G19" s="22">
        <v>1151</v>
      </c>
      <c r="H19" s="22">
        <v>184</v>
      </c>
    </row>
    <row r="20" spans="1:8">
      <c r="A20" s="72" t="s">
        <v>107</v>
      </c>
      <c r="B20" s="22">
        <f t="shared" si="0"/>
        <v>694</v>
      </c>
      <c r="C20" s="22">
        <v>630</v>
      </c>
      <c r="D20" s="22">
        <v>64</v>
      </c>
      <c r="E20" s="22"/>
      <c r="F20" s="22">
        <f t="shared" si="1"/>
        <v>720</v>
      </c>
      <c r="G20" s="22">
        <v>654</v>
      </c>
      <c r="H20" s="22">
        <v>66</v>
      </c>
    </row>
    <row r="21" spans="1:8">
      <c r="A21" s="72" t="s">
        <v>108</v>
      </c>
      <c r="B21" s="22">
        <f t="shared" si="0"/>
        <v>576</v>
      </c>
      <c r="C21" s="22">
        <v>521</v>
      </c>
      <c r="D21" s="22">
        <v>55</v>
      </c>
      <c r="E21" s="22"/>
      <c r="F21" s="22">
        <f t="shared" si="1"/>
        <v>581</v>
      </c>
      <c r="G21" s="22">
        <v>524</v>
      </c>
      <c r="H21" s="22">
        <v>57</v>
      </c>
    </row>
    <row r="22" spans="1:8">
      <c r="A22" s="72" t="s">
        <v>109</v>
      </c>
      <c r="B22" s="22">
        <f t="shared" si="0"/>
        <v>3101</v>
      </c>
      <c r="C22" s="22">
        <v>2634</v>
      </c>
      <c r="D22" s="22">
        <v>467</v>
      </c>
      <c r="E22" s="22"/>
      <c r="F22" s="22">
        <f t="shared" si="1"/>
        <v>3141</v>
      </c>
      <c r="G22" s="88">
        <v>2676</v>
      </c>
      <c r="H22" s="88">
        <v>465</v>
      </c>
    </row>
    <row r="23" spans="1:8">
      <c r="A23" s="72" t="s">
        <v>110</v>
      </c>
      <c r="B23" s="22">
        <f t="shared" si="0"/>
        <v>16561</v>
      </c>
      <c r="C23" s="22">
        <v>12838</v>
      </c>
      <c r="D23" s="22">
        <v>3723</v>
      </c>
      <c r="E23" s="22"/>
      <c r="F23" s="22">
        <f t="shared" si="1"/>
        <v>16631</v>
      </c>
      <c r="G23" s="22">
        <v>12908</v>
      </c>
      <c r="H23" s="22">
        <v>3723</v>
      </c>
    </row>
    <row r="24" spans="1:8">
      <c r="A24" s="72" t="s">
        <v>111</v>
      </c>
      <c r="B24" s="22">
        <f t="shared" si="0"/>
        <v>474</v>
      </c>
      <c r="C24" s="22">
        <v>423</v>
      </c>
      <c r="D24" s="22">
        <v>51</v>
      </c>
      <c r="E24" s="22"/>
      <c r="F24" s="22">
        <f t="shared" si="1"/>
        <v>476</v>
      </c>
      <c r="G24" s="22">
        <v>429</v>
      </c>
      <c r="H24" s="22">
        <v>47</v>
      </c>
    </row>
    <row r="25" spans="1:8">
      <c r="A25" s="72" t="s">
        <v>112</v>
      </c>
      <c r="B25" s="22">
        <f t="shared" si="0"/>
        <v>1039</v>
      </c>
      <c r="C25" s="22">
        <v>911</v>
      </c>
      <c r="D25" s="22">
        <v>128</v>
      </c>
      <c r="E25" s="22"/>
      <c r="F25" s="22">
        <f t="shared" si="1"/>
        <v>1033</v>
      </c>
      <c r="G25" s="22">
        <v>912</v>
      </c>
      <c r="H25" s="22">
        <v>121</v>
      </c>
    </row>
    <row r="26" spans="1:8">
      <c r="A26" s="72" t="s">
        <v>113</v>
      </c>
      <c r="B26" s="22">
        <f t="shared" si="0"/>
        <v>1142</v>
      </c>
      <c r="C26" s="22">
        <v>938</v>
      </c>
      <c r="D26" s="22">
        <v>204</v>
      </c>
      <c r="E26" s="22"/>
      <c r="F26" s="22">
        <f t="shared" si="1"/>
        <v>1145</v>
      </c>
      <c r="G26" s="22">
        <v>949</v>
      </c>
      <c r="H26" s="22">
        <v>196</v>
      </c>
    </row>
    <row r="27" spans="1:8">
      <c r="A27" s="72" t="s">
        <v>114</v>
      </c>
      <c r="B27" s="22">
        <f t="shared" si="0"/>
        <v>1236</v>
      </c>
      <c r="C27" s="96">
        <v>1075</v>
      </c>
      <c r="D27" s="97">
        <v>161</v>
      </c>
      <c r="E27" s="22"/>
      <c r="F27" s="22">
        <f t="shared" si="1"/>
        <v>1213</v>
      </c>
      <c r="G27" s="97">
        <v>1055</v>
      </c>
      <c r="H27" s="97">
        <v>158</v>
      </c>
    </row>
    <row r="28" spans="1:8">
      <c r="A28" s="72" t="s">
        <v>115</v>
      </c>
      <c r="B28" s="22">
        <f t="shared" si="0"/>
        <v>791</v>
      </c>
      <c r="C28" s="22">
        <v>678</v>
      </c>
      <c r="D28" s="22">
        <v>113</v>
      </c>
      <c r="E28" s="22"/>
      <c r="F28" s="22">
        <f t="shared" si="1"/>
        <v>805</v>
      </c>
      <c r="G28" s="22">
        <v>689</v>
      </c>
      <c r="H28" s="22">
        <v>116</v>
      </c>
    </row>
    <row r="29" spans="1:8">
      <c r="A29" s="72" t="s">
        <v>116</v>
      </c>
      <c r="B29" s="22">
        <f t="shared" si="0"/>
        <v>38</v>
      </c>
      <c r="C29" s="22">
        <v>31</v>
      </c>
      <c r="D29" s="88">
        <v>7</v>
      </c>
      <c r="E29" s="22"/>
      <c r="F29" s="88">
        <f>SUM(G29:H29)</f>
        <v>35</v>
      </c>
      <c r="G29" s="88">
        <v>29</v>
      </c>
      <c r="H29" s="88">
        <v>6</v>
      </c>
    </row>
    <row r="30" spans="1:8">
      <c r="A30" s="72" t="s">
        <v>117</v>
      </c>
      <c r="B30" s="22">
        <f t="shared" si="0"/>
        <v>640</v>
      </c>
      <c r="C30" s="22">
        <v>565</v>
      </c>
      <c r="D30" s="22">
        <v>75</v>
      </c>
      <c r="E30" s="22"/>
      <c r="F30" s="22">
        <f t="shared" si="1"/>
        <v>646</v>
      </c>
      <c r="G30" s="22">
        <v>576</v>
      </c>
      <c r="H30" s="22">
        <v>70</v>
      </c>
    </row>
    <row r="31" spans="1:8">
      <c r="A31" s="72" t="s">
        <v>118</v>
      </c>
      <c r="B31" s="22">
        <f t="shared" si="0"/>
        <v>1336</v>
      </c>
      <c r="C31" s="22">
        <v>1136</v>
      </c>
      <c r="D31" s="22">
        <v>200</v>
      </c>
      <c r="E31" s="22"/>
      <c r="F31" s="22">
        <f t="shared" si="1"/>
        <v>1364</v>
      </c>
      <c r="G31" s="22">
        <v>1160</v>
      </c>
      <c r="H31" s="22">
        <v>204</v>
      </c>
    </row>
    <row r="32" spans="1:8">
      <c r="A32" s="72" t="s">
        <v>119</v>
      </c>
      <c r="B32" s="22">
        <f t="shared" si="0"/>
        <v>355</v>
      </c>
      <c r="C32" s="22">
        <v>331</v>
      </c>
      <c r="D32" s="22">
        <v>24</v>
      </c>
      <c r="E32" s="22"/>
      <c r="F32" s="22">
        <f t="shared" si="1"/>
        <v>348</v>
      </c>
      <c r="G32" s="22">
        <v>324</v>
      </c>
      <c r="H32" s="22">
        <v>24</v>
      </c>
    </row>
    <row r="33" spans="1:8">
      <c r="A33" s="72" t="s">
        <v>120</v>
      </c>
      <c r="B33" s="22">
        <f t="shared" si="0"/>
        <v>1036</v>
      </c>
      <c r="C33" s="22">
        <v>901</v>
      </c>
      <c r="D33" s="22">
        <v>135</v>
      </c>
      <c r="E33" s="22"/>
      <c r="F33" s="22">
        <f t="shared" si="1"/>
        <v>1038</v>
      </c>
      <c r="G33" s="22">
        <v>901</v>
      </c>
      <c r="H33" s="22">
        <v>137</v>
      </c>
    </row>
    <row r="34" spans="1:8">
      <c r="A34" s="72" t="s">
        <v>121</v>
      </c>
      <c r="B34" s="22">
        <f t="shared" si="0"/>
        <v>1248</v>
      </c>
      <c r="C34" s="22">
        <v>1082</v>
      </c>
      <c r="D34" s="22">
        <v>166</v>
      </c>
      <c r="E34" s="22"/>
      <c r="F34" s="22">
        <f t="shared" si="1"/>
        <v>1248</v>
      </c>
      <c r="G34" s="22">
        <v>1088</v>
      </c>
      <c r="H34" s="22">
        <v>160</v>
      </c>
    </row>
    <row r="35" spans="1:8">
      <c r="A35" s="72" t="s">
        <v>122</v>
      </c>
      <c r="B35" s="22">
        <f t="shared" si="0"/>
        <v>15137</v>
      </c>
      <c r="C35" s="22">
        <v>12530</v>
      </c>
      <c r="D35" s="22">
        <v>2607</v>
      </c>
      <c r="E35" s="22"/>
      <c r="F35" s="22">
        <f t="shared" si="1"/>
        <v>15338</v>
      </c>
      <c r="G35" s="22">
        <v>12674</v>
      </c>
      <c r="H35" s="22">
        <v>2664</v>
      </c>
    </row>
    <row r="36" spans="1:8">
      <c r="A36" s="72" t="s">
        <v>123</v>
      </c>
      <c r="B36" s="22">
        <f t="shared" si="0"/>
        <v>1265</v>
      </c>
      <c r="C36" s="22">
        <v>1071</v>
      </c>
      <c r="D36" s="22">
        <v>194</v>
      </c>
      <c r="E36" s="22"/>
      <c r="F36" s="22">
        <f t="shared" si="1"/>
        <v>1294</v>
      </c>
      <c r="G36" s="22">
        <v>1099</v>
      </c>
      <c r="H36" s="22">
        <v>195</v>
      </c>
    </row>
    <row r="37" spans="1:8">
      <c r="A37" s="72" t="s">
        <v>124</v>
      </c>
      <c r="B37" s="22">
        <f t="shared" si="0"/>
        <v>10448</v>
      </c>
      <c r="C37" s="22">
        <v>9115</v>
      </c>
      <c r="D37" s="22">
        <v>1333</v>
      </c>
      <c r="E37" s="22"/>
      <c r="F37" s="22">
        <f t="shared" si="1"/>
        <v>10531</v>
      </c>
      <c r="G37" s="22">
        <v>9198</v>
      </c>
      <c r="H37" s="22">
        <v>1333</v>
      </c>
    </row>
    <row r="38" spans="1:8">
      <c r="A38" s="72" t="s">
        <v>125</v>
      </c>
      <c r="B38" s="22">
        <f t="shared" si="0"/>
        <v>4347</v>
      </c>
      <c r="C38" s="22">
        <v>3634</v>
      </c>
      <c r="D38" s="22">
        <v>713</v>
      </c>
      <c r="E38" s="22"/>
      <c r="F38" s="22">
        <f t="shared" si="1"/>
        <v>4383</v>
      </c>
      <c r="G38" s="22">
        <v>3673</v>
      </c>
      <c r="H38" s="22">
        <v>710</v>
      </c>
    </row>
    <row r="39" spans="1:8">
      <c r="A39" s="72" t="s">
        <v>170</v>
      </c>
      <c r="B39" s="88" t="s">
        <v>60</v>
      </c>
      <c r="C39" s="88" t="s">
        <v>60</v>
      </c>
      <c r="D39" s="88" t="s">
        <v>60</v>
      </c>
      <c r="E39" s="22"/>
      <c r="F39" s="88" t="s">
        <v>60</v>
      </c>
      <c r="G39" s="88" t="s">
        <v>60</v>
      </c>
      <c r="H39" s="88" t="s">
        <v>60</v>
      </c>
    </row>
    <row r="40" spans="1:8">
      <c r="A40" s="72" t="s">
        <v>127</v>
      </c>
      <c r="B40" s="22">
        <f t="shared" si="0"/>
        <v>13477</v>
      </c>
      <c r="C40" s="22">
        <v>11172</v>
      </c>
      <c r="D40" s="22">
        <v>2305</v>
      </c>
      <c r="E40" s="22"/>
      <c r="F40" s="22">
        <f t="shared" si="1"/>
        <v>13512</v>
      </c>
      <c r="G40" s="22">
        <v>11191</v>
      </c>
      <c r="H40" s="22">
        <v>2321</v>
      </c>
    </row>
    <row r="41" spans="1:8">
      <c r="A41" s="72" t="s">
        <v>128</v>
      </c>
      <c r="B41" s="22">
        <f t="shared" si="0"/>
        <v>1560</v>
      </c>
      <c r="C41" s="22">
        <v>1274</v>
      </c>
      <c r="D41" s="22">
        <v>286</v>
      </c>
      <c r="E41" s="22"/>
      <c r="F41" s="22">
        <f t="shared" si="1"/>
        <v>1894</v>
      </c>
      <c r="G41" s="22">
        <v>1557</v>
      </c>
      <c r="H41" s="22">
        <v>337</v>
      </c>
    </row>
    <row r="42" spans="1:8">
      <c r="A42" s="72" t="s">
        <v>129</v>
      </c>
      <c r="B42" s="22">
        <f t="shared" si="0"/>
        <v>5578</v>
      </c>
      <c r="C42" s="22">
        <v>4834</v>
      </c>
      <c r="D42" s="22">
        <v>744</v>
      </c>
      <c r="E42" s="22"/>
      <c r="F42" s="22">
        <f t="shared" si="1"/>
        <v>5655</v>
      </c>
      <c r="G42" s="22">
        <v>4904</v>
      </c>
      <c r="H42" s="22">
        <v>751</v>
      </c>
    </row>
    <row r="43" spans="1:8">
      <c r="A43" s="72" t="s">
        <v>130</v>
      </c>
      <c r="B43" s="22">
        <f t="shared" si="0"/>
        <v>994</v>
      </c>
      <c r="C43" s="22">
        <v>634</v>
      </c>
      <c r="D43" s="22">
        <v>360</v>
      </c>
      <c r="E43" s="22"/>
      <c r="F43" s="22">
        <f t="shared" si="1"/>
        <v>979</v>
      </c>
      <c r="G43" s="22">
        <v>627</v>
      </c>
      <c r="H43" s="22">
        <v>352</v>
      </c>
    </row>
    <row r="44" spans="1:8">
      <c r="A44" s="72" t="s">
        <v>131</v>
      </c>
      <c r="B44" s="22">
        <f t="shared" si="0"/>
        <v>1384</v>
      </c>
      <c r="C44" s="22">
        <v>1264</v>
      </c>
      <c r="D44" s="22">
        <v>120</v>
      </c>
      <c r="E44" s="22"/>
      <c r="F44" s="22">
        <f t="shared" si="1"/>
        <v>1396</v>
      </c>
      <c r="G44" s="22">
        <v>1272</v>
      </c>
      <c r="H44" s="22">
        <v>124</v>
      </c>
    </row>
    <row r="45" spans="1:8">
      <c r="A45" s="72" t="s">
        <v>132</v>
      </c>
      <c r="B45" s="22">
        <f t="shared" si="0"/>
        <v>784</v>
      </c>
      <c r="C45" s="22">
        <v>679</v>
      </c>
      <c r="D45" s="22">
        <v>105</v>
      </c>
      <c r="E45" s="22"/>
      <c r="F45" s="22">
        <f t="shared" si="1"/>
        <v>783</v>
      </c>
      <c r="G45" s="22">
        <v>675</v>
      </c>
      <c r="H45" s="22">
        <v>108</v>
      </c>
    </row>
    <row r="46" spans="1:8">
      <c r="A46" s="72" t="s">
        <v>133</v>
      </c>
      <c r="B46" s="22">
        <f t="shared" si="0"/>
        <v>825</v>
      </c>
      <c r="C46" s="22">
        <v>745</v>
      </c>
      <c r="D46" s="22">
        <v>80</v>
      </c>
      <c r="E46" s="22"/>
      <c r="F46" s="22">
        <f t="shared" si="1"/>
        <v>869</v>
      </c>
      <c r="G46" s="22">
        <v>786</v>
      </c>
      <c r="H46" s="22">
        <v>83</v>
      </c>
    </row>
    <row r="47" spans="1:8">
      <c r="A47" s="72" t="s">
        <v>134</v>
      </c>
      <c r="B47" s="22">
        <f t="shared" si="0"/>
        <v>2529</v>
      </c>
      <c r="C47" s="22">
        <v>2212</v>
      </c>
      <c r="D47" s="22">
        <v>317</v>
      </c>
      <c r="E47" s="22"/>
      <c r="F47" s="88">
        <f>SUM(G47:H47)</f>
        <v>2520</v>
      </c>
      <c r="G47" s="88">
        <v>2198</v>
      </c>
      <c r="H47" s="88">
        <v>322</v>
      </c>
    </row>
    <row r="48" spans="1:8">
      <c r="A48" s="72" t="s">
        <v>135</v>
      </c>
      <c r="B48" s="22">
        <f t="shared" si="0"/>
        <v>2367</v>
      </c>
      <c r="C48" s="88">
        <v>2075</v>
      </c>
      <c r="D48" s="88">
        <v>292</v>
      </c>
      <c r="E48" s="88"/>
      <c r="F48" s="88">
        <f>SUM(G48:H48)</f>
        <v>2405</v>
      </c>
      <c r="G48" s="88">
        <v>2120</v>
      </c>
      <c r="H48" s="88">
        <v>285</v>
      </c>
    </row>
    <row r="49" spans="1:8">
      <c r="A49" s="72" t="s">
        <v>136</v>
      </c>
      <c r="B49" s="22">
        <f t="shared" si="0"/>
        <v>1003</v>
      </c>
      <c r="C49" s="22">
        <v>887</v>
      </c>
      <c r="D49" s="22">
        <v>116</v>
      </c>
      <c r="E49" s="22"/>
      <c r="F49" s="22">
        <f t="shared" si="1"/>
        <v>1028</v>
      </c>
      <c r="G49" s="22">
        <v>907</v>
      </c>
      <c r="H49" s="22">
        <v>121</v>
      </c>
    </row>
    <row r="50" spans="1:8">
      <c r="A50" s="72" t="s">
        <v>137</v>
      </c>
      <c r="B50" s="22">
        <f t="shared" si="0"/>
        <v>1973</v>
      </c>
      <c r="C50" s="22">
        <v>1689</v>
      </c>
      <c r="D50" s="22">
        <v>284</v>
      </c>
      <c r="E50" s="22"/>
      <c r="F50" s="22">
        <f t="shared" si="1"/>
        <v>1870</v>
      </c>
      <c r="G50" s="22">
        <v>1608</v>
      </c>
      <c r="H50" s="22">
        <v>262</v>
      </c>
    </row>
    <row r="51" spans="1:8">
      <c r="A51" s="72" t="s">
        <v>138</v>
      </c>
      <c r="B51" s="22">
        <f t="shared" si="0"/>
        <v>3350</v>
      </c>
      <c r="C51" s="22">
        <v>2758</v>
      </c>
      <c r="D51" s="22">
        <v>592</v>
      </c>
      <c r="E51" s="22"/>
      <c r="F51" s="22">
        <f>SUM(G51:H51)</f>
        <v>3364</v>
      </c>
      <c r="G51" s="22">
        <v>2787</v>
      </c>
      <c r="H51" s="22">
        <v>577</v>
      </c>
    </row>
    <row r="52" spans="1:8">
      <c r="A52" s="72" t="s">
        <v>139</v>
      </c>
      <c r="B52" s="22">
        <f t="shared" si="0"/>
        <v>704</v>
      </c>
      <c r="C52" s="22">
        <v>664</v>
      </c>
      <c r="D52" s="22">
        <v>40</v>
      </c>
      <c r="E52" s="22"/>
      <c r="F52" s="22">
        <f t="shared" si="1"/>
        <v>693</v>
      </c>
      <c r="G52" s="22">
        <v>653</v>
      </c>
      <c r="H52" s="22">
        <v>40</v>
      </c>
    </row>
    <row r="53" spans="1:8">
      <c r="A53" s="72" t="s">
        <v>140</v>
      </c>
      <c r="B53" s="22">
        <f t="shared" si="0"/>
        <v>225</v>
      </c>
      <c r="C53" s="22">
        <v>213</v>
      </c>
      <c r="D53" s="22">
        <v>12</v>
      </c>
      <c r="E53" s="22"/>
      <c r="F53" s="22">
        <f t="shared" si="1"/>
        <v>219</v>
      </c>
      <c r="G53" s="22">
        <v>207</v>
      </c>
      <c r="H53" s="22">
        <v>12</v>
      </c>
    </row>
    <row r="54" spans="1:8">
      <c r="A54" s="72" t="s">
        <v>141</v>
      </c>
      <c r="B54" s="22">
        <f t="shared" si="0"/>
        <v>661</v>
      </c>
      <c r="C54" s="22">
        <v>552</v>
      </c>
      <c r="D54" s="22">
        <v>109</v>
      </c>
      <c r="E54" s="22"/>
      <c r="F54" s="22">
        <f t="shared" si="1"/>
        <v>668</v>
      </c>
      <c r="G54" s="22">
        <v>563</v>
      </c>
      <c r="H54" s="22">
        <v>105</v>
      </c>
    </row>
    <row r="55" spans="1:8">
      <c r="A55" s="72" t="s">
        <v>142</v>
      </c>
      <c r="B55" s="22">
        <f t="shared" si="0"/>
        <v>1285</v>
      </c>
      <c r="C55" s="22">
        <v>1125</v>
      </c>
      <c r="D55" s="22">
        <v>160</v>
      </c>
      <c r="E55" s="22"/>
      <c r="F55" s="22">
        <f t="shared" si="1"/>
        <v>1279</v>
      </c>
      <c r="G55" s="22">
        <v>1118</v>
      </c>
      <c r="H55" s="22">
        <v>161</v>
      </c>
    </row>
    <row r="56" spans="1:8">
      <c r="A56" s="72" t="s">
        <v>164</v>
      </c>
      <c r="B56" s="22">
        <f t="shared" si="0"/>
        <v>14780</v>
      </c>
      <c r="C56" s="22">
        <v>12892</v>
      </c>
      <c r="D56" s="22">
        <v>1888</v>
      </c>
      <c r="E56" s="22"/>
      <c r="F56" s="22">
        <f t="shared" si="1"/>
        <v>14867</v>
      </c>
      <c r="G56" s="22">
        <v>12972</v>
      </c>
      <c r="H56" s="22">
        <v>1895</v>
      </c>
    </row>
    <row r="57" spans="1:8">
      <c r="A57" s="72" t="s">
        <v>144</v>
      </c>
      <c r="B57" s="22">
        <f t="shared" si="0"/>
        <v>1614</v>
      </c>
      <c r="C57" s="22">
        <v>1400</v>
      </c>
      <c r="D57" s="22">
        <v>214</v>
      </c>
      <c r="E57" s="22"/>
      <c r="F57" s="22">
        <f t="shared" si="1"/>
        <v>1653</v>
      </c>
      <c r="G57" s="22">
        <v>1435</v>
      </c>
      <c r="H57" s="22">
        <v>218</v>
      </c>
    </row>
    <row r="58" spans="1:8">
      <c r="A58" s="72" t="s">
        <v>145</v>
      </c>
      <c r="B58" s="22">
        <f t="shared" si="0"/>
        <v>795</v>
      </c>
      <c r="C58" s="22">
        <v>649</v>
      </c>
      <c r="D58" s="22">
        <v>146</v>
      </c>
      <c r="E58" s="22"/>
      <c r="F58" s="22">
        <f t="shared" si="1"/>
        <v>781</v>
      </c>
      <c r="G58" s="22">
        <v>635</v>
      </c>
      <c r="H58" s="22">
        <v>146</v>
      </c>
    </row>
    <row r="59" spans="1:8">
      <c r="A59" s="72" t="s">
        <v>146</v>
      </c>
      <c r="B59" s="88">
        <f>SUM(C59:D59)</f>
        <v>1038</v>
      </c>
      <c r="C59" s="88">
        <v>898</v>
      </c>
      <c r="D59" s="88">
        <v>140</v>
      </c>
      <c r="E59" s="22"/>
      <c r="F59" s="88">
        <f>SUM(G59:H59)</f>
        <v>1049</v>
      </c>
      <c r="G59" s="88">
        <v>911</v>
      </c>
      <c r="H59" s="88">
        <v>138</v>
      </c>
    </row>
    <row r="60" spans="1:8">
      <c r="A60" s="72" t="s">
        <v>147</v>
      </c>
      <c r="B60" s="22">
        <f t="shared" si="0"/>
        <v>2090</v>
      </c>
      <c r="C60" s="22">
        <v>1776</v>
      </c>
      <c r="D60" s="22">
        <v>314</v>
      </c>
      <c r="E60" s="22"/>
      <c r="F60" s="22">
        <f t="shared" si="1"/>
        <v>2096</v>
      </c>
      <c r="G60" s="22">
        <v>1801</v>
      </c>
      <c r="H60" s="22">
        <v>295</v>
      </c>
    </row>
    <row r="61" spans="1:8">
      <c r="A61" s="72" t="s">
        <v>148</v>
      </c>
      <c r="B61" s="22">
        <f t="shared" si="0"/>
        <v>1129</v>
      </c>
      <c r="C61" s="22">
        <v>999</v>
      </c>
      <c r="D61" s="22">
        <v>130</v>
      </c>
      <c r="E61" s="22"/>
      <c r="F61" s="22">
        <f t="shared" si="1"/>
        <v>1101</v>
      </c>
      <c r="G61" s="22">
        <v>980</v>
      </c>
      <c r="H61" s="22">
        <v>121</v>
      </c>
    </row>
    <row r="62" spans="1:8">
      <c r="A62" s="72" t="s">
        <v>149</v>
      </c>
      <c r="B62" s="22">
        <f t="shared" si="0"/>
        <v>813</v>
      </c>
      <c r="C62" s="22">
        <v>695</v>
      </c>
      <c r="D62" s="22">
        <v>118</v>
      </c>
      <c r="E62" s="22"/>
      <c r="F62" s="22">
        <f t="shared" si="1"/>
        <v>811</v>
      </c>
      <c r="G62" s="22">
        <v>689</v>
      </c>
      <c r="H62" s="22">
        <v>122</v>
      </c>
    </row>
    <row r="63" spans="1:8">
      <c r="A63" s="72" t="s">
        <v>150</v>
      </c>
      <c r="B63" s="22">
        <f t="shared" si="0"/>
        <v>1939</v>
      </c>
      <c r="C63" s="22">
        <v>1657</v>
      </c>
      <c r="D63" s="22">
        <v>282</v>
      </c>
      <c r="E63" s="22"/>
      <c r="F63" s="22">
        <f t="shared" si="1"/>
        <v>1920</v>
      </c>
      <c r="G63" s="22">
        <v>1642</v>
      </c>
      <c r="H63" s="22">
        <v>278</v>
      </c>
    </row>
    <row r="64" spans="1:8">
      <c r="A64" s="72" t="s">
        <v>151</v>
      </c>
      <c r="B64" s="88" t="s">
        <v>60</v>
      </c>
      <c r="C64" s="88" t="s">
        <v>60</v>
      </c>
      <c r="D64" s="88" t="s">
        <v>60</v>
      </c>
      <c r="E64" s="22"/>
      <c r="F64" s="88" t="s">
        <v>60</v>
      </c>
      <c r="G64" s="88" t="s">
        <v>60</v>
      </c>
      <c r="H64" s="96" t="s">
        <v>60</v>
      </c>
    </row>
    <row r="65" spans="1:8">
      <c r="A65" s="13" t="s">
        <v>171</v>
      </c>
      <c r="B65" s="88" t="s">
        <v>60</v>
      </c>
      <c r="C65" s="88" t="s">
        <v>60</v>
      </c>
      <c r="D65" s="88" t="s">
        <v>60</v>
      </c>
      <c r="E65" s="22"/>
      <c r="F65" s="88" t="s">
        <v>60</v>
      </c>
      <c r="G65" s="88" t="s">
        <v>60</v>
      </c>
      <c r="H65" s="88" t="s">
        <v>60</v>
      </c>
    </row>
    <row r="66" spans="1:8">
      <c r="A66" s="72" t="s">
        <v>152</v>
      </c>
      <c r="B66" s="22">
        <f>SUM(C66:D66)</f>
        <v>661</v>
      </c>
      <c r="C66" s="22">
        <v>578</v>
      </c>
      <c r="D66" s="22">
        <v>83</v>
      </c>
      <c r="E66" s="22"/>
      <c r="F66" s="22">
        <f>SUM(G66:H66)</f>
        <v>641</v>
      </c>
      <c r="G66" s="22">
        <v>562</v>
      </c>
      <c r="H66" s="22">
        <v>79</v>
      </c>
    </row>
    <row r="67" spans="1:8">
      <c r="A67" s="72" t="s">
        <v>153</v>
      </c>
      <c r="B67" s="22">
        <f>SUM(C67:D67)</f>
        <v>337</v>
      </c>
      <c r="C67" s="22">
        <v>303</v>
      </c>
      <c r="D67" s="22">
        <v>34</v>
      </c>
      <c r="E67" s="22"/>
      <c r="F67" s="22">
        <f>SUM(G67:H67)</f>
        <v>340</v>
      </c>
      <c r="G67" s="22">
        <v>306</v>
      </c>
      <c r="H67" s="22">
        <v>34</v>
      </c>
    </row>
    <row r="68" spans="1:8">
      <c r="A68" s="9"/>
      <c r="B68" s="22"/>
      <c r="C68" s="22"/>
      <c r="D68" s="22"/>
      <c r="E68" s="22"/>
      <c r="F68" s="22"/>
      <c r="G68" s="22"/>
      <c r="H68" s="22"/>
    </row>
    <row r="69" spans="1:8">
      <c r="A69" s="72" t="s">
        <v>154</v>
      </c>
      <c r="B69" s="12"/>
      <c r="C69" s="12"/>
      <c r="D69" s="12"/>
      <c r="E69" s="12"/>
      <c r="F69" s="12"/>
      <c r="G69" s="12"/>
      <c r="H69" s="12"/>
    </row>
    <row r="70" spans="1:8">
      <c r="A70" s="72" t="s">
        <v>155</v>
      </c>
      <c r="B70" s="22">
        <f>SUM(C70,D70)</f>
        <v>6004</v>
      </c>
      <c r="C70" s="22">
        <v>5610</v>
      </c>
      <c r="D70" s="22">
        <v>394</v>
      </c>
      <c r="E70" s="22"/>
      <c r="F70" s="22">
        <f>SUM(G70:H70)</f>
        <v>6011</v>
      </c>
      <c r="G70" s="22">
        <v>5625</v>
      </c>
      <c r="H70" s="22">
        <v>386</v>
      </c>
    </row>
    <row r="71" spans="1:8">
      <c r="A71" s="72" t="s">
        <v>127</v>
      </c>
      <c r="B71" s="22">
        <f>SUM(C71,D71)</f>
        <v>1416</v>
      </c>
      <c r="C71" s="22">
        <v>1224</v>
      </c>
      <c r="D71" s="22">
        <v>192</v>
      </c>
      <c r="E71" s="22"/>
      <c r="F71" s="22">
        <f>SUM(G71:H71)</f>
        <v>1442</v>
      </c>
      <c r="G71" s="22">
        <v>1244</v>
      </c>
      <c r="H71" s="22">
        <v>198</v>
      </c>
    </row>
    <row r="72" spans="1:8">
      <c r="A72" s="72" t="s">
        <v>151</v>
      </c>
      <c r="B72" s="88" t="s">
        <v>60</v>
      </c>
      <c r="C72" s="88" t="s">
        <v>60</v>
      </c>
      <c r="D72" s="88" t="s">
        <v>60</v>
      </c>
      <c r="E72" s="22"/>
      <c r="F72" s="88" t="s">
        <v>60</v>
      </c>
      <c r="G72" s="88" t="s">
        <v>60</v>
      </c>
      <c r="H72" s="88" t="s">
        <v>60</v>
      </c>
    </row>
    <row r="73" spans="1:8">
      <c r="A73" s="78"/>
      <c r="B73" s="91"/>
      <c r="C73" s="91"/>
      <c r="D73" s="91"/>
      <c r="E73" s="91"/>
      <c r="F73" s="91"/>
      <c r="G73" s="91"/>
      <c r="H73" s="91"/>
    </row>
    <row r="74" spans="1:8">
      <c r="A74" s="72" t="s">
        <v>91</v>
      </c>
      <c r="B74" s="22"/>
      <c r="C74" s="22"/>
      <c r="D74" s="22"/>
      <c r="E74" s="22"/>
      <c r="F74" s="22"/>
      <c r="G74" s="22"/>
      <c r="H74" s="22"/>
    </row>
    <row r="75" spans="1:8">
      <c r="A75" s="12"/>
      <c r="B75" s="22"/>
      <c r="C75" s="22"/>
      <c r="D75" s="22"/>
      <c r="E75" s="22"/>
      <c r="F75" s="22"/>
      <c r="G75" s="22"/>
      <c r="H75" s="22"/>
    </row>
    <row r="76" spans="1:8">
      <c r="A76" s="13" t="s">
        <v>156</v>
      </c>
      <c r="B76" s="22"/>
      <c r="C76" s="22"/>
      <c r="D76" s="22"/>
      <c r="E76" s="22"/>
      <c r="F76" s="22"/>
      <c r="G76" s="22"/>
      <c r="H76" s="22"/>
    </row>
    <row r="77" spans="1:8">
      <c r="A77" s="9"/>
      <c r="B77" s="22"/>
      <c r="C77" s="22"/>
      <c r="D77" s="22"/>
      <c r="E77" s="22"/>
      <c r="F77" s="22"/>
      <c r="G77" s="22"/>
      <c r="H77" s="22"/>
    </row>
    <row r="78" spans="1:8">
      <c r="A78" s="13" t="s">
        <v>181</v>
      </c>
      <c r="B78" s="22"/>
      <c r="C78" s="22"/>
      <c r="D78" s="22"/>
      <c r="E78" s="22"/>
      <c r="F78" s="22"/>
      <c r="G78" s="22"/>
      <c r="H78" s="22"/>
    </row>
    <row r="79" spans="1:8">
      <c r="A79" s="13" t="s">
        <v>159</v>
      </c>
      <c r="B79" s="22"/>
      <c r="C79" s="22"/>
      <c r="D79" s="22"/>
      <c r="E79" s="22"/>
      <c r="F79" s="22"/>
      <c r="G79" s="22"/>
      <c r="H79" s="22"/>
    </row>
    <row r="80" spans="1:8">
      <c r="A80" s="13"/>
      <c r="B80" s="22"/>
      <c r="C80" s="22"/>
      <c r="D80" s="22"/>
      <c r="E80" s="22"/>
      <c r="F80" s="22"/>
      <c r="G80" s="22"/>
      <c r="H80" s="22"/>
    </row>
    <row r="81" spans="1:8">
      <c r="A81" s="9"/>
      <c r="B81" s="22"/>
      <c r="C81" s="22"/>
      <c r="D81" s="22"/>
      <c r="E81" s="22"/>
      <c r="F81" s="22"/>
      <c r="G81" s="22"/>
      <c r="H81" s="22"/>
    </row>
    <row r="82" spans="1:8">
      <c r="A82" s="9"/>
      <c r="B82" s="90"/>
      <c r="C82" s="90"/>
      <c r="D82" s="90"/>
      <c r="E82" s="90"/>
      <c r="F82" s="90"/>
      <c r="G82" s="90"/>
      <c r="H82" s="90"/>
    </row>
    <row r="83" spans="1:8">
      <c r="A83" s="9"/>
      <c r="B83" s="22"/>
      <c r="C83" s="22"/>
      <c r="D83" s="22"/>
      <c r="E83" s="22"/>
      <c r="F83" s="22"/>
      <c r="G83" s="22"/>
      <c r="H83" s="22"/>
    </row>
    <row r="84" spans="1:8">
      <c r="A84" s="12"/>
      <c r="B84" s="22"/>
      <c r="C84" s="22"/>
      <c r="D84" s="22"/>
      <c r="E84" s="22"/>
      <c r="F84" s="22"/>
      <c r="G84" s="22"/>
      <c r="H84" s="22"/>
    </row>
    <row r="85" spans="1:8">
      <c r="A85" s="12"/>
      <c r="B85" s="22"/>
      <c r="C85" s="22"/>
      <c r="D85" s="22"/>
      <c r="E85" s="22"/>
      <c r="F85" s="22"/>
      <c r="G85" s="22"/>
      <c r="H85" s="22"/>
    </row>
    <row r="86" spans="1:8">
      <c r="A86" s="12"/>
      <c r="B86" s="98"/>
      <c r="C86" s="98"/>
      <c r="D86" s="98"/>
      <c r="E86" s="98"/>
      <c r="F86" s="98"/>
      <c r="G86" s="98"/>
      <c r="H86" s="98"/>
    </row>
    <row r="87" spans="1:8">
      <c r="A87" s="12"/>
      <c r="B87" s="98"/>
      <c r="C87" s="98"/>
      <c r="D87" s="98"/>
      <c r="E87" s="98"/>
      <c r="F87" s="98"/>
      <c r="G87" s="98"/>
      <c r="H87" s="98"/>
    </row>
    <row r="88" spans="1:8">
      <c r="A88" s="12"/>
      <c r="B88" s="98"/>
      <c r="C88" s="98"/>
      <c r="D88" s="98"/>
      <c r="E88" s="98"/>
      <c r="F88" s="98"/>
      <c r="G88" s="98"/>
      <c r="H88" s="98"/>
    </row>
    <row r="89" spans="1:8">
      <c r="A89" s="12"/>
      <c r="B89" s="98"/>
      <c r="C89" s="98"/>
      <c r="D89" s="98"/>
      <c r="E89" s="98"/>
      <c r="F89" s="98"/>
      <c r="G89" s="98"/>
      <c r="H89" s="98"/>
    </row>
    <row r="90" spans="1:8">
      <c r="A90" s="12"/>
      <c r="B90" s="98"/>
      <c r="C90" s="9"/>
      <c r="D90" s="9"/>
      <c r="E90" s="9"/>
      <c r="F90" s="98"/>
      <c r="G90" s="98"/>
      <c r="H90" s="9"/>
    </row>
    <row r="91" spans="1:8">
      <c r="A91" s="12"/>
      <c r="B91" s="9"/>
      <c r="C91" s="9"/>
      <c r="D91" s="9"/>
      <c r="E91" s="9"/>
      <c r="F91" s="9"/>
      <c r="G91" s="9"/>
      <c r="H91" s="9"/>
    </row>
  </sheetData>
  <mergeCells count="2">
    <mergeCell ref="B4:D4"/>
    <mergeCell ref="F4:H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workbookViewId="0"/>
  </sheetViews>
  <sheetFormatPr defaultColWidth="11.77734375" defaultRowHeight="15.75"/>
  <cols>
    <col min="1" max="1" width="25.77734375" customWidth="1"/>
    <col min="5" max="5" width="2.77734375" customWidth="1"/>
  </cols>
  <sheetData>
    <row r="1" spans="1:10" ht="20.25">
      <c r="A1" s="49" t="s">
        <v>182</v>
      </c>
      <c r="B1" s="13"/>
      <c r="C1" s="13"/>
      <c r="D1" s="13"/>
      <c r="E1" s="9"/>
      <c r="F1" s="9"/>
      <c r="G1" s="9"/>
      <c r="H1" s="9"/>
      <c r="I1" s="9"/>
      <c r="J1" s="12"/>
    </row>
    <row r="2" spans="1:10" ht="20.25">
      <c r="A2" s="48" t="s">
        <v>185</v>
      </c>
      <c r="B2" s="9"/>
      <c r="C2" s="9"/>
      <c r="D2" s="9"/>
      <c r="E2" s="9"/>
      <c r="F2" s="9"/>
      <c r="G2" s="9"/>
      <c r="H2" s="9"/>
      <c r="I2" s="9"/>
      <c r="J2" s="12"/>
    </row>
    <row r="3" spans="1:10">
      <c r="A3" s="9"/>
      <c r="B3" s="9"/>
      <c r="C3" s="9"/>
      <c r="D3" s="9"/>
      <c r="E3" s="9"/>
      <c r="F3" s="9"/>
      <c r="G3" s="9"/>
      <c r="H3" s="9"/>
      <c r="I3" s="9"/>
      <c r="J3" s="12"/>
    </row>
    <row r="4" spans="1:10">
      <c r="A4" s="78"/>
      <c r="B4" s="78"/>
      <c r="C4" s="99" t="s">
        <v>183</v>
      </c>
      <c r="D4" s="78"/>
      <c r="E4" s="78"/>
      <c r="F4" s="78"/>
      <c r="G4" s="99" t="s">
        <v>184</v>
      </c>
      <c r="H4" s="78"/>
      <c r="I4" s="9"/>
      <c r="J4" s="12"/>
    </row>
    <row r="5" spans="1:10">
      <c r="A5" s="81"/>
      <c r="B5" s="82" t="s">
        <v>94</v>
      </c>
      <c r="C5" s="82" t="s">
        <v>0</v>
      </c>
      <c r="D5" s="82" t="s">
        <v>1</v>
      </c>
      <c r="E5" s="19"/>
      <c r="F5" s="82" t="s">
        <v>95</v>
      </c>
      <c r="G5" s="82" t="s">
        <v>0</v>
      </c>
      <c r="H5" s="82" t="s">
        <v>1</v>
      </c>
      <c r="I5" s="9"/>
      <c r="J5" s="12"/>
    </row>
    <row r="6" spans="1:10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ht="17.25">
      <c r="A7" s="72" t="s">
        <v>157</v>
      </c>
      <c r="B7" s="22">
        <f>SUM(B10:B71)</f>
        <v>155705</v>
      </c>
      <c r="C7" s="22">
        <f>SUM(C10:C71)</f>
        <v>132093</v>
      </c>
      <c r="D7" s="22">
        <f>SUM(D10:D71)</f>
        <v>23612</v>
      </c>
      <c r="E7" s="22"/>
      <c r="F7" s="22">
        <f>SUM(F10:F71)</f>
        <v>156596</v>
      </c>
      <c r="G7" s="22">
        <f>SUM(G10:G71)</f>
        <v>132882</v>
      </c>
      <c r="H7" s="22">
        <f>SUM(H10:H71)</f>
        <v>23714</v>
      </c>
      <c r="I7" s="23"/>
      <c r="J7" s="12"/>
    </row>
    <row r="8" spans="1:10">
      <c r="A8" s="9"/>
      <c r="B8" s="22"/>
      <c r="C8" s="22"/>
      <c r="D8" s="22"/>
      <c r="E8" s="22"/>
      <c r="F8" s="22"/>
      <c r="G8" s="22"/>
      <c r="H8" s="22"/>
      <c r="I8" s="23"/>
      <c r="J8" s="12"/>
    </row>
    <row r="9" spans="1:10">
      <c r="A9" s="72" t="s">
        <v>163</v>
      </c>
      <c r="B9" s="22"/>
      <c r="C9" s="22"/>
      <c r="D9" s="22"/>
      <c r="E9" s="22"/>
      <c r="F9" s="22"/>
      <c r="G9" s="22"/>
      <c r="H9" s="22"/>
      <c r="I9" s="23"/>
      <c r="J9" s="12"/>
    </row>
    <row r="10" spans="1:10">
      <c r="A10" s="72" t="s">
        <v>97</v>
      </c>
      <c r="B10" s="22">
        <f>SUM(C10,D10)</f>
        <v>6460</v>
      </c>
      <c r="C10" s="22">
        <v>5485</v>
      </c>
      <c r="D10" s="22">
        <v>975</v>
      </c>
      <c r="E10" s="22"/>
      <c r="F10" s="22">
        <f>SUM(G10:H10)</f>
        <v>6443</v>
      </c>
      <c r="G10" s="22">
        <v>5479</v>
      </c>
      <c r="H10" s="22">
        <v>964</v>
      </c>
      <c r="I10" s="23"/>
      <c r="J10" s="12"/>
    </row>
    <row r="11" spans="1:10">
      <c r="A11" s="72" t="s">
        <v>98</v>
      </c>
      <c r="B11" s="22">
        <f t="shared" ref="B11:B63" si="0">SUM(C11,D11)</f>
        <v>779</v>
      </c>
      <c r="C11" s="22">
        <v>691</v>
      </c>
      <c r="D11" s="22">
        <v>88</v>
      </c>
      <c r="E11" s="22"/>
      <c r="F11" s="22">
        <f t="shared" ref="F11:F63" si="1">SUM(G11:H11)</f>
        <v>762</v>
      </c>
      <c r="G11" s="22">
        <v>674</v>
      </c>
      <c r="H11" s="90">
        <v>88</v>
      </c>
      <c r="I11" s="23"/>
      <c r="J11" s="12"/>
    </row>
    <row r="12" spans="1:10">
      <c r="A12" s="72" t="s">
        <v>99</v>
      </c>
      <c r="B12" s="22">
        <f t="shared" si="0"/>
        <v>3392</v>
      </c>
      <c r="C12" s="22">
        <v>2825</v>
      </c>
      <c r="D12" s="22">
        <v>567</v>
      </c>
      <c r="E12" s="22"/>
      <c r="F12" s="22">
        <f t="shared" si="1"/>
        <v>3247</v>
      </c>
      <c r="G12" s="22">
        <v>2697</v>
      </c>
      <c r="H12" s="90">
        <v>550</v>
      </c>
      <c r="I12" s="12"/>
      <c r="J12" s="12"/>
    </row>
    <row r="13" spans="1:10">
      <c r="A13" s="72" t="s">
        <v>100</v>
      </c>
      <c r="B13" s="22">
        <f t="shared" si="0"/>
        <v>1253</v>
      </c>
      <c r="C13" s="22">
        <v>1106</v>
      </c>
      <c r="D13" s="22">
        <v>147</v>
      </c>
      <c r="E13" s="22"/>
      <c r="F13" s="22">
        <f t="shared" si="1"/>
        <v>1275</v>
      </c>
      <c r="G13" s="22">
        <v>1130</v>
      </c>
      <c r="H13" s="90">
        <v>145</v>
      </c>
      <c r="I13" s="23"/>
      <c r="J13" s="12"/>
    </row>
    <row r="14" spans="1:10">
      <c r="A14" s="72" t="s">
        <v>101</v>
      </c>
      <c r="B14" s="22">
        <f t="shared" si="0"/>
        <v>1318</v>
      </c>
      <c r="C14" s="22">
        <v>1124</v>
      </c>
      <c r="D14" s="22">
        <v>194</v>
      </c>
      <c r="E14" s="22"/>
      <c r="F14" s="22">
        <f t="shared" si="1"/>
        <v>1336</v>
      </c>
      <c r="G14" s="22">
        <v>1149</v>
      </c>
      <c r="H14" s="90">
        <v>187</v>
      </c>
      <c r="I14" s="23"/>
      <c r="J14" s="12"/>
    </row>
    <row r="15" spans="1:10">
      <c r="A15" s="72" t="s">
        <v>102</v>
      </c>
      <c r="B15" s="22">
        <f t="shared" si="0"/>
        <v>2453</v>
      </c>
      <c r="C15" s="22">
        <v>2092</v>
      </c>
      <c r="D15" s="22">
        <v>361</v>
      </c>
      <c r="E15" s="22"/>
      <c r="F15" s="22">
        <f t="shared" si="1"/>
        <v>2414</v>
      </c>
      <c r="G15" s="22">
        <v>2061</v>
      </c>
      <c r="H15" s="22">
        <v>353</v>
      </c>
      <c r="I15" s="23"/>
      <c r="J15" s="12"/>
    </row>
    <row r="16" spans="1:10">
      <c r="A16" s="72" t="s">
        <v>103</v>
      </c>
      <c r="B16" s="22">
        <f t="shared" si="0"/>
        <v>2638</v>
      </c>
      <c r="C16" s="22">
        <v>2171</v>
      </c>
      <c r="D16" s="22">
        <v>467</v>
      </c>
      <c r="E16" s="22"/>
      <c r="F16" s="22">
        <f t="shared" si="1"/>
        <v>2661</v>
      </c>
      <c r="G16" s="22">
        <v>2193</v>
      </c>
      <c r="H16" s="22">
        <v>468</v>
      </c>
      <c r="I16" s="23"/>
      <c r="J16" s="12"/>
    </row>
    <row r="17" spans="1:10">
      <c r="A17" s="72" t="s">
        <v>104</v>
      </c>
      <c r="B17" s="22">
        <f t="shared" si="0"/>
        <v>611</v>
      </c>
      <c r="C17" s="22">
        <v>535</v>
      </c>
      <c r="D17" s="22">
        <v>76</v>
      </c>
      <c r="E17" s="22"/>
      <c r="F17" s="22">
        <f t="shared" si="1"/>
        <v>615</v>
      </c>
      <c r="G17" s="22">
        <v>539</v>
      </c>
      <c r="H17" s="22">
        <v>76</v>
      </c>
      <c r="I17" s="23"/>
      <c r="J17" s="12"/>
    </row>
    <row r="18" spans="1:10">
      <c r="A18" s="72" t="s">
        <v>105</v>
      </c>
      <c r="B18" s="22">
        <f t="shared" si="0"/>
        <v>1598</v>
      </c>
      <c r="C18" s="22">
        <v>1366</v>
      </c>
      <c r="D18" s="22">
        <v>232</v>
      </c>
      <c r="E18" s="22"/>
      <c r="F18" s="22">
        <f t="shared" si="1"/>
        <v>1563</v>
      </c>
      <c r="G18" s="22">
        <v>1331</v>
      </c>
      <c r="H18" s="22">
        <v>232</v>
      </c>
      <c r="I18" s="23"/>
      <c r="J18" s="12"/>
    </row>
    <row r="19" spans="1:10">
      <c r="A19" s="72" t="s">
        <v>106</v>
      </c>
      <c r="B19" s="22">
        <f t="shared" si="0"/>
        <v>1342</v>
      </c>
      <c r="C19" s="22">
        <v>1169</v>
      </c>
      <c r="D19" s="22">
        <v>173</v>
      </c>
      <c r="E19" s="22"/>
      <c r="F19" s="22">
        <f t="shared" si="1"/>
        <v>1365</v>
      </c>
      <c r="G19" s="22">
        <v>1194</v>
      </c>
      <c r="H19" s="22">
        <v>171</v>
      </c>
      <c r="I19" s="23"/>
      <c r="J19" s="12"/>
    </row>
    <row r="20" spans="1:10">
      <c r="A20" s="72" t="s">
        <v>107</v>
      </c>
      <c r="B20" s="22">
        <f t="shared" si="0"/>
        <v>684</v>
      </c>
      <c r="C20" s="22">
        <v>621</v>
      </c>
      <c r="D20" s="22">
        <v>63</v>
      </c>
      <c r="E20" s="22"/>
      <c r="F20" s="22">
        <f t="shared" si="1"/>
        <v>679</v>
      </c>
      <c r="G20" s="22">
        <v>613</v>
      </c>
      <c r="H20" s="22">
        <v>66</v>
      </c>
      <c r="I20" s="23"/>
      <c r="J20" s="12"/>
    </row>
    <row r="21" spans="1:10">
      <c r="A21" s="72" t="s">
        <v>108</v>
      </c>
      <c r="B21" s="22">
        <f t="shared" si="0"/>
        <v>552</v>
      </c>
      <c r="C21" s="22">
        <v>486</v>
      </c>
      <c r="D21" s="22">
        <v>66</v>
      </c>
      <c r="E21" s="22"/>
      <c r="F21" s="22">
        <f t="shared" si="1"/>
        <v>538</v>
      </c>
      <c r="G21" s="22">
        <v>471</v>
      </c>
      <c r="H21" s="22">
        <v>67</v>
      </c>
      <c r="I21" s="23"/>
      <c r="J21" s="12"/>
    </row>
    <row r="22" spans="1:10">
      <c r="A22" s="72" t="s">
        <v>109</v>
      </c>
      <c r="B22" s="22">
        <f t="shared" si="0"/>
        <v>3235</v>
      </c>
      <c r="C22" s="22">
        <v>2763</v>
      </c>
      <c r="D22" s="22">
        <v>472</v>
      </c>
      <c r="E22" s="22"/>
      <c r="F22" s="22">
        <f t="shared" si="1"/>
        <v>3227</v>
      </c>
      <c r="G22" s="88">
        <v>2760</v>
      </c>
      <c r="H22" s="88">
        <v>467</v>
      </c>
      <c r="I22" s="23"/>
      <c r="J22" s="12"/>
    </row>
    <row r="23" spans="1:10">
      <c r="A23" s="72" t="s">
        <v>110</v>
      </c>
      <c r="B23" s="22">
        <f t="shared" si="0"/>
        <v>16491</v>
      </c>
      <c r="C23" s="22">
        <v>12562</v>
      </c>
      <c r="D23" s="22">
        <v>3929</v>
      </c>
      <c r="E23" s="22"/>
      <c r="F23" s="22">
        <f t="shared" si="1"/>
        <v>16556</v>
      </c>
      <c r="G23" s="22">
        <v>12622</v>
      </c>
      <c r="H23" s="22">
        <v>3934</v>
      </c>
      <c r="I23" s="23"/>
      <c r="J23" s="12"/>
    </row>
    <row r="24" spans="1:10">
      <c r="A24" s="72" t="s">
        <v>111</v>
      </c>
      <c r="B24" s="22">
        <f t="shared" si="0"/>
        <v>411</v>
      </c>
      <c r="C24" s="22">
        <v>366</v>
      </c>
      <c r="D24" s="22">
        <v>45</v>
      </c>
      <c r="E24" s="22"/>
      <c r="F24" s="22">
        <f t="shared" si="1"/>
        <v>407</v>
      </c>
      <c r="G24" s="22">
        <v>361</v>
      </c>
      <c r="H24" s="22">
        <v>46</v>
      </c>
      <c r="I24" s="23"/>
      <c r="J24" s="12"/>
    </row>
    <row r="25" spans="1:10">
      <c r="A25" s="72" t="s">
        <v>112</v>
      </c>
      <c r="B25" s="22">
        <f t="shared" si="0"/>
        <v>1007</v>
      </c>
      <c r="C25" s="22">
        <v>889</v>
      </c>
      <c r="D25" s="22">
        <v>118</v>
      </c>
      <c r="E25" s="22"/>
      <c r="F25" s="22">
        <f t="shared" si="1"/>
        <v>1002</v>
      </c>
      <c r="G25" s="22">
        <v>878</v>
      </c>
      <c r="H25" s="22">
        <v>124</v>
      </c>
      <c r="I25" s="23"/>
      <c r="J25" s="12"/>
    </row>
    <row r="26" spans="1:10">
      <c r="A26" s="72" t="s">
        <v>113</v>
      </c>
      <c r="B26" s="22">
        <f t="shared" si="0"/>
        <v>1089</v>
      </c>
      <c r="C26" s="22">
        <v>901</v>
      </c>
      <c r="D26" s="22">
        <v>188</v>
      </c>
      <c r="E26" s="22"/>
      <c r="F26" s="22">
        <f t="shared" si="1"/>
        <v>1113</v>
      </c>
      <c r="G26" s="22">
        <v>918</v>
      </c>
      <c r="H26" s="22">
        <v>195</v>
      </c>
      <c r="I26" s="23"/>
      <c r="J26" s="12"/>
    </row>
    <row r="27" spans="1:10">
      <c r="A27" s="72" t="s">
        <v>114</v>
      </c>
      <c r="B27" s="22">
        <f t="shared" si="0"/>
        <v>1049</v>
      </c>
      <c r="C27" s="96">
        <v>916</v>
      </c>
      <c r="D27" s="97">
        <v>133</v>
      </c>
      <c r="E27" s="22"/>
      <c r="F27" s="22">
        <f t="shared" si="1"/>
        <v>1066</v>
      </c>
      <c r="G27" s="97">
        <v>932</v>
      </c>
      <c r="H27" s="97">
        <v>134</v>
      </c>
      <c r="I27" s="23"/>
      <c r="J27" s="12"/>
    </row>
    <row r="28" spans="1:10">
      <c r="A28" s="72" t="s">
        <v>115</v>
      </c>
      <c r="B28" s="22">
        <f t="shared" si="0"/>
        <v>675</v>
      </c>
      <c r="C28" s="22">
        <v>573</v>
      </c>
      <c r="D28" s="22">
        <v>102</v>
      </c>
      <c r="E28" s="22"/>
      <c r="F28" s="22">
        <f t="shared" si="1"/>
        <v>649</v>
      </c>
      <c r="G28" s="22">
        <v>548</v>
      </c>
      <c r="H28" s="22">
        <v>101</v>
      </c>
      <c r="I28" s="23"/>
      <c r="J28" s="12"/>
    </row>
    <row r="29" spans="1:10">
      <c r="A29" s="72" t="s">
        <v>116</v>
      </c>
      <c r="B29" s="22">
        <f t="shared" si="0"/>
        <v>34</v>
      </c>
      <c r="C29" s="22">
        <v>29</v>
      </c>
      <c r="D29" s="88">
        <v>5</v>
      </c>
      <c r="E29" s="22"/>
      <c r="F29" s="88">
        <f>SUM(G29:H29)</f>
        <v>36</v>
      </c>
      <c r="G29" s="88">
        <v>31</v>
      </c>
      <c r="H29" s="88">
        <v>5</v>
      </c>
      <c r="I29" s="23"/>
      <c r="J29" s="12"/>
    </row>
    <row r="30" spans="1:10">
      <c r="A30" s="72" t="s">
        <v>117</v>
      </c>
      <c r="B30" s="22">
        <f t="shared" si="0"/>
        <v>643</v>
      </c>
      <c r="C30" s="22">
        <v>576</v>
      </c>
      <c r="D30" s="22">
        <v>67</v>
      </c>
      <c r="E30" s="22"/>
      <c r="F30" s="22">
        <f t="shared" si="1"/>
        <v>636</v>
      </c>
      <c r="G30" s="22">
        <v>567</v>
      </c>
      <c r="H30" s="22">
        <v>69</v>
      </c>
      <c r="I30" s="23"/>
      <c r="J30" s="12"/>
    </row>
    <row r="31" spans="1:10">
      <c r="A31" s="72" t="s">
        <v>118</v>
      </c>
      <c r="B31" s="22">
        <f t="shared" si="0"/>
        <v>1505</v>
      </c>
      <c r="C31" s="22">
        <v>1272</v>
      </c>
      <c r="D31" s="22">
        <v>233</v>
      </c>
      <c r="E31" s="22"/>
      <c r="F31" s="22">
        <f t="shared" si="1"/>
        <v>1513</v>
      </c>
      <c r="G31" s="22">
        <v>1282</v>
      </c>
      <c r="H31" s="22">
        <v>231</v>
      </c>
      <c r="I31" s="23"/>
      <c r="J31" s="12"/>
    </row>
    <row r="32" spans="1:10">
      <c r="A32" s="72" t="s">
        <v>119</v>
      </c>
      <c r="B32" s="22">
        <f t="shared" si="0"/>
        <v>346</v>
      </c>
      <c r="C32" s="22">
        <v>316</v>
      </c>
      <c r="D32" s="22">
        <v>30</v>
      </c>
      <c r="E32" s="22"/>
      <c r="F32" s="22">
        <f t="shared" si="1"/>
        <v>341</v>
      </c>
      <c r="G32" s="22">
        <v>309</v>
      </c>
      <c r="H32" s="22">
        <v>32</v>
      </c>
      <c r="I32" s="23"/>
      <c r="J32" s="12"/>
    </row>
    <row r="33" spans="1:10">
      <c r="A33" s="72" t="s">
        <v>120</v>
      </c>
      <c r="B33" s="22">
        <f t="shared" si="0"/>
        <v>915</v>
      </c>
      <c r="C33" s="22">
        <v>791</v>
      </c>
      <c r="D33" s="22">
        <v>124</v>
      </c>
      <c r="E33" s="22"/>
      <c r="F33" s="22">
        <f t="shared" si="1"/>
        <v>917</v>
      </c>
      <c r="G33" s="22">
        <v>790</v>
      </c>
      <c r="H33" s="22">
        <v>127</v>
      </c>
      <c r="I33" s="23"/>
      <c r="J33" s="12"/>
    </row>
    <row r="34" spans="1:10">
      <c r="A34" s="72" t="s">
        <v>121</v>
      </c>
      <c r="B34" s="22">
        <f t="shared" si="0"/>
        <v>1129</v>
      </c>
      <c r="C34" s="22">
        <v>968</v>
      </c>
      <c r="D34" s="22">
        <v>161</v>
      </c>
      <c r="E34" s="22"/>
      <c r="F34" s="22">
        <f t="shared" si="1"/>
        <v>1137</v>
      </c>
      <c r="G34" s="22">
        <v>973</v>
      </c>
      <c r="H34" s="22">
        <v>164</v>
      </c>
      <c r="I34" s="23"/>
      <c r="J34" s="12"/>
    </row>
    <row r="35" spans="1:10">
      <c r="A35" s="72" t="s">
        <v>122</v>
      </c>
      <c r="B35" s="22">
        <f t="shared" si="0"/>
        <v>16145</v>
      </c>
      <c r="C35" s="22">
        <v>13647</v>
      </c>
      <c r="D35" s="22">
        <v>2498</v>
      </c>
      <c r="E35" s="22"/>
      <c r="F35" s="22">
        <f t="shared" si="1"/>
        <v>16208</v>
      </c>
      <c r="G35" s="22">
        <v>13700</v>
      </c>
      <c r="H35" s="22">
        <v>2508</v>
      </c>
      <c r="I35" s="23"/>
      <c r="J35" s="12"/>
    </row>
    <row r="36" spans="1:10">
      <c r="A36" s="72" t="s">
        <v>123</v>
      </c>
      <c r="B36" s="22">
        <f t="shared" si="0"/>
        <v>1266</v>
      </c>
      <c r="C36" s="22">
        <v>1046</v>
      </c>
      <c r="D36" s="22">
        <v>220</v>
      </c>
      <c r="E36" s="22"/>
      <c r="F36" s="22">
        <f t="shared" si="1"/>
        <v>1259</v>
      </c>
      <c r="G36" s="22">
        <v>1040</v>
      </c>
      <c r="H36" s="22">
        <v>219</v>
      </c>
      <c r="I36" s="23"/>
      <c r="J36" s="12"/>
    </row>
    <row r="37" spans="1:10">
      <c r="A37" s="72" t="s">
        <v>124</v>
      </c>
      <c r="B37" s="22">
        <f t="shared" si="0"/>
        <v>11481</v>
      </c>
      <c r="C37" s="22">
        <v>10020</v>
      </c>
      <c r="D37" s="22">
        <v>1461</v>
      </c>
      <c r="E37" s="22"/>
      <c r="F37" s="22">
        <f t="shared" si="1"/>
        <v>11809</v>
      </c>
      <c r="G37" s="22">
        <v>10318</v>
      </c>
      <c r="H37" s="22">
        <v>1491</v>
      </c>
      <c r="I37" s="23"/>
      <c r="J37" s="12"/>
    </row>
    <row r="38" spans="1:10">
      <c r="A38" s="72" t="s">
        <v>125</v>
      </c>
      <c r="B38" s="22">
        <f t="shared" si="0"/>
        <v>4219</v>
      </c>
      <c r="C38" s="22">
        <v>3475</v>
      </c>
      <c r="D38" s="22">
        <v>744</v>
      </c>
      <c r="E38" s="22"/>
      <c r="F38" s="22">
        <f t="shared" si="1"/>
        <v>4203</v>
      </c>
      <c r="G38" s="22">
        <v>3449</v>
      </c>
      <c r="H38" s="22">
        <v>754</v>
      </c>
      <c r="I38" s="23"/>
      <c r="J38" s="12"/>
    </row>
    <row r="39" spans="1:10">
      <c r="A39" s="72" t="s">
        <v>170</v>
      </c>
      <c r="B39" s="22">
        <f t="shared" si="0"/>
        <v>3840</v>
      </c>
      <c r="C39" s="22">
        <v>3237</v>
      </c>
      <c r="D39" s="22">
        <v>603</v>
      </c>
      <c r="E39" s="22"/>
      <c r="F39" s="22">
        <f t="shared" si="1"/>
        <v>3911</v>
      </c>
      <c r="G39" s="22">
        <v>3309</v>
      </c>
      <c r="H39" s="22">
        <v>602</v>
      </c>
      <c r="I39" s="23"/>
      <c r="J39" s="12"/>
    </row>
    <row r="40" spans="1:10">
      <c r="A40" s="72" t="s">
        <v>127</v>
      </c>
      <c r="B40" s="22">
        <f t="shared" si="0"/>
        <v>8856</v>
      </c>
      <c r="C40" s="22">
        <v>7543</v>
      </c>
      <c r="D40" s="22">
        <v>1313</v>
      </c>
      <c r="E40" s="22"/>
      <c r="F40" s="22">
        <f t="shared" si="1"/>
        <v>8815</v>
      </c>
      <c r="G40" s="22">
        <v>7511</v>
      </c>
      <c r="H40" s="22">
        <v>1304</v>
      </c>
      <c r="I40" s="23"/>
      <c r="J40" s="12"/>
    </row>
    <row r="41" spans="1:10">
      <c r="A41" s="72" t="s">
        <v>128</v>
      </c>
      <c r="B41" s="22">
        <f t="shared" si="0"/>
        <v>1916</v>
      </c>
      <c r="C41" s="22">
        <v>1571</v>
      </c>
      <c r="D41" s="22">
        <v>345</v>
      </c>
      <c r="E41" s="22"/>
      <c r="F41" s="22">
        <f t="shared" si="1"/>
        <v>1944</v>
      </c>
      <c r="G41" s="22">
        <v>1590</v>
      </c>
      <c r="H41" s="22">
        <v>354</v>
      </c>
      <c r="I41" s="23"/>
      <c r="J41" s="12"/>
    </row>
    <row r="42" spans="1:10">
      <c r="A42" s="72" t="s">
        <v>129</v>
      </c>
      <c r="B42" s="22">
        <f t="shared" si="0"/>
        <v>5752</v>
      </c>
      <c r="C42" s="22">
        <v>4943</v>
      </c>
      <c r="D42" s="22">
        <v>809</v>
      </c>
      <c r="E42" s="22"/>
      <c r="F42" s="22">
        <f t="shared" si="1"/>
        <v>5870</v>
      </c>
      <c r="G42" s="22">
        <v>5055</v>
      </c>
      <c r="H42" s="22">
        <v>815</v>
      </c>
      <c r="I42" s="23"/>
      <c r="J42" s="12"/>
    </row>
    <row r="43" spans="1:10">
      <c r="A43" s="72" t="s">
        <v>130</v>
      </c>
      <c r="B43" s="22">
        <f t="shared" si="0"/>
        <v>974</v>
      </c>
      <c r="C43" s="22">
        <v>619</v>
      </c>
      <c r="D43" s="22">
        <v>355</v>
      </c>
      <c r="E43" s="22"/>
      <c r="F43" s="22">
        <f t="shared" si="1"/>
        <v>972</v>
      </c>
      <c r="G43" s="22">
        <v>617</v>
      </c>
      <c r="H43" s="22">
        <v>355</v>
      </c>
      <c r="I43" s="23"/>
      <c r="J43" s="12"/>
    </row>
    <row r="44" spans="1:10">
      <c r="A44" s="72" t="s">
        <v>131</v>
      </c>
      <c r="B44" s="22">
        <f t="shared" si="0"/>
        <v>1194</v>
      </c>
      <c r="C44" s="22">
        <v>1106</v>
      </c>
      <c r="D44" s="22">
        <v>88</v>
      </c>
      <c r="E44" s="22"/>
      <c r="F44" s="22">
        <f t="shared" si="1"/>
        <v>1231</v>
      </c>
      <c r="G44" s="22">
        <v>1145</v>
      </c>
      <c r="H44" s="22">
        <v>86</v>
      </c>
      <c r="I44" s="23"/>
      <c r="J44" s="12"/>
    </row>
    <row r="45" spans="1:10">
      <c r="A45" s="72" t="s">
        <v>132</v>
      </c>
      <c r="B45" s="22">
        <f t="shared" si="0"/>
        <v>747</v>
      </c>
      <c r="C45" s="22">
        <v>657</v>
      </c>
      <c r="D45" s="22">
        <v>90</v>
      </c>
      <c r="E45" s="22"/>
      <c r="F45" s="22">
        <f t="shared" si="1"/>
        <v>751</v>
      </c>
      <c r="G45" s="22">
        <v>657</v>
      </c>
      <c r="H45" s="22">
        <v>94</v>
      </c>
      <c r="I45" s="23"/>
      <c r="J45" s="12"/>
    </row>
    <row r="46" spans="1:10">
      <c r="A46" s="72" t="s">
        <v>133</v>
      </c>
      <c r="B46" s="22">
        <f t="shared" si="0"/>
        <v>934</v>
      </c>
      <c r="C46" s="22">
        <v>868</v>
      </c>
      <c r="D46" s="22">
        <v>66</v>
      </c>
      <c r="E46" s="22"/>
      <c r="F46" s="22">
        <f t="shared" si="1"/>
        <v>944</v>
      </c>
      <c r="G46" s="22">
        <v>878</v>
      </c>
      <c r="H46" s="22">
        <v>66</v>
      </c>
      <c r="I46" s="23"/>
      <c r="J46" s="12"/>
    </row>
    <row r="47" spans="1:10">
      <c r="A47" s="72" t="s">
        <v>134</v>
      </c>
      <c r="B47" s="22">
        <f t="shared" si="0"/>
        <v>2563</v>
      </c>
      <c r="C47" s="22">
        <v>2197</v>
      </c>
      <c r="D47" s="22">
        <v>366</v>
      </c>
      <c r="E47" s="22"/>
      <c r="F47" s="88">
        <f>SUM(G47:H47)</f>
        <v>2556</v>
      </c>
      <c r="G47" s="88">
        <v>2193</v>
      </c>
      <c r="H47" s="88">
        <v>363</v>
      </c>
      <c r="I47" s="23"/>
      <c r="J47" s="12"/>
    </row>
    <row r="48" spans="1:10">
      <c r="A48" s="72" t="s">
        <v>135</v>
      </c>
      <c r="B48" s="22">
        <f t="shared" si="0"/>
        <v>2432</v>
      </c>
      <c r="C48" s="88">
        <v>2130</v>
      </c>
      <c r="D48" s="88">
        <v>302</v>
      </c>
      <c r="E48" s="88"/>
      <c r="F48" s="88">
        <f>SUM(G48:H48)</f>
        <v>2449</v>
      </c>
      <c r="G48" s="88">
        <v>2139</v>
      </c>
      <c r="H48" s="88">
        <v>310</v>
      </c>
      <c r="I48" s="23"/>
      <c r="J48" s="12"/>
    </row>
    <row r="49" spans="1:10">
      <c r="A49" s="72" t="s">
        <v>136</v>
      </c>
      <c r="B49" s="22">
        <f t="shared" si="0"/>
        <v>1062</v>
      </c>
      <c r="C49" s="22">
        <v>948</v>
      </c>
      <c r="D49" s="22">
        <v>114</v>
      </c>
      <c r="E49" s="22"/>
      <c r="F49" s="22">
        <f t="shared" si="1"/>
        <v>1031</v>
      </c>
      <c r="G49" s="22">
        <v>922</v>
      </c>
      <c r="H49" s="22">
        <v>109</v>
      </c>
      <c r="I49" s="23"/>
      <c r="J49" s="12"/>
    </row>
    <row r="50" spans="1:10">
      <c r="A50" s="72" t="s">
        <v>137</v>
      </c>
      <c r="B50" s="22">
        <f t="shared" si="0"/>
        <v>1807</v>
      </c>
      <c r="C50" s="22">
        <v>1526</v>
      </c>
      <c r="D50" s="22">
        <v>281</v>
      </c>
      <c r="E50" s="22"/>
      <c r="F50" s="22">
        <f t="shared" si="1"/>
        <v>1815</v>
      </c>
      <c r="G50" s="22">
        <v>1533</v>
      </c>
      <c r="H50" s="22">
        <v>282</v>
      </c>
      <c r="I50" s="23"/>
      <c r="J50" s="12"/>
    </row>
    <row r="51" spans="1:10">
      <c r="A51" s="72" t="s">
        <v>138</v>
      </c>
      <c r="B51" s="22">
        <f t="shared" si="0"/>
        <v>3243</v>
      </c>
      <c r="C51" s="22">
        <v>2638</v>
      </c>
      <c r="D51" s="22">
        <v>605</v>
      </c>
      <c r="E51" s="22"/>
      <c r="F51" s="22">
        <f>SUM(G51:H51)</f>
        <v>3281</v>
      </c>
      <c r="G51" s="22">
        <v>2677</v>
      </c>
      <c r="H51" s="22">
        <v>604</v>
      </c>
      <c r="I51" s="23"/>
      <c r="J51" s="12"/>
    </row>
    <row r="52" spans="1:10">
      <c r="A52" s="72" t="s">
        <v>139</v>
      </c>
      <c r="B52" s="22">
        <f t="shared" si="0"/>
        <v>772</v>
      </c>
      <c r="C52" s="22">
        <v>738</v>
      </c>
      <c r="D52" s="22">
        <v>34</v>
      </c>
      <c r="E52" s="22"/>
      <c r="F52" s="22">
        <f t="shared" si="1"/>
        <v>800</v>
      </c>
      <c r="G52" s="22">
        <v>761</v>
      </c>
      <c r="H52" s="22">
        <v>39</v>
      </c>
      <c r="I52" s="23"/>
      <c r="J52" s="12"/>
    </row>
    <row r="53" spans="1:10">
      <c r="A53" s="72" t="s">
        <v>140</v>
      </c>
      <c r="B53" s="22">
        <f t="shared" si="0"/>
        <v>221</v>
      </c>
      <c r="C53" s="22">
        <v>203</v>
      </c>
      <c r="D53" s="22">
        <v>18</v>
      </c>
      <c r="E53" s="22"/>
      <c r="F53" s="22">
        <f t="shared" si="1"/>
        <v>230</v>
      </c>
      <c r="G53" s="22">
        <v>212</v>
      </c>
      <c r="H53" s="22">
        <v>18</v>
      </c>
      <c r="I53" s="23"/>
      <c r="J53" s="12"/>
    </row>
    <row r="54" spans="1:10">
      <c r="A54" s="72" t="s">
        <v>141</v>
      </c>
      <c r="B54" s="22">
        <f t="shared" si="0"/>
        <v>811</v>
      </c>
      <c r="C54" s="22">
        <v>670</v>
      </c>
      <c r="D54" s="22">
        <v>141</v>
      </c>
      <c r="E54" s="22"/>
      <c r="F54" s="22">
        <f t="shared" si="1"/>
        <v>808</v>
      </c>
      <c r="G54" s="22">
        <v>664</v>
      </c>
      <c r="H54" s="22">
        <v>144</v>
      </c>
      <c r="I54" s="23"/>
      <c r="J54" s="12"/>
    </row>
    <row r="55" spans="1:10">
      <c r="A55" s="72" t="s">
        <v>142</v>
      </c>
      <c r="B55" s="22">
        <f t="shared" si="0"/>
        <v>1280</v>
      </c>
      <c r="C55" s="22">
        <v>1119</v>
      </c>
      <c r="D55" s="22">
        <v>161</v>
      </c>
      <c r="E55" s="22"/>
      <c r="F55" s="22">
        <f t="shared" si="1"/>
        <v>1311</v>
      </c>
      <c r="G55" s="22">
        <v>1143</v>
      </c>
      <c r="H55" s="22">
        <v>168</v>
      </c>
      <c r="I55" s="23"/>
      <c r="J55" s="12"/>
    </row>
    <row r="56" spans="1:10">
      <c r="A56" s="72" t="s">
        <v>164</v>
      </c>
      <c r="B56" s="22">
        <f t="shared" si="0"/>
        <v>14182</v>
      </c>
      <c r="C56" s="22">
        <v>12335</v>
      </c>
      <c r="D56" s="22">
        <v>1847</v>
      </c>
      <c r="E56" s="22"/>
      <c r="F56" s="22">
        <f t="shared" si="1"/>
        <v>14375</v>
      </c>
      <c r="G56" s="22">
        <v>12503</v>
      </c>
      <c r="H56" s="22">
        <v>1872</v>
      </c>
      <c r="I56" s="23"/>
      <c r="J56" s="12"/>
    </row>
    <row r="57" spans="1:10">
      <c r="A57" s="72" t="s">
        <v>144</v>
      </c>
      <c r="B57" s="22">
        <f t="shared" si="0"/>
        <v>1525</v>
      </c>
      <c r="C57" s="22">
        <v>1308</v>
      </c>
      <c r="D57" s="22">
        <v>217</v>
      </c>
      <c r="E57" s="22"/>
      <c r="F57" s="22">
        <f t="shared" si="1"/>
        <v>1517</v>
      </c>
      <c r="G57" s="22">
        <v>1301</v>
      </c>
      <c r="H57" s="22">
        <v>216</v>
      </c>
      <c r="I57" s="23"/>
      <c r="J57" s="12"/>
    </row>
    <row r="58" spans="1:10">
      <c r="A58" s="72" t="s">
        <v>145</v>
      </c>
      <c r="B58" s="22">
        <f t="shared" si="0"/>
        <v>772</v>
      </c>
      <c r="C58" s="22">
        <v>663</v>
      </c>
      <c r="D58" s="22">
        <v>109</v>
      </c>
      <c r="E58" s="22"/>
      <c r="F58" s="22">
        <f t="shared" si="1"/>
        <v>779</v>
      </c>
      <c r="G58" s="22">
        <v>668</v>
      </c>
      <c r="H58" s="22">
        <v>111</v>
      </c>
      <c r="I58" s="23"/>
      <c r="J58" s="12"/>
    </row>
    <row r="59" spans="1:10">
      <c r="A59" s="72" t="s">
        <v>146</v>
      </c>
      <c r="B59" s="88">
        <f>SUM(C59:D59)</f>
        <v>1130</v>
      </c>
      <c r="C59" s="88">
        <v>999</v>
      </c>
      <c r="D59" s="88">
        <v>131</v>
      </c>
      <c r="E59" s="22"/>
      <c r="F59" s="88">
        <f>SUM(G59:H59)</f>
        <v>1137</v>
      </c>
      <c r="G59" s="88">
        <v>1004</v>
      </c>
      <c r="H59" s="88">
        <v>133</v>
      </c>
      <c r="I59" s="23"/>
      <c r="J59" s="12"/>
    </row>
    <row r="60" spans="1:10">
      <c r="A60" s="72" t="s">
        <v>147</v>
      </c>
      <c r="B60" s="22">
        <f t="shared" si="0"/>
        <v>2232</v>
      </c>
      <c r="C60" s="22">
        <v>1905</v>
      </c>
      <c r="D60" s="22">
        <v>327</v>
      </c>
      <c r="E60" s="22"/>
      <c r="F60" s="22">
        <f t="shared" si="1"/>
        <v>2216</v>
      </c>
      <c r="G60" s="22">
        <v>1878</v>
      </c>
      <c r="H60" s="22">
        <v>338</v>
      </c>
      <c r="I60" s="23"/>
      <c r="J60" s="12"/>
    </row>
    <row r="61" spans="1:10">
      <c r="A61" s="72" t="s">
        <v>148</v>
      </c>
      <c r="B61" s="22">
        <f t="shared" si="0"/>
        <v>1158</v>
      </c>
      <c r="C61" s="22">
        <v>1026</v>
      </c>
      <c r="D61" s="22">
        <v>132</v>
      </c>
      <c r="E61" s="22"/>
      <c r="F61" s="22">
        <f t="shared" si="1"/>
        <v>1176</v>
      </c>
      <c r="G61" s="22">
        <v>1038</v>
      </c>
      <c r="H61" s="22">
        <v>138</v>
      </c>
      <c r="I61" s="23"/>
      <c r="J61" s="12"/>
    </row>
    <row r="62" spans="1:10">
      <c r="A62" s="72" t="s">
        <v>149</v>
      </c>
      <c r="B62" s="22">
        <f t="shared" si="0"/>
        <v>858</v>
      </c>
      <c r="C62" s="22">
        <v>731</v>
      </c>
      <c r="D62" s="22">
        <v>127</v>
      </c>
      <c r="E62" s="22"/>
      <c r="F62" s="22">
        <f t="shared" si="1"/>
        <v>865</v>
      </c>
      <c r="G62" s="22">
        <v>740</v>
      </c>
      <c r="H62" s="22">
        <v>125</v>
      </c>
      <c r="I62" s="23"/>
      <c r="J62" s="12"/>
    </row>
    <row r="63" spans="1:10">
      <c r="A63" s="72" t="s">
        <v>150</v>
      </c>
      <c r="B63" s="22">
        <f t="shared" si="0"/>
        <v>1795</v>
      </c>
      <c r="C63" s="22">
        <v>1505</v>
      </c>
      <c r="D63" s="22">
        <v>290</v>
      </c>
      <c r="E63" s="22"/>
      <c r="F63" s="22">
        <f t="shared" si="1"/>
        <v>1823</v>
      </c>
      <c r="G63" s="22">
        <v>1531</v>
      </c>
      <c r="H63" s="22">
        <v>292</v>
      </c>
      <c r="I63" s="23"/>
      <c r="J63" s="12"/>
    </row>
    <row r="64" spans="1:10">
      <c r="A64" s="72" t="s">
        <v>151</v>
      </c>
      <c r="B64" s="88" t="s">
        <v>60</v>
      </c>
      <c r="C64" s="88" t="s">
        <v>60</v>
      </c>
      <c r="D64" s="88" t="s">
        <v>60</v>
      </c>
      <c r="E64" s="22"/>
      <c r="F64" s="88" t="s">
        <v>60</v>
      </c>
      <c r="G64" s="88" t="s">
        <v>60</v>
      </c>
      <c r="H64" s="96" t="s">
        <v>60</v>
      </c>
      <c r="I64" s="23"/>
      <c r="J64" s="12"/>
    </row>
    <row r="65" spans="1:10">
      <c r="A65" s="13" t="s">
        <v>171</v>
      </c>
      <c r="B65" s="88" t="s">
        <v>60</v>
      </c>
      <c r="C65" s="88" t="s">
        <v>60</v>
      </c>
      <c r="D65" s="88" t="s">
        <v>60</v>
      </c>
      <c r="E65" s="22"/>
      <c r="F65" s="88" t="s">
        <v>60</v>
      </c>
      <c r="G65" s="88" t="s">
        <v>60</v>
      </c>
      <c r="H65" s="88" t="s">
        <v>60</v>
      </c>
      <c r="I65" s="23"/>
      <c r="J65" s="12"/>
    </row>
    <row r="66" spans="1:10">
      <c r="A66" s="72" t="s">
        <v>152</v>
      </c>
      <c r="B66" s="22">
        <f>SUM(C66,D66)</f>
        <v>554</v>
      </c>
      <c r="C66" s="22">
        <v>458</v>
      </c>
      <c r="D66" s="22">
        <v>96</v>
      </c>
      <c r="E66" s="22"/>
      <c r="F66" s="22">
        <f>SUM(G66:H66)</f>
        <v>562</v>
      </c>
      <c r="G66" s="22">
        <v>466</v>
      </c>
      <c r="H66" s="22">
        <v>96</v>
      </c>
      <c r="I66" s="23"/>
      <c r="J66" s="12"/>
    </row>
    <row r="67" spans="1:10">
      <c r="A67" s="72" t="s">
        <v>153</v>
      </c>
      <c r="B67" s="22">
        <f>SUM(C67:D67)</f>
        <v>388</v>
      </c>
      <c r="C67" s="22">
        <v>361</v>
      </c>
      <c r="D67" s="22">
        <v>27</v>
      </c>
      <c r="E67" s="22"/>
      <c r="F67" s="22">
        <f>SUM(G67:H67)</f>
        <v>389</v>
      </c>
      <c r="G67" s="22">
        <v>361</v>
      </c>
      <c r="H67" s="22">
        <v>28</v>
      </c>
      <c r="I67" s="23"/>
      <c r="J67" s="12"/>
    </row>
    <row r="68" spans="1:10">
      <c r="A68" s="9"/>
      <c r="B68" s="22"/>
      <c r="C68" s="22"/>
      <c r="D68" s="22"/>
      <c r="E68" s="22"/>
      <c r="F68" s="22"/>
      <c r="G68" s="22"/>
      <c r="H68" s="22"/>
      <c r="I68" s="23"/>
      <c r="J68" s="12"/>
    </row>
    <row r="69" spans="1:10">
      <c r="A69" s="72" t="s">
        <v>154</v>
      </c>
      <c r="B69" s="12"/>
      <c r="C69" s="12"/>
      <c r="D69" s="12"/>
      <c r="E69" s="12"/>
      <c r="F69" s="12"/>
      <c r="G69" s="12"/>
      <c r="H69" s="12"/>
      <c r="I69" s="23"/>
      <c r="J69" s="12"/>
    </row>
    <row r="70" spans="1:10">
      <c r="A70" s="72" t="s">
        <v>155</v>
      </c>
      <c r="B70" s="22">
        <f>SUM(C70,D70)</f>
        <v>6467</v>
      </c>
      <c r="C70" s="22">
        <v>5989</v>
      </c>
      <c r="D70" s="22">
        <v>478</v>
      </c>
      <c r="E70" s="22"/>
      <c r="F70" s="22">
        <f>SUM(G70:H70)</f>
        <v>6509</v>
      </c>
      <c r="G70" s="22">
        <v>6024</v>
      </c>
      <c r="H70" s="22">
        <v>485</v>
      </c>
      <c r="I70" s="23"/>
      <c r="J70" s="12"/>
    </row>
    <row r="71" spans="1:10">
      <c r="A71" s="72" t="s">
        <v>127</v>
      </c>
      <c r="B71" s="22">
        <f>SUM(C71,D71)</f>
        <v>1520</v>
      </c>
      <c r="C71" s="22">
        <v>1319</v>
      </c>
      <c r="D71" s="22">
        <v>201</v>
      </c>
      <c r="E71" s="22"/>
      <c r="F71" s="22">
        <f>SUM(G71:H71)</f>
        <v>1552</v>
      </c>
      <c r="G71" s="22">
        <v>1353</v>
      </c>
      <c r="H71" s="22">
        <v>199</v>
      </c>
      <c r="I71" s="23"/>
      <c r="J71" s="12"/>
    </row>
    <row r="72" spans="1:10">
      <c r="A72" s="72" t="s">
        <v>151</v>
      </c>
      <c r="B72" s="88" t="s">
        <v>60</v>
      </c>
      <c r="C72" s="88" t="s">
        <v>60</v>
      </c>
      <c r="D72" s="88" t="s">
        <v>60</v>
      </c>
      <c r="E72" s="22"/>
      <c r="F72" s="88" t="s">
        <v>60</v>
      </c>
      <c r="G72" s="88" t="s">
        <v>60</v>
      </c>
      <c r="H72" s="88" t="s">
        <v>60</v>
      </c>
      <c r="I72" s="23"/>
      <c r="J72" s="12"/>
    </row>
    <row r="73" spans="1:10">
      <c r="A73" s="78"/>
      <c r="B73" s="91"/>
      <c r="C73" s="91"/>
      <c r="D73" s="91"/>
      <c r="E73" s="91"/>
      <c r="F73" s="91"/>
      <c r="G73" s="91"/>
      <c r="H73" s="91"/>
      <c r="I73" s="9"/>
      <c r="J73" s="12"/>
    </row>
    <row r="74" spans="1:10">
      <c r="A74" s="72" t="s">
        <v>91</v>
      </c>
      <c r="B74" s="22"/>
      <c r="C74" s="22"/>
      <c r="D74" s="22"/>
      <c r="E74" s="22"/>
      <c r="F74" s="22"/>
      <c r="G74" s="22"/>
      <c r="H74" s="22"/>
      <c r="I74" s="9"/>
      <c r="J74" s="12"/>
    </row>
    <row r="75" spans="1:10">
      <c r="A75" s="12"/>
      <c r="B75" s="22"/>
      <c r="C75" s="22"/>
      <c r="D75" s="22"/>
      <c r="E75" s="22"/>
      <c r="F75" s="22"/>
      <c r="G75" s="22"/>
      <c r="H75" s="22"/>
      <c r="I75" s="9"/>
      <c r="J75" s="12"/>
    </row>
    <row r="76" spans="1:10">
      <c r="A76" s="13" t="s">
        <v>156</v>
      </c>
      <c r="B76" s="22"/>
      <c r="C76" s="22"/>
      <c r="D76" s="22"/>
      <c r="E76" s="22"/>
      <c r="F76" s="22"/>
      <c r="G76" s="22"/>
      <c r="H76" s="22"/>
      <c r="I76" s="9"/>
      <c r="J76" s="12"/>
    </row>
    <row r="77" spans="1:10">
      <c r="A77" s="9"/>
      <c r="B77" s="22"/>
      <c r="C77" s="22"/>
      <c r="D77" s="22"/>
      <c r="E77" s="22"/>
      <c r="F77" s="22"/>
      <c r="G77" s="22"/>
      <c r="H77" s="22"/>
      <c r="I77" s="9"/>
      <c r="J77" s="12"/>
    </row>
    <row r="78" spans="1:10">
      <c r="A78" s="13" t="s">
        <v>186</v>
      </c>
      <c r="B78" s="22"/>
      <c r="C78" s="22"/>
      <c r="D78" s="22"/>
      <c r="E78" s="22"/>
      <c r="F78" s="22"/>
      <c r="G78" s="22"/>
      <c r="H78" s="22"/>
      <c r="I78" s="9"/>
      <c r="J78" s="12"/>
    </row>
    <row r="79" spans="1:10">
      <c r="A79" s="13" t="s">
        <v>175</v>
      </c>
      <c r="B79" s="22"/>
      <c r="C79" s="22"/>
      <c r="D79" s="22"/>
      <c r="E79" s="22"/>
      <c r="F79" s="22"/>
      <c r="G79" s="22"/>
      <c r="H79" s="22"/>
      <c r="I79" s="9"/>
      <c r="J79" s="12"/>
    </row>
    <row r="80" spans="1:10">
      <c r="A80" s="13"/>
      <c r="B80" s="22"/>
      <c r="C80" s="22"/>
      <c r="D80" s="22"/>
      <c r="E80" s="22"/>
      <c r="F80" s="22"/>
      <c r="G80" s="22"/>
      <c r="H80" s="22"/>
      <c r="I80" s="12"/>
      <c r="J80" s="12"/>
    </row>
    <row r="81" spans="1:10">
      <c r="A81" s="9"/>
      <c r="B81" s="22"/>
      <c r="C81" s="22"/>
      <c r="D81" s="22"/>
      <c r="E81" s="22"/>
      <c r="F81" s="22"/>
      <c r="G81" s="22"/>
      <c r="H81" s="22"/>
      <c r="I81" s="12"/>
      <c r="J81" s="12"/>
    </row>
    <row r="82" spans="1:10">
      <c r="A82" s="9"/>
      <c r="B82" s="90"/>
      <c r="C82" s="90"/>
      <c r="D82" s="90"/>
      <c r="E82" s="90"/>
      <c r="F82" s="90"/>
      <c r="G82" s="90"/>
      <c r="H82" s="90"/>
      <c r="I82" s="12"/>
      <c r="J82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/>
  </sheetViews>
  <sheetFormatPr defaultColWidth="11.77734375" defaultRowHeight="15.75"/>
  <cols>
    <col min="1" max="1" width="25.77734375" customWidth="1"/>
    <col min="5" max="5" width="2.77734375" customWidth="1"/>
  </cols>
  <sheetData>
    <row r="1" spans="1:8" ht="20.25">
      <c r="A1" s="49" t="s">
        <v>182</v>
      </c>
      <c r="B1" s="13"/>
      <c r="C1" s="13"/>
      <c r="D1" s="13"/>
      <c r="E1" s="9"/>
      <c r="F1" s="9"/>
      <c r="G1" s="9"/>
      <c r="H1" s="9"/>
    </row>
    <row r="2" spans="1:8" ht="20.25">
      <c r="A2" s="48" t="s">
        <v>187</v>
      </c>
      <c r="B2" s="9"/>
      <c r="C2" s="9"/>
      <c r="D2" s="9"/>
      <c r="E2" s="9"/>
      <c r="F2" s="9"/>
      <c r="G2" s="9"/>
      <c r="H2" s="9"/>
    </row>
    <row r="3" spans="1:8">
      <c r="A3" s="9"/>
      <c r="B3" s="9"/>
      <c r="C3" s="9"/>
      <c r="D3" s="9"/>
      <c r="E3" s="9"/>
      <c r="F3" s="9"/>
      <c r="G3" s="9"/>
      <c r="H3" s="9"/>
    </row>
    <row r="4" spans="1:8">
      <c r="A4" s="78"/>
      <c r="B4" s="78"/>
      <c r="C4" s="99" t="s">
        <v>183</v>
      </c>
      <c r="D4" s="78"/>
      <c r="E4" s="78"/>
      <c r="F4" s="78"/>
      <c r="G4" s="99" t="s">
        <v>184</v>
      </c>
      <c r="H4" s="78"/>
    </row>
    <row r="5" spans="1:8">
      <c r="A5" s="81"/>
      <c r="B5" s="82" t="s">
        <v>94</v>
      </c>
      <c r="C5" s="82" t="s">
        <v>0</v>
      </c>
      <c r="D5" s="82" t="s">
        <v>1</v>
      </c>
      <c r="E5" s="19"/>
      <c r="F5" s="82" t="s">
        <v>95</v>
      </c>
      <c r="G5" s="82" t="s">
        <v>0</v>
      </c>
      <c r="H5" s="82" t="s">
        <v>1</v>
      </c>
    </row>
    <row r="6" spans="1:8">
      <c r="A6" s="12"/>
      <c r="B6" s="12"/>
      <c r="C6" s="12"/>
      <c r="D6" s="12"/>
      <c r="E6" s="12"/>
      <c r="F6" s="12"/>
      <c r="G6" s="12"/>
      <c r="H6" s="12"/>
    </row>
    <row r="7" spans="1:8" ht="17.25">
      <c r="A7" s="72" t="s">
        <v>157</v>
      </c>
      <c r="B7" s="22">
        <f>SUM(B10:B71)</f>
        <v>173305</v>
      </c>
      <c r="C7" s="22">
        <f>SUM(C10:C71)</f>
        <v>146413</v>
      </c>
      <c r="D7" s="22">
        <f>SUM(D10:D71)</f>
        <v>26892</v>
      </c>
      <c r="E7" s="22"/>
      <c r="F7" s="22">
        <f>SUM(F10:F71)</f>
        <v>167158</v>
      </c>
      <c r="G7" s="22">
        <f>SUM(G10:G71)</f>
        <v>141110</v>
      </c>
      <c r="H7" s="22">
        <f>SUM(H10:H71)</f>
        <v>26048</v>
      </c>
    </row>
    <row r="8" spans="1:8">
      <c r="A8" s="9"/>
      <c r="B8" s="22"/>
      <c r="C8" s="22"/>
      <c r="D8" s="22"/>
      <c r="E8" s="22"/>
      <c r="F8" s="22"/>
      <c r="G8" s="22"/>
      <c r="H8" s="22"/>
    </row>
    <row r="9" spans="1:8">
      <c r="A9" s="72" t="s">
        <v>163</v>
      </c>
      <c r="B9" s="22"/>
      <c r="C9" s="22"/>
      <c r="D9" s="22"/>
      <c r="E9" s="22"/>
      <c r="F9" s="22"/>
      <c r="G9" s="22"/>
      <c r="H9" s="22"/>
    </row>
    <row r="10" spans="1:8">
      <c r="A10" s="72" t="s">
        <v>97</v>
      </c>
      <c r="B10" s="22">
        <f>SUM(C10,D10)</f>
        <v>6680</v>
      </c>
      <c r="C10" s="22">
        <v>5611</v>
      </c>
      <c r="D10" s="22">
        <v>1069</v>
      </c>
      <c r="E10" s="22"/>
      <c r="F10" s="22">
        <f>SUM(G10:H10)</f>
        <v>6691</v>
      </c>
      <c r="G10" s="22">
        <v>5618</v>
      </c>
      <c r="H10" s="22">
        <v>1073</v>
      </c>
    </row>
    <row r="11" spans="1:8">
      <c r="A11" s="72" t="s">
        <v>98</v>
      </c>
      <c r="B11" s="22">
        <f t="shared" ref="B11:B65" si="0">SUM(C11,D11)</f>
        <v>735</v>
      </c>
      <c r="C11" s="22">
        <v>648</v>
      </c>
      <c r="D11" s="22">
        <v>87</v>
      </c>
      <c r="E11" s="22"/>
      <c r="F11" s="22">
        <f t="shared" ref="F11:F65" si="1">SUM(G11:H11)</f>
        <v>731</v>
      </c>
      <c r="G11" s="22">
        <v>643</v>
      </c>
      <c r="H11" s="90">
        <v>88</v>
      </c>
    </row>
    <row r="12" spans="1:8">
      <c r="A12" s="72" t="s">
        <v>99</v>
      </c>
      <c r="B12" s="22">
        <f t="shared" si="0"/>
        <v>3449</v>
      </c>
      <c r="C12" s="22">
        <v>2889</v>
      </c>
      <c r="D12" s="22">
        <v>560</v>
      </c>
      <c r="E12" s="22"/>
      <c r="F12" s="22">
        <f t="shared" si="1"/>
        <v>3235</v>
      </c>
      <c r="G12" s="22">
        <v>2709</v>
      </c>
      <c r="H12" s="90">
        <v>526</v>
      </c>
    </row>
    <row r="13" spans="1:8">
      <c r="A13" s="72" t="s">
        <v>100</v>
      </c>
      <c r="B13" s="22">
        <f t="shared" si="0"/>
        <v>1494</v>
      </c>
      <c r="C13" s="22">
        <v>1338</v>
      </c>
      <c r="D13" s="22">
        <v>156</v>
      </c>
      <c r="E13" s="22"/>
      <c r="F13" s="22">
        <f t="shared" si="1"/>
        <v>1507</v>
      </c>
      <c r="G13" s="22">
        <v>1343</v>
      </c>
      <c r="H13" s="90">
        <v>164</v>
      </c>
    </row>
    <row r="14" spans="1:8">
      <c r="A14" s="72" t="s">
        <v>101</v>
      </c>
      <c r="B14" s="22">
        <f t="shared" si="0"/>
        <v>1224</v>
      </c>
      <c r="C14" s="22">
        <v>1100</v>
      </c>
      <c r="D14" s="22">
        <v>124</v>
      </c>
      <c r="E14" s="22"/>
      <c r="F14" s="22">
        <f t="shared" si="1"/>
        <v>1199</v>
      </c>
      <c r="G14" s="22">
        <v>1076</v>
      </c>
      <c r="H14" s="90">
        <v>123</v>
      </c>
    </row>
    <row r="15" spans="1:8">
      <c r="A15" s="72" t="s">
        <v>102</v>
      </c>
      <c r="B15" s="22">
        <f t="shared" si="0"/>
        <v>3502</v>
      </c>
      <c r="C15" s="22">
        <v>2859</v>
      </c>
      <c r="D15" s="22">
        <v>643</v>
      </c>
      <c r="E15" s="22"/>
      <c r="F15" s="22">
        <f t="shared" si="1"/>
        <v>3497</v>
      </c>
      <c r="G15" s="22">
        <v>2859</v>
      </c>
      <c r="H15" s="22">
        <v>638</v>
      </c>
    </row>
    <row r="16" spans="1:8">
      <c r="A16" s="72" t="s">
        <v>103</v>
      </c>
      <c r="B16" s="22">
        <f t="shared" si="0"/>
        <v>2150</v>
      </c>
      <c r="C16" s="22">
        <v>1804</v>
      </c>
      <c r="D16" s="22">
        <v>346</v>
      </c>
      <c r="E16" s="22"/>
      <c r="F16" s="22">
        <f t="shared" si="1"/>
        <v>2138</v>
      </c>
      <c r="G16" s="22">
        <v>1789</v>
      </c>
      <c r="H16" s="22">
        <v>349</v>
      </c>
    </row>
    <row r="17" spans="1:8">
      <c r="A17" s="72" t="s">
        <v>104</v>
      </c>
      <c r="B17" s="22">
        <f t="shared" si="0"/>
        <v>635</v>
      </c>
      <c r="C17" s="22">
        <v>545</v>
      </c>
      <c r="D17" s="22">
        <v>90</v>
      </c>
      <c r="E17" s="22"/>
      <c r="F17" s="22">
        <f t="shared" si="1"/>
        <v>630</v>
      </c>
      <c r="G17" s="22">
        <v>540</v>
      </c>
      <c r="H17" s="22">
        <v>90</v>
      </c>
    </row>
    <row r="18" spans="1:8">
      <c r="A18" s="72" t="s">
        <v>105</v>
      </c>
      <c r="B18" s="22">
        <f t="shared" si="0"/>
        <v>1797</v>
      </c>
      <c r="C18" s="22">
        <v>1546</v>
      </c>
      <c r="D18" s="22">
        <v>251</v>
      </c>
      <c r="E18" s="22"/>
      <c r="F18" s="22">
        <f t="shared" si="1"/>
        <v>1810</v>
      </c>
      <c r="G18" s="22">
        <v>1565</v>
      </c>
      <c r="H18" s="22">
        <v>245</v>
      </c>
    </row>
    <row r="19" spans="1:8">
      <c r="A19" s="72" t="s">
        <v>106</v>
      </c>
      <c r="B19" s="22">
        <f t="shared" si="0"/>
        <v>1477</v>
      </c>
      <c r="C19" s="22">
        <v>1327</v>
      </c>
      <c r="D19" s="22">
        <v>150</v>
      </c>
      <c r="E19" s="22"/>
      <c r="F19" s="22">
        <f t="shared" si="1"/>
        <v>1470</v>
      </c>
      <c r="G19" s="22">
        <v>1317</v>
      </c>
      <c r="H19" s="22">
        <v>153</v>
      </c>
    </row>
    <row r="20" spans="1:8">
      <c r="A20" s="72" t="s">
        <v>107</v>
      </c>
      <c r="B20" s="22">
        <f t="shared" si="0"/>
        <v>598</v>
      </c>
      <c r="C20" s="22">
        <v>529</v>
      </c>
      <c r="D20" s="22">
        <v>69</v>
      </c>
      <c r="E20" s="22"/>
      <c r="F20" s="22">
        <f t="shared" si="1"/>
        <v>584</v>
      </c>
      <c r="G20" s="22">
        <v>519</v>
      </c>
      <c r="H20" s="22">
        <v>65</v>
      </c>
    </row>
    <row r="21" spans="1:8">
      <c r="A21" s="72" t="s">
        <v>108</v>
      </c>
      <c r="B21" s="22">
        <f t="shared" si="0"/>
        <v>534</v>
      </c>
      <c r="C21" s="22">
        <v>479</v>
      </c>
      <c r="D21" s="22">
        <v>55</v>
      </c>
      <c r="E21" s="22"/>
      <c r="F21" s="22">
        <f t="shared" si="1"/>
        <v>539</v>
      </c>
      <c r="G21" s="22">
        <v>487</v>
      </c>
      <c r="H21" s="22">
        <v>52</v>
      </c>
    </row>
    <row r="22" spans="1:8">
      <c r="A22" s="72" t="s">
        <v>109</v>
      </c>
      <c r="B22" s="22">
        <f t="shared" si="0"/>
        <v>3398</v>
      </c>
      <c r="C22" s="22">
        <v>2928</v>
      </c>
      <c r="D22" s="22">
        <v>470</v>
      </c>
      <c r="E22" s="22"/>
      <c r="F22" s="22">
        <f t="shared" si="1"/>
        <v>3368</v>
      </c>
      <c r="G22" s="88">
        <v>2891</v>
      </c>
      <c r="H22" s="88">
        <v>477</v>
      </c>
    </row>
    <row r="23" spans="1:8">
      <c r="A23" s="72" t="s">
        <v>110</v>
      </c>
      <c r="B23" s="22">
        <f t="shared" si="0"/>
        <v>16859</v>
      </c>
      <c r="C23" s="22">
        <v>12767</v>
      </c>
      <c r="D23" s="22">
        <v>4092</v>
      </c>
      <c r="E23" s="22"/>
      <c r="F23" s="22">
        <f t="shared" si="1"/>
        <v>16827</v>
      </c>
      <c r="G23" s="22">
        <v>12727</v>
      </c>
      <c r="H23" s="22">
        <v>4100</v>
      </c>
    </row>
    <row r="24" spans="1:8">
      <c r="A24" s="72" t="s">
        <v>111</v>
      </c>
      <c r="B24" s="22">
        <f t="shared" si="0"/>
        <v>358</v>
      </c>
      <c r="C24" s="22">
        <v>322</v>
      </c>
      <c r="D24" s="22">
        <v>36</v>
      </c>
      <c r="E24" s="22"/>
      <c r="F24" s="22">
        <f t="shared" si="1"/>
        <v>354</v>
      </c>
      <c r="G24" s="22">
        <v>320</v>
      </c>
      <c r="H24" s="22">
        <v>34</v>
      </c>
    </row>
    <row r="25" spans="1:8">
      <c r="A25" s="72" t="s">
        <v>112</v>
      </c>
      <c r="B25" s="22">
        <f t="shared" si="0"/>
        <v>980</v>
      </c>
      <c r="C25" s="22">
        <v>859</v>
      </c>
      <c r="D25" s="22">
        <v>121</v>
      </c>
      <c r="E25" s="22"/>
      <c r="F25" s="22">
        <f t="shared" si="1"/>
        <v>1007</v>
      </c>
      <c r="G25" s="22">
        <v>886</v>
      </c>
      <c r="H25" s="22">
        <v>121</v>
      </c>
    </row>
    <row r="26" spans="1:8">
      <c r="A26" s="72" t="s">
        <v>113</v>
      </c>
      <c r="B26" s="22">
        <f t="shared" si="0"/>
        <v>1225</v>
      </c>
      <c r="C26" s="22">
        <v>1072</v>
      </c>
      <c r="D26" s="22">
        <v>153</v>
      </c>
      <c r="E26" s="22"/>
      <c r="F26" s="22">
        <f t="shared" si="1"/>
        <v>1216</v>
      </c>
      <c r="G26" s="22">
        <v>1066</v>
      </c>
      <c r="H26" s="22">
        <v>150</v>
      </c>
    </row>
    <row r="27" spans="1:8">
      <c r="A27" s="72" t="s">
        <v>114</v>
      </c>
      <c r="B27" s="22">
        <f t="shared" si="0"/>
        <v>1151</v>
      </c>
      <c r="C27" s="96">
        <v>1010</v>
      </c>
      <c r="D27" s="97">
        <v>141</v>
      </c>
      <c r="E27" s="22"/>
      <c r="F27" s="22">
        <f t="shared" si="1"/>
        <v>1143</v>
      </c>
      <c r="G27" s="97">
        <v>1003</v>
      </c>
      <c r="H27" s="97">
        <v>140</v>
      </c>
    </row>
    <row r="28" spans="1:8">
      <c r="A28" s="72" t="s">
        <v>115</v>
      </c>
      <c r="B28" s="22">
        <f t="shared" si="0"/>
        <v>637</v>
      </c>
      <c r="C28" s="22">
        <v>543</v>
      </c>
      <c r="D28" s="22">
        <v>94</v>
      </c>
      <c r="E28" s="22"/>
      <c r="F28" s="22">
        <f t="shared" si="1"/>
        <v>651</v>
      </c>
      <c r="G28" s="22">
        <v>557</v>
      </c>
      <c r="H28" s="22">
        <v>94</v>
      </c>
    </row>
    <row r="29" spans="1:8">
      <c r="A29" s="72" t="s">
        <v>116</v>
      </c>
      <c r="B29" s="22">
        <f t="shared" si="0"/>
        <v>47</v>
      </c>
      <c r="C29" s="22">
        <v>47</v>
      </c>
      <c r="D29" s="88">
        <v>0</v>
      </c>
      <c r="E29" s="22"/>
      <c r="F29" s="88" t="s">
        <v>60</v>
      </c>
      <c r="G29" s="88" t="s">
        <v>60</v>
      </c>
      <c r="H29" s="88" t="s">
        <v>60</v>
      </c>
    </row>
    <row r="30" spans="1:8">
      <c r="A30" s="72" t="s">
        <v>117</v>
      </c>
      <c r="B30" s="22">
        <f t="shared" si="0"/>
        <v>664</v>
      </c>
      <c r="C30" s="22">
        <v>605</v>
      </c>
      <c r="D30" s="22">
        <v>59</v>
      </c>
      <c r="E30" s="22"/>
      <c r="F30" s="22">
        <f t="shared" si="1"/>
        <v>654</v>
      </c>
      <c r="G30" s="22">
        <v>594</v>
      </c>
      <c r="H30" s="22">
        <v>60</v>
      </c>
    </row>
    <row r="31" spans="1:8">
      <c r="A31" s="72" t="s">
        <v>118</v>
      </c>
      <c r="B31" s="22">
        <f t="shared" si="0"/>
        <v>1560</v>
      </c>
      <c r="C31" s="22">
        <v>1331</v>
      </c>
      <c r="D31" s="22">
        <v>229</v>
      </c>
      <c r="E31" s="22"/>
      <c r="F31" s="22">
        <f t="shared" si="1"/>
        <v>1552</v>
      </c>
      <c r="G31" s="22">
        <v>1326</v>
      </c>
      <c r="H31" s="22">
        <v>226</v>
      </c>
    </row>
    <row r="32" spans="1:8">
      <c r="A32" s="72" t="s">
        <v>119</v>
      </c>
      <c r="B32" s="22">
        <f t="shared" si="0"/>
        <v>409</v>
      </c>
      <c r="C32" s="22">
        <v>377</v>
      </c>
      <c r="D32" s="22">
        <v>32</v>
      </c>
      <c r="E32" s="22"/>
      <c r="F32" s="22">
        <f t="shared" si="1"/>
        <v>425</v>
      </c>
      <c r="G32" s="22">
        <v>392</v>
      </c>
      <c r="H32" s="22">
        <v>33</v>
      </c>
    </row>
    <row r="33" spans="1:8">
      <c r="A33" s="72" t="s">
        <v>120</v>
      </c>
      <c r="B33" s="22">
        <f t="shared" si="0"/>
        <v>889</v>
      </c>
      <c r="C33" s="22">
        <v>789</v>
      </c>
      <c r="D33" s="22">
        <v>100</v>
      </c>
      <c r="E33" s="22"/>
      <c r="F33" s="22">
        <f t="shared" si="1"/>
        <v>872</v>
      </c>
      <c r="G33" s="22">
        <v>779</v>
      </c>
      <c r="H33" s="22">
        <v>93</v>
      </c>
    </row>
    <row r="34" spans="1:8">
      <c r="A34" s="72" t="s">
        <v>121</v>
      </c>
      <c r="B34" s="22">
        <f t="shared" si="0"/>
        <v>1125</v>
      </c>
      <c r="C34" s="22">
        <v>966</v>
      </c>
      <c r="D34" s="22">
        <v>159</v>
      </c>
      <c r="E34" s="22"/>
      <c r="F34" s="22">
        <f t="shared" si="1"/>
        <v>1145</v>
      </c>
      <c r="G34" s="22">
        <v>980</v>
      </c>
      <c r="H34" s="22">
        <v>165</v>
      </c>
    </row>
    <row r="35" spans="1:8">
      <c r="A35" s="72" t="s">
        <v>122</v>
      </c>
      <c r="B35" s="22">
        <f t="shared" si="0"/>
        <v>18800</v>
      </c>
      <c r="C35" s="22">
        <v>15330</v>
      </c>
      <c r="D35" s="22">
        <v>3470</v>
      </c>
      <c r="E35" s="22"/>
      <c r="F35" s="22">
        <f t="shared" si="1"/>
        <v>18537</v>
      </c>
      <c r="G35" s="22">
        <v>15098</v>
      </c>
      <c r="H35" s="22">
        <v>3439</v>
      </c>
    </row>
    <row r="36" spans="1:8">
      <c r="A36" s="72" t="s">
        <v>123</v>
      </c>
      <c r="B36" s="22">
        <f t="shared" si="0"/>
        <v>1206</v>
      </c>
      <c r="C36" s="22">
        <v>1023</v>
      </c>
      <c r="D36" s="22">
        <v>183</v>
      </c>
      <c r="E36" s="22"/>
      <c r="F36" s="22">
        <f t="shared" si="1"/>
        <v>1184</v>
      </c>
      <c r="G36" s="22">
        <v>1008</v>
      </c>
      <c r="H36" s="22">
        <v>176</v>
      </c>
    </row>
    <row r="37" spans="1:8">
      <c r="A37" s="72" t="s">
        <v>124</v>
      </c>
      <c r="B37" s="22">
        <f t="shared" si="0"/>
        <v>14486</v>
      </c>
      <c r="C37" s="22">
        <v>12497</v>
      </c>
      <c r="D37" s="22">
        <v>1989</v>
      </c>
      <c r="E37" s="22"/>
      <c r="F37" s="22">
        <f t="shared" si="1"/>
        <v>14528</v>
      </c>
      <c r="G37" s="22">
        <v>12523</v>
      </c>
      <c r="H37" s="22">
        <v>2005</v>
      </c>
    </row>
    <row r="38" spans="1:8">
      <c r="A38" s="72" t="s">
        <v>125</v>
      </c>
      <c r="B38" s="22">
        <f t="shared" si="0"/>
        <v>4316</v>
      </c>
      <c r="C38" s="22">
        <v>3670</v>
      </c>
      <c r="D38" s="22">
        <v>646</v>
      </c>
      <c r="E38" s="22"/>
      <c r="F38" s="22">
        <f t="shared" si="1"/>
        <v>4326</v>
      </c>
      <c r="G38" s="22">
        <v>3691</v>
      </c>
      <c r="H38" s="22">
        <v>635</v>
      </c>
    </row>
    <row r="39" spans="1:8">
      <c r="A39" s="72" t="s">
        <v>170</v>
      </c>
      <c r="B39" s="22">
        <f t="shared" si="0"/>
        <v>3625</v>
      </c>
      <c r="C39" s="22">
        <v>3035</v>
      </c>
      <c r="D39" s="22">
        <v>590</v>
      </c>
      <c r="E39" s="22"/>
      <c r="F39" s="22">
        <f t="shared" si="1"/>
        <v>3495</v>
      </c>
      <c r="G39" s="22">
        <v>2913</v>
      </c>
      <c r="H39" s="22">
        <v>582</v>
      </c>
    </row>
    <row r="40" spans="1:8">
      <c r="A40" s="72" t="s">
        <v>127</v>
      </c>
      <c r="B40" s="22">
        <f t="shared" si="0"/>
        <v>9429</v>
      </c>
      <c r="C40" s="22">
        <v>8023</v>
      </c>
      <c r="D40" s="22">
        <v>1406</v>
      </c>
      <c r="E40" s="22"/>
      <c r="F40" s="22">
        <f t="shared" si="1"/>
        <v>9393</v>
      </c>
      <c r="G40" s="22">
        <v>7979</v>
      </c>
      <c r="H40" s="22">
        <v>1414</v>
      </c>
    </row>
    <row r="41" spans="1:8">
      <c r="A41" s="72" t="s">
        <v>128</v>
      </c>
      <c r="B41" s="22">
        <f t="shared" si="0"/>
        <v>1877</v>
      </c>
      <c r="C41" s="22">
        <v>1520</v>
      </c>
      <c r="D41" s="22">
        <v>357</v>
      </c>
      <c r="E41" s="22"/>
      <c r="F41" s="22">
        <f t="shared" si="1"/>
        <v>1861</v>
      </c>
      <c r="G41" s="22">
        <v>1501</v>
      </c>
      <c r="H41" s="22">
        <v>360</v>
      </c>
    </row>
    <row r="42" spans="1:8">
      <c r="A42" s="72" t="s">
        <v>129</v>
      </c>
      <c r="B42" s="22">
        <f t="shared" si="0"/>
        <v>6379</v>
      </c>
      <c r="C42" s="22">
        <v>5450</v>
      </c>
      <c r="D42" s="22">
        <v>929</v>
      </c>
      <c r="E42" s="22"/>
      <c r="F42" s="22">
        <f t="shared" si="1"/>
        <v>6381</v>
      </c>
      <c r="G42" s="22">
        <v>5458</v>
      </c>
      <c r="H42" s="22">
        <v>923</v>
      </c>
    </row>
    <row r="43" spans="1:8">
      <c r="A43" s="72" t="s">
        <v>130</v>
      </c>
      <c r="B43" s="22">
        <f t="shared" si="0"/>
        <v>971</v>
      </c>
      <c r="C43" s="22">
        <v>676</v>
      </c>
      <c r="D43" s="22">
        <v>295</v>
      </c>
      <c r="E43" s="22"/>
      <c r="F43" s="22">
        <f t="shared" si="1"/>
        <v>980</v>
      </c>
      <c r="G43" s="22">
        <v>682</v>
      </c>
      <c r="H43" s="22">
        <v>298</v>
      </c>
    </row>
    <row r="44" spans="1:8">
      <c r="A44" s="72" t="s">
        <v>131</v>
      </c>
      <c r="B44" s="22">
        <f t="shared" si="0"/>
        <v>1218</v>
      </c>
      <c r="C44" s="22">
        <v>1078</v>
      </c>
      <c r="D44" s="22">
        <v>140</v>
      </c>
      <c r="E44" s="22"/>
      <c r="F44" s="22">
        <f t="shared" si="1"/>
        <v>1199</v>
      </c>
      <c r="G44" s="22">
        <v>1051</v>
      </c>
      <c r="H44" s="22">
        <v>148</v>
      </c>
    </row>
    <row r="45" spans="1:8">
      <c r="A45" s="72" t="s">
        <v>132</v>
      </c>
      <c r="B45" s="22">
        <f t="shared" si="0"/>
        <v>719</v>
      </c>
      <c r="C45" s="22">
        <v>649</v>
      </c>
      <c r="D45" s="22">
        <v>70</v>
      </c>
      <c r="E45" s="22"/>
      <c r="F45" s="22">
        <f t="shared" si="1"/>
        <v>721</v>
      </c>
      <c r="G45" s="22">
        <v>654</v>
      </c>
      <c r="H45" s="22">
        <v>67</v>
      </c>
    </row>
    <row r="46" spans="1:8">
      <c r="A46" s="72" t="s">
        <v>133</v>
      </c>
      <c r="B46" s="22">
        <f t="shared" si="0"/>
        <v>918</v>
      </c>
      <c r="C46" s="22">
        <v>838</v>
      </c>
      <c r="D46" s="22">
        <v>80</v>
      </c>
      <c r="E46" s="22"/>
      <c r="F46" s="22">
        <f t="shared" si="1"/>
        <v>924</v>
      </c>
      <c r="G46" s="22">
        <v>846</v>
      </c>
      <c r="H46" s="22">
        <v>78</v>
      </c>
    </row>
    <row r="47" spans="1:8">
      <c r="A47" s="72" t="s">
        <v>134</v>
      </c>
      <c r="B47" s="22">
        <f t="shared" si="0"/>
        <v>2685</v>
      </c>
      <c r="C47" s="22">
        <v>2300</v>
      </c>
      <c r="D47" s="22">
        <v>385</v>
      </c>
      <c r="E47" s="22"/>
      <c r="F47" s="88" t="s">
        <v>60</v>
      </c>
      <c r="G47" s="88" t="s">
        <v>60</v>
      </c>
      <c r="H47" s="88" t="s">
        <v>60</v>
      </c>
    </row>
    <row r="48" spans="1:8">
      <c r="A48" s="72" t="s">
        <v>135</v>
      </c>
      <c r="B48" s="22">
        <f t="shared" si="0"/>
        <v>2548</v>
      </c>
      <c r="C48" s="88">
        <v>2209</v>
      </c>
      <c r="D48" s="88">
        <v>339</v>
      </c>
      <c r="E48" s="88"/>
      <c r="F48" s="88" t="s">
        <v>60</v>
      </c>
      <c r="G48" s="88" t="s">
        <v>60</v>
      </c>
      <c r="H48" s="88" t="s">
        <v>60</v>
      </c>
    </row>
    <row r="49" spans="1:8">
      <c r="A49" s="72" t="s">
        <v>136</v>
      </c>
      <c r="B49" s="22">
        <f t="shared" si="0"/>
        <v>1022</v>
      </c>
      <c r="C49" s="22">
        <v>910</v>
      </c>
      <c r="D49" s="22">
        <v>112</v>
      </c>
      <c r="E49" s="22"/>
      <c r="F49" s="22">
        <f t="shared" si="1"/>
        <v>1024</v>
      </c>
      <c r="G49" s="22">
        <v>909</v>
      </c>
      <c r="H49" s="22">
        <v>115</v>
      </c>
    </row>
    <row r="50" spans="1:8">
      <c r="A50" s="72" t="s">
        <v>137</v>
      </c>
      <c r="B50" s="22">
        <f t="shared" si="0"/>
        <v>1838</v>
      </c>
      <c r="C50" s="22">
        <v>1577</v>
      </c>
      <c r="D50" s="22">
        <v>261</v>
      </c>
      <c r="E50" s="22"/>
      <c r="F50" s="22">
        <f t="shared" si="1"/>
        <v>1840</v>
      </c>
      <c r="G50" s="22">
        <v>1582</v>
      </c>
      <c r="H50" s="22">
        <v>258</v>
      </c>
    </row>
    <row r="51" spans="1:8">
      <c r="A51" s="72" t="s">
        <v>138</v>
      </c>
      <c r="B51" s="22">
        <f t="shared" si="0"/>
        <v>3629</v>
      </c>
      <c r="C51" s="22">
        <v>2982</v>
      </c>
      <c r="D51" s="22">
        <v>647</v>
      </c>
      <c r="E51" s="22"/>
      <c r="F51" s="22">
        <f t="shared" si="1"/>
        <v>3649</v>
      </c>
      <c r="G51" s="22">
        <v>3010</v>
      </c>
      <c r="H51" s="22">
        <v>639</v>
      </c>
    </row>
    <row r="52" spans="1:8">
      <c r="A52" s="72" t="s">
        <v>139</v>
      </c>
      <c r="B52" s="22">
        <f t="shared" si="0"/>
        <v>1033</v>
      </c>
      <c r="C52" s="22">
        <v>981</v>
      </c>
      <c r="D52" s="22">
        <v>52</v>
      </c>
      <c r="E52" s="22"/>
      <c r="F52" s="22">
        <f t="shared" si="1"/>
        <v>1018</v>
      </c>
      <c r="G52" s="22">
        <v>971</v>
      </c>
      <c r="H52" s="22">
        <v>47</v>
      </c>
    </row>
    <row r="53" spans="1:8">
      <c r="A53" s="72" t="s">
        <v>140</v>
      </c>
      <c r="B53" s="22">
        <f t="shared" si="0"/>
        <v>314</v>
      </c>
      <c r="C53" s="22">
        <v>297</v>
      </c>
      <c r="D53" s="22">
        <v>17</v>
      </c>
      <c r="E53" s="22"/>
      <c r="F53" s="22">
        <f t="shared" si="1"/>
        <v>307</v>
      </c>
      <c r="G53" s="22">
        <v>290</v>
      </c>
      <c r="H53" s="22">
        <v>17</v>
      </c>
    </row>
    <row r="54" spans="1:8">
      <c r="A54" s="72" t="s">
        <v>141</v>
      </c>
      <c r="B54" s="22">
        <f t="shared" si="0"/>
        <v>758</v>
      </c>
      <c r="C54" s="22">
        <v>632</v>
      </c>
      <c r="D54" s="22">
        <v>126</v>
      </c>
      <c r="E54" s="22"/>
      <c r="F54" s="22">
        <f t="shared" si="1"/>
        <v>728</v>
      </c>
      <c r="G54" s="22">
        <v>602</v>
      </c>
      <c r="H54" s="22">
        <v>126</v>
      </c>
    </row>
    <row r="55" spans="1:8">
      <c r="A55" s="72" t="s">
        <v>142</v>
      </c>
      <c r="B55" s="22">
        <f t="shared" si="0"/>
        <v>1376</v>
      </c>
      <c r="C55" s="22">
        <v>1180</v>
      </c>
      <c r="D55" s="22">
        <v>196</v>
      </c>
      <c r="E55" s="22"/>
      <c r="F55" s="22">
        <f t="shared" si="1"/>
        <v>1352</v>
      </c>
      <c r="G55" s="22">
        <v>1160</v>
      </c>
      <c r="H55" s="22">
        <v>192</v>
      </c>
    </row>
    <row r="56" spans="1:8">
      <c r="A56" s="72" t="s">
        <v>164</v>
      </c>
      <c r="B56" s="22">
        <f t="shared" si="0"/>
        <v>14869</v>
      </c>
      <c r="C56" s="22">
        <v>12951</v>
      </c>
      <c r="D56" s="22">
        <v>1918</v>
      </c>
      <c r="E56" s="22"/>
      <c r="F56" s="22">
        <f t="shared" si="1"/>
        <v>14681</v>
      </c>
      <c r="G56" s="22">
        <v>12790</v>
      </c>
      <c r="H56" s="22">
        <v>1891</v>
      </c>
    </row>
    <row r="57" spans="1:8">
      <c r="A57" s="72" t="s">
        <v>144</v>
      </c>
      <c r="B57" s="22">
        <f t="shared" si="0"/>
        <v>1363</v>
      </c>
      <c r="C57" s="22">
        <v>1181</v>
      </c>
      <c r="D57" s="22">
        <v>182</v>
      </c>
      <c r="E57" s="22"/>
      <c r="F57" s="22">
        <f t="shared" si="1"/>
        <v>1363</v>
      </c>
      <c r="G57" s="22">
        <v>1183</v>
      </c>
      <c r="H57" s="22">
        <v>180</v>
      </c>
    </row>
    <row r="58" spans="1:8">
      <c r="A58" s="72" t="s">
        <v>145</v>
      </c>
      <c r="B58" s="22">
        <f t="shared" si="0"/>
        <v>775</v>
      </c>
      <c r="C58" s="22">
        <v>637</v>
      </c>
      <c r="D58" s="22">
        <v>138</v>
      </c>
      <c r="E58" s="22"/>
      <c r="F58" s="22">
        <f t="shared" si="1"/>
        <v>792</v>
      </c>
      <c r="G58" s="22">
        <v>650</v>
      </c>
      <c r="H58" s="22">
        <v>142</v>
      </c>
    </row>
    <row r="59" spans="1:8">
      <c r="A59" s="72" t="s">
        <v>146</v>
      </c>
      <c r="B59" s="88" t="s">
        <v>60</v>
      </c>
      <c r="C59" s="88" t="s">
        <v>60</v>
      </c>
      <c r="D59" s="88" t="s">
        <v>60</v>
      </c>
      <c r="E59" s="22"/>
      <c r="F59" s="88" t="s">
        <v>60</v>
      </c>
      <c r="G59" s="88" t="s">
        <v>60</v>
      </c>
      <c r="H59" s="88" t="s">
        <v>60</v>
      </c>
    </row>
    <row r="60" spans="1:8">
      <c r="A60" s="72" t="s">
        <v>147</v>
      </c>
      <c r="B60" s="22">
        <f t="shared" si="0"/>
        <v>2397</v>
      </c>
      <c r="C60" s="22">
        <v>2032</v>
      </c>
      <c r="D60" s="22">
        <v>365</v>
      </c>
      <c r="E60" s="22"/>
      <c r="F60" s="22">
        <f t="shared" si="1"/>
        <v>2411</v>
      </c>
      <c r="G60" s="22">
        <v>2056</v>
      </c>
      <c r="H60" s="22">
        <v>355</v>
      </c>
    </row>
    <row r="61" spans="1:8">
      <c r="A61" s="72" t="s">
        <v>148</v>
      </c>
      <c r="B61" s="22">
        <f t="shared" si="0"/>
        <v>1084</v>
      </c>
      <c r="C61" s="22">
        <v>972</v>
      </c>
      <c r="D61" s="22">
        <v>112</v>
      </c>
      <c r="E61" s="22"/>
      <c r="F61" s="22">
        <f t="shared" si="1"/>
        <v>1061</v>
      </c>
      <c r="G61" s="22">
        <v>956</v>
      </c>
      <c r="H61" s="22">
        <v>105</v>
      </c>
    </row>
    <row r="62" spans="1:8">
      <c r="A62" s="72" t="s">
        <v>149</v>
      </c>
      <c r="B62" s="22">
        <f t="shared" si="0"/>
        <v>734</v>
      </c>
      <c r="C62" s="22">
        <v>625</v>
      </c>
      <c r="D62" s="22">
        <v>109</v>
      </c>
      <c r="E62" s="22"/>
      <c r="F62" s="22">
        <f t="shared" si="1"/>
        <v>734</v>
      </c>
      <c r="G62" s="22">
        <v>624</v>
      </c>
      <c r="H62" s="22">
        <v>110</v>
      </c>
    </row>
    <row r="63" spans="1:8">
      <c r="A63" s="72" t="s">
        <v>150</v>
      </c>
      <c r="B63" s="22">
        <f t="shared" si="0"/>
        <v>1909</v>
      </c>
      <c r="C63" s="22">
        <v>1601</v>
      </c>
      <c r="D63" s="22">
        <v>308</v>
      </c>
      <c r="E63" s="22"/>
      <c r="F63" s="22">
        <f t="shared" si="1"/>
        <v>1894</v>
      </c>
      <c r="G63" s="22">
        <v>1586</v>
      </c>
      <c r="H63" s="22">
        <v>308</v>
      </c>
    </row>
    <row r="64" spans="1:8">
      <c r="A64" s="72" t="s">
        <v>151</v>
      </c>
      <c r="B64" s="22">
        <f t="shared" si="0"/>
        <v>8919</v>
      </c>
      <c r="C64" s="22">
        <v>7632</v>
      </c>
      <c r="D64" s="22">
        <v>1287</v>
      </c>
      <c r="E64" s="22"/>
      <c r="F64" s="22">
        <f t="shared" si="1"/>
        <v>8972</v>
      </c>
      <c r="G64" s="22">
        <v>7685</v>
      </c>
      <c r="H64" s="90">
        <v>1287</v>
      </c>
    </row>
    <row r="65" spans="1:8">
      <c r="A65" s="13" t="s">
        <v>171</v>
      </c>
      <c r="B65" s="22">
        <f t="shared" si="0"/>
        <v>607</v>
      </c>
      <c r="C65" s="22">
        <v>506</v>
      </c>
      <c r="D65" s="22">
        <v>101</v>
      </c>
      <c r="E65" s="22"/>
      <c r="F65" s="22">
        <f t="shared" si="1"/>
        <v>617</v>
      </c>
      <c r="G65" s="22">
        <v>515</v>
      </c>
      <c r="H65" s="22">
        <v>102</v>
      </c>
    </row>
    <row r="66" spans="1:8">
      <c r="A66" s="72" t="s">
        <v>152</v>
      </c>
      <c r="B66" s="22">
        <f>SUM(C66,D66)</f>
        <v>394</v>
      </c>
      <c r="C66" s="22">
        <v>346</v>
      </c>
      <c r="D66" s="22">
        <v>48</v>
      </c>
      <c r="E66" s="22"/>
      <c r="F66" s="22">
        <f>SUM(G66:H66)</f>
        <v>400</v>
      </c>
      <c r="G66" s="22">
        <v>350</v>
      </c>
      <c r="H66" s="22">
        <v>50</v>
      </c>
    </row>
    <row r="67" spans="1:8">
      <c r="A67" s="72" t="s">
        <v>153</v>
      </c>
      <c r="B67" s="22"/>
      <c r="C67" s="22"/>
      <c r="D67" s="22"/>
      <c r="E67" s="22"/>
      <c r="F67" s="22"/>
      <c r="G67" s="22"/>
      <c r="H67" s="22"/>
    </row>
    <row r="68" spans="1:8">
      <c r="A68" s="9"/>
      <c r="B68" s="22"/>
      <c r="C68" s="22"/>
      <c r="D68" s="22"/>
      <c r="E68" s="22"/>
      <c r="F68" s="22"/>
      <c r="G68" s="22"/>
      <c r="H68" s="22"/>
    </row>
    <row r="69" spans="1:8">
      <c r="A69" s="72" t="s">
        <v>154</v>
      </c>
      <c r="B69" s="12"/>
      <c r="C69" s="12"/>
      <c r="D69" s="12"/>
      <c r="E69" s="12"/>
      <c r="F69" s="12"/>
      <c r="G69" s="12"/>
      <c r="H69" s="12"/>
    </row>
    <row r="70" spans="1:8">
      <c r="A70" s="72" t="s">
        <v>155</v>
      </c>
      <c r="B70" s="22">
        <f>SUM(C70,D70)</f>
        <v>5904</v>
      </c>
      <c r="C70" s="22">
        <v>5375</v>
      </c>
      <c r="D70" s="22">
        <v>529</v>
      </c>
      <c r="E70" s="22"/>
      <c r="F70" s="22">
        <f>SUM(G70:H70)</f>
        <v>5861</v>
      </c>
      <c r="G70" s="22">
        <v>5352</v>
      </c>
      <c r="H70" s="22">
        <v>509</v>
      </c>
    </row>
    <row r="71" spans="1:8">
      <c r="A71" s="72" t="s">
        <v>127</v>
      </c>
      <c r="B71" s="22">
        <f>SUM(C71,D71)</f>
        <v>1626</v>
      </c>
      <c r="C71" s="22">
        <v>1407</v>
      </c>
      <c r="D71" s="22">
        <v>219</v>
      </c>
      <c r="E71" s="22"/>
      <c r="F71" s="22">
        <f>SUM(G71:H71)</f>
        <v>1680</v>
      </c>
      <c r="G71" s="22">
        <v>1449</v>
      </c>
      <c r="H71" s="22">
        <v>231</v>
      </c>
    </row>
    <row r="72" spans="1:8">
      <c r="A72" s="78"/>
      <c r="B72" s="91"/>
      <c r="C72" s="91"/>
      <c r="D72" s="91"/>
      <c r="E72" s="91"/>
      <c r="F72" s="91"/>
      <c r="G72" s="91"/>
      <c r="H72" s="91"/>
    </row>
    <row r="73" spans="1:8">
      <c r="A73" s="72" t="s">
        <v>91</v>
      </c>
      <c r="B73" s="22"/>
      <c r="C73" s="22"/>
      <c r="D73" s="22"/>
      <c r="E73" s="22"/>
      <c r="F73" s="22"/>
      <c r="G73" s="22"/>
      <c r="H73" s="22"/>
    </row>
    <row r="74" spans="1:8">
      <c r="A74" s="12"/>
      <c r="B74" s="22"/>
      <c r="C74" s="22"/>
      <c r="D74" s="22"/>
      <c r="E74" s="22"/>
      <c r="F74" s="22"/>
      <c r="G74" s="22"/>
      <c r="H74" s="22"/>
    </row>
    <row r="75" spans="1:8">
      <c r="A75" s="13" t="s">
        <v>156</v>
      </c>
      <c r="B75" s="22"/>
      <c r="C75" s="22"/>
      <c r="D75" s="22"/>
      <c r="E75" s="22"/>
      <c r="F75" s="22"/>
      <c r="G75" s="22"/>
      <c r="H75" s="22"/>
    </row>
    <row r="76" spans="1:8">
      <c r="A76" s="9"/>
      <c r="B76" s="22"/>
      <c r="C76" s="22"/>
      <c r="D76" s="22"/>
      <c r="E76" s="22"/>
      <c r="F76" s="22"/>
      <c r="G76" s="22"/>
      <c r="H76" s="22"/>
    </row>
    <row r="77" spans="1:8">
      <c r="A77" s="13" t="s">
        <v>188</v>
      </c>
      <c r="B77" s="22"/>
      <c r="C77" s="22"/>
      <c r="D77" s="22"/>
      <c r="E77" s="22"/>
      <c r="F77" s="22"/>
      <c r="G77" s="22"/>
      <c r="H77" s="22"/>
    </row>
    <row r="78" spans="1:8">
      <c r="A78" s="13" t="s">
        <v>159</v>
      </c>
      <c r="B78" s="22"/>
      <c r="C78" s="22"/>
      <c r="D78" s="22"/>
      <c r="E78" s="22"/>
      <c r="F78" s="22"/>
      <c r="G78" s="22"/>
      <c r="H78" s="22"/>
    </row>
    <row r="79" spans="1:8">
      <c r="A79" s="13"/>
      <c r="B79" s="22"/>
      <c r="C79" s="22"/>
      <c r="D79" s="22"/>
      <c r="E79" s="22"/>
      <c r="F79" s="22"/>
      <c r="G79" s="22"/>
      <c r="H79" s="22"/>
    </row>
    <row r="80" spans="1:8">
      <c r="A80" s="9"/>
      <c r="B80" s="22"/>
      <c r="C80" s="22"/>
      <c r="D80" s="22"/>
      <c r="E80" s="22"/>
      <c r="F80" s="22"/>
      <c r="G80" s="22"/>
      <c r="H80" s="22"/>
    </row>
  </sheetData>
  <pageMargins left="0.7" right="0.7" top="0.75" bottom="0.75" header="0.3" footer="0.3"/>
  <pageSetup orientation="portrait" horizontalDpi="90" verticalDpi="9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workbookViewId="0"/>
  </sheetViews>
  <sheetFormatPr defaultColWidth="11.77734375" defaultRowHeight="15.75"/>
  <cols>
    <col min="1" max="1" width="25.77734375" customWidth="1"/>
    <col min="5" max="5" width="2.77734375" customWidth="1"/>
  </cols>
  <sheetData>
    <row r="1" spans="1:11" ht="20.25">
      <c r="A1" s="103" t="s">
        <v>182</v>
      </c>
      <c r="B1" s="13"/>
      <c r="C1" s="13"/>
      <c r="D1" s="13"/>
      <c r="E1" s="12"/>
      <c r="F1" s="12"/>
      <c r="G1" s="12"/>
      <c r="H1" s="12"/>
      <c r="I1" s="12"/>
      <c r="J1" s="12"/>
      <c r="K1" s="12"/>
    </row>
    <row r="2" spans="1:11" ht="20.25">
      <c r="A2" s="104" t="s">
        <v>191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>
      <c r="A4" s="100"/>
      <c r="B4" s="100"/>
      <c r="C4" s="99" t="s">
        <v>183</v>
      </c>
      <c r="D4" s="100"/>
      <c r="E4" s="100"/>
      <c r="F4" s="100"/>
      <c r="G4" s="99" t="s">
        <v>184</v>
      </c>
      <c r="H4" s="100"/>
      <c r="I4" s="12"/>
      <c r="J4" s="12"/>
      <c r="K4" s="12"/>
    </row>
    <row r="5" spans="1:11">
      <c r="A5" s="17"/>
      <c r="B5" s="82" t="s">
        <v>94</v>
      </c>
      <c r="C5" s="82" t="s">
        <v>0</v>
      </c>
      <c r="D5" s="82" t="s">
        <v>1</v>
      </c>
      <c r="E5" s="101"/>
      <c r="F5" s="82" t="s">
        <v>95</v>
      </c>
      <c r="G5" s="82" t="s">
        <v>0</v>
      </c>
      <c r="H5" s="82" t="s">
        <v>1</v>
      </c>
      <c r="I5" s="12"/>
      <c r="J5" s="12"/>
      <c r="K5" s="12"/>
    </row>
    <row r="6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17.25">
      <c r="A7" s="72" t="s">
        <v>157</v>
      </c>
      <c r="B7" s="22">
        <v>167028</v>
      </c>
      <c r="C7" s="22">
        <v>142396</v>
      </c>
      <c r="D7" s="22">
        <v>24632</v>
      </c>
      <c r="E7" s="22"/>
      <c r="F7" s="22">
        <v>165658</v>
      </c>
      <c r="G7" s="22">
        <v>141188</v>
      </c>
      <c r="H7" s="22">
        <v>24470</v>
      </c>
      <c r="I7" s="102"/>
      <c r="J7" s="12"/>
      <c r="K7" s="12"/>
    </row>
    <row r="8" spans="1:11">
      <c r="A8" s="12"/>
      <c r="B8" s="22"/>
      <c r="C8" s="22"/>
      <c r="D8" s="22"/>
      <c r="E8" s="22"/>
      <c r="F8" s="22"/>
      <c r="G8" s="22"/>
      <c r="H8" s="22"/>
      <c r="I8" s="102"/>
      <c r="J8" s="12"/>
      <c r="K8" s="12"/>
    </row>
    <row r="9" spans="1:11">
      <c r="A9" s="72" t="s">
        <v>163</v>
      </c>
      <c r="B9" s="22"/>
      <c r="C9" s="22"/>
      <c r="D9" s="22"/>
      <c r="E9" s="22"/>
      <c r="F9" s="22"/>
      <c r="G9" s="22"/>
      <c r="H9" s="22"/>
      <c r="I9" s="102"/>
      <c r="J9" s="12"/>
      <c r="K9" s="12"/>
    </row>
    <row r="10" spans="1:11">
      <c r="A10" s="72" t="s">
        <v>97</v>
      </c>
      <c r="B10" s="22">
        <f t="shared" ref="B10:B15" si="0">SUM(C10:D10)</f>
        <v>6005</v>
      </c>
      <c r="C10" s="22">
        <v>5228</v>
      </c>
      <c r="D10" s="22">
        <v>777</v>
      </c>
      <c r="E10" s="22"/>
      <c r="F10" s="22">
        <f t="shared" ref="F10:F15" si="1">SUM(G10:H10)</f>
        <v>5984</v>
      </c>
      <c r="G10" s="22">
        <v>5195</v>
      </c>
      <c r="H10" s="22">
        <v>789</v>
      </c>
      <c r="I10" s="102"/>
      <c r="J10" s="12"/>
      <c r="K10" s="12"/>
    </row>
    <row r="11" spans="1:11">
      <c r="A11" s="72" t="s">
        <v>98</v>
      </c>
      <c r="B11" s="22">
        <f t="shared" si="0"/>
        <v>646</v>
      </c>
      <c r="C11" s="22">
        <v>594</v>
      </c>
      <c r="D11" s="22">
        <v>52</v>
      </c>
      <c r="E11" s="22"/>
      <c r="F11" s="22">
        <f t="shared" si="1"/>
        <v>641</v>
      </c>
      <c r="G11" s="22">
        <v>589</v>
      </c>
      <c r="H11" s="90">
        <v>52</v>
      </c>
      <c r="I11" s="102"/>
      <c r="J11" s="12"/>
      <c r="K11" s="12"/>
    </row>
    <row r="12" spans="1:11">
      <c r="A12" s="72" t="s">
        <v>99</v>
      </c>
      <c r="B12" s="22">
        <f t="shared" si="0"/>
        <v>3231</v>
      </c>
      <c r="C12" s="22">
        <v>2729</v>
      </c>
      <c r="D12" s="22">
        <v>502</v>
      </c>
      <c r="E12" s="22"/>
      <c r="F12" s="22">
        <f t="shared" si="1"/>
        <v>3182</v>
      </c>
      <c r="G12" s="22">
        <v>2692</v>
      </c>
      <c r="H12" s="90">
        <v>490</v>
      </c>
      <c r="I12" s="102"/>
      <c r="J12" s="12"/>
      <c r="K12" s="12"/>
    </row>
    <row r="13" spans="1:11">
      <c r="A13" s="72" t="s">
        <v>100</v>
      </c>
      <c r="B13" s="22">
        <f t="shared" si="0"/>
        <v>1518</v>
      </c>
      <c r="C13" s="22">
        <v>1355</v>
      </c>
      <c r="D13" s="22">
        <v>163</v>
      </c>
      <c r="E13" s="22"/>
      <c r="F13" s="22">
        <f t="shared" si="1"/>
        <v>1511</v>
      </c>
      <c r="G13" s="22">
        <v>1349</v>
      </c>
      <c r="H13" s="90">
        <v>162</v>
      </c>
      <c r="I13" s="102"/>
      <c r="J13" s="12"/>
      <c r="K13" s="12"/>
    </row>
    <row r="14" spans="1:11">
      <c r="A14" s="72" t="s">
        <v>101</v>
      </c>
      <c r="B14" s="22">
        <f t="shared" si="0"/>
        <v>1167</v>
      </c>
      <c r="C14" s="22">
        <v>995</v>
      </c>
      <c r="D14" s="22">
        <v>172</v>
      </c>
      <c r="E14" s="22"/>
      <c r="F14" s="22">
        <f t="shared" si="1"/>
        <v>1181</v>
      </c>
      <c r="G14" s="22">
        <v>1011</v>
      </c>
      <c r="H14" s="90">
        <v>170</v>
      </c>
      <c r="I14" s="102"/>
      <c r="J14" s="12"/>
      <c r="K14" s="12"/>
    </row>
    <row r="15" spans="1:11">
      <c r="A15" s="72" t="s">
        <v>102</v>
      </c>
      <c r="B15" s="22">
        <f t="shared" si="0"/>
        <v>2662</v>
      </c>
      <c r="C15" s="22">
        <v>2345</v>
      </c>
      <c r="D15" s="22">
        <v>317</v>
      </c>
      <c r="E15" s="22"/>
      <c r="F15" s="22">
        <f t="shared" si="1"/>
        <v>2645</v>
      </c>
      <c r="G15" s="22">
        <v>2322</v>
      </c>
      <c r="H15" s="22">
        <v>323</v>
      </c>
      <c r="I15" s="102"/>
      <c r="J15" s="12"/>
      <c r="K15" s="12"/>
    </row>
    <row r="16" spans="1:11">
      <c r="A16" s="72" t="s">
        <v>103</v>
      </c>
      <c r="B16" s="22">
        <f t="shared" ref="B16:B21" si="2">SUM(C16:D16)</f>
        <v>1902</v>
      </c>
      <c r="C16" s="22">
        <v>1646</v>
      </c>
      <c r="D16" s="22">
        <v>256</v>
      </c>
      <c r="E16" s="22"/>
      <c r="F16" s="22">
        <f t="shared" ref="F16:F21" si="3">SUM(G16:H16)</f>
        <v>1894</v>
      </c>
      <c r="G16" s="22">
        <v>1641</v>
      </c>
      <c r="H16" s="22">
        <v>253</v>
      </c>
      <c r="I16" s="102"/>
      <c r="J16" s="12"/>
      <c r="K16" s="12"/>
    </row>
    <row r="17" spans="1:11">
      <c r="A17" s="72" t="s">
        <v>104</v>
      </c>
      <c r="B17" s="22">
        <f t="shared" si="2"/>
        <v>646</v>
      </c>
      <c r="C17" s="22">
        <v>564</v>
      </c>
      <c r="D17" s="22">
        <v>82</v>
      </c>
      <c r="E17" s="22"/>
      <c r="F17" s="22">
        <f t="shared" si="3"/>
        <v>635</v>
      </c>
      <c r="G17" s="22">
        <v>557</v>
      </c>
      <c r="H17" s="22">
        <v>78</v>
      </c>
      <c r="I17" s="102"/>
      <c r="J17" s="12"/>
      <c r="K17" s="12"/>
    </row>
    <row r="18" spans="1:11">
      <c r="A18" s="72" t="s">
        <v>105</v>
      </c>
      <c r="B18" s="22">
        <f t="shared" si="2"/>
        <v>1929</v>
      </c>
      <c r="C18" s="22">
        <v>1706</v>
      </c>
      <c r="D18" s="22">
        <v>223</v>
      </c>
      <c r="E18" s="22"/>
      <c r="F18" s="22">
        <f t="shared" si="3"/>
        <v>1911</v>
      </c>
      <c r="G18" s="22">
        <v>1693</v>
      </c>
      <c r="H18" s="22">
        <v>218</v>
      </c>
      <c r="I18" s="102"/>
      <c r="J18" s="12"/>
      <c r="K18" s="12"/>
    </row>
    <row r="19" spans="1:11">
      <c r="A19" s="72" t="s">
        <v>106</v>
      </c>
      <c r="B19" s="22">
        <f t="shared" si="2"/>
        <v>1394</v>
      </c>
      <c r="C19" s="22">
        <v>1202</v>
      </c>
      <c r="D19" s="22">
        <v>192</v>
      </c>
      <c r="E19" s="22"/>
      <c r="F19" s="22">
        <f t="shared" si="3"/>
        <v>1362</v>
      </c>
      <c r="G19" s="22">
        <v>1166</v>
      </c>
      <c r="H19" s="22">
        <v>196</v>
      </c>
      <c r="I19" s="102"/>
      <c r="J19" s="12"/>
      <c r="K19" s="12"/>
    </row>
    <row r="20" spans="1:11">
      <c r="A20" s="72" t="s">
        <v>107</v>
      </c>
      <c r="B20" s="22">
        <f t="shared" si="2"/>
        <v>661</v>
      </c>
      <c r="C20" s="22">
        <v>586</v>
      </c>
      <c r="D20" s="22">
        <v>75</v>
      </c>
      <c r="E20" s="22"/>
      <c r="F20" s="22">
        <f t="shared" si="3"/>
        <v>622</v>
      </c>
      <c r="G20" s="22">
        <v>550</v>
      </c>
      <c r="H20" s="22">
        <v>72</v>
      </c>
      <c r="I20" s="102"/>
      <c r="J20" s="12"/>
      <c r="K20" s="12"/>
    </row>
    <row r="21" spans="1:11">
      <c r="A21" s="72" t="s">
        <v>108</v>
      </c>
      <c r="B21" s="22">
        <f t="shared" si="2"/>
        <v>558</v>
      </c>
      <c r="C21" s="22">
        <v>507</v>
      </c>
      <c r="D21" s="22">
        <v>51</v>
      </c>
      <c r="E21" s="22"/>
      <c r="F21" s="22">
        <f t="shared" si="3"/>
        <v>549</v>
      </c>
      <c r="G21" s="22">
        <v>497</v>
      </c>
      <c r="H21" s="22">
        <v>52</v>
      </c>
      <c r="I21" s="102"/>
      <c r="J21" s="12"/>
      <c r="K21" s="12"/>
    </row>
    <row r="22" spans="1:11">
      <c r="A22" s="72" t="s">
        <v>109</v>
      </c>
      <c r="B22" s="22">
        <f t="shared" ref="B22:B27" si="4">SUM(C22:D22)</f>
        <v>3788</v>
      </c>
      <c r="C22" s="22">
        <v>3235</v>
      </c>
      <c r="D22" s="22">
        <v>553</v>
      </c>
      <c r="E22" s="22"/>
      <c r="F22" s="22">
        <f t="shared" ref="F22:F27" si="5">SUM(G22:H22)</f>
        <v>3810</v>
      </c>
      <c r="G22" s="22">
        <v>3266</v>
      </c>
      <c r="H22" s="22">
        <v>544</v>
      </c>
      <c r="I22" s="102"/>
      <c r="J22" s="12"/>
      <c r="K22" s="12"/>
    </row>
    <row r="23" spans="1:11">
      <c r="A23" s="72" t="s">
        <v>110</v>
      </c>
      <c r="B23" s="22">
        <f t="shared" si="4"/>
        <v>18253</v>
      </c>
      <c r="C23" s="22">
        <v>14259</v>
      </c>
      <c r="D23" s="22">
        <v>3994</v>
      </c>
      <c r="E23" s="22"/>
      <c r="F23" s="22">
        <f t="shared" si="5"/>
        <v>18173</v>
      </c>
      <c r="G23" s="22">
        <v>14166</v>
      </c>
      <c r="H23" s="22">
        <v>4007</v>
      </c>
      <c r="I23" s="102"/>
      <c r="J23" s="12"/>
      <c r="K23" s="12"/>
    </row>
    <row r="24" spans="1:11">
      <c r="A24" s="72" t="s">
        <v>111</v>
      </c>
      <c r="B24" s="22">
        <f t="shared" si="4"/>
        <v>385</v>
      </c>
      <c r="C24" s="22">
        <v>346</v>
      </c>
      <c r="D24" s="22">
        <v>39</v>
      </c>
      <c r="E24" s="22"/>
      <c r="F24" s="22">
        <f t="shared" si="5"/>
        <v>375</v>
      </c>
      <c r="G24" s="22">
        <v>338</v>
      </c>
      <c r="H24" s="22">
        <v>37</v>
      </c>
      <c r="I24" s="102"/>
      <c r="J24" s="12"/>
      <c r="K24" s="12"/>
    </row>
    <row r="25" spans="1:11">
      <c r="A25" s="72" t="s">
        <v>112</v>
      </c>
      <c r="B25" s="22">
        <f t="shared" si="4"/>
        <v>807</v>
      </c>
      <c r="C25" s="22">
        <v>696</v>
      </c>
      <c r="D25" s="22">
        <v>111</v>
      </c>
      <c r="E25" s="22"/>
      <c r="F25" s="22">
        <f t="shared" si="5"/>
        <v>805</v>
      </c>
      <c r="G25" s="22">
        <v>694</v>
      </c>
      <c r="H25" s="22">
        <v>111</v>
      </c>
      <c r="I25" s="102"/>
      <c r="J25" s="12"/>
      <c r="K25" s="12"/>
    </row>
    <row r="26" spans="1:11">
      <c r="A26" s="72" t="s">
        <v>113</v>
      </c>
      <c r="B26" s="22">
        <f t="shared" si="4"/>
        <v>1251</v>
      </c>
      <c r="C26" s="22">
        <v>1029</v>
      </c>
      <c r="D26" s="22">
        <v>222</v>
      </c>
      <c r="E26" s="22"/>
      <c r="F26" s="22">
        <f t="shared" si="5"/>
        <v>1266</v>
      </c>
      <c r="G26" s="22">
        <v>1041</v>
      </c>
      <c r="H26" s="22">
        <v>225</v>
      </c>
      <c r="I26" s="102"/>
      <c r="J26" s="12"/>
      <c r="K26" s="12"/>
    </row>
    <row r="27" spans="1:11">
      <c r="A27" s="72" t="s">
        <v>114</v>
      </c>
      <c r="B27" s="22">
        <f t="shared" si="4"/>
        <v>1507</v>
      </c>
      <c r="C27" s="22">
        <v>1410</v>
      </c>
      <c r="D27" s="22">
        <v>97</v>
      </c>
      <c r="E27" s="22"/>
      <c r="F27" s="22">
        <f t="shared" si="5"/>
        <v>1503</v>
      </c>
      <c r="G27" s="22">
        <v>1404</v>
      </c>
      <c r="H27" s="22">
        <v>99</v>
      </c>
      <c r="I27" s="102"/>
      <c r="J27" s="12"/>
      <c r="K27" s="12"/>
    </row>
    <row r="28" spans="1:11">
      <c r="A28" s="72" t="s">
        <v>115</v>
      </c>
      <c r="B28" s="22">
        <f t="shared" ref="B28:B33" si="6">SUM(C28:D28)</f>
        <v>684</v>
      </c>
      <c r="C28" s="22">
        <v>595</v>
      </c>
      <c r="D28" s="22">
        <v>89</v>
      </c>
      <c r="E28" s="22"/>
      <c r="F28" s="22">
        <f t="shared" ref="F28:F33" si="7">SUM(G28:H28)</f>
        <v>678</v>
      </c>
      <c r="G28" s="22">
        <v>588</v>
      </c>
      <c r="H28" s="22">
        <v>90</v>
      </c>
      <c r="I28" s="102"/>
      <c r="J28" s="12"/>
      <c r="K28" s="12"/>
    </row>
    <row r="29" spans="1:11">
      <c r="A29" s="72" t="s">
        <v>116</v>
      </c>
      <c r="B29" s="22">
        <f t="shared" si="6"/>
        <v>41</v>
      </c>
      <c r="C29" s="22">
        <v>40</v>
      </c>
      <c r="D29" s="22">
        <v>1</v>
      </c>
      <c r="E29" s="22"/>
      <c r="F29" s="22">
        <f t="shared" si="7"/>
        <v>47</v>
      </c>
      <c r="G29" s="22">
        <v>45</v>
      </c>
      <c r="H29" s="22">
        <v>2</v>
      </c>
      <c r="I29" s="102"/>
      <c r="J29" s="12"/>
      <c r="K29" s="12"/>
    </row>
    <row r="30" spans="1:11">
      <c r="A30" s="72" t="s">
        <v>117</v>
      </c>
      <c r="B30" s="22">
        <f t="shared" si="6"/>
        <v>668</v>
      </c>
      <c r="C30" s="22">
        <v>586</v>
      </c>
      <c r="D30" s="22">
        <v>82</v>
      </c>
      <c r="E30" s="22"/>
      <c r="F30" s="22">
        <f t="shared" si="7"/>
        <v>662</v>
      </c>
      <c r="G30" s="22">
        <v>578</v>
      </c>
      <c r="H30" s="22">
        <v>84</v>
      </c>
      <c r="I30" s="102"/>
      <c r="J30" s="12"/>
      <c r="K30" s="12"/>
    </row>
    <row r="31" spans="1:11">
      <c r="A31" s="72" t="s">
        <v>118</v>
      </c>
      <c r="B31" s="22">
        <f t="shared" si="6"/>
        <v>1488</v>
      </c>
      <c r="C31" s="22">
        <v>1267</v>
      </c>
      <c r="D31" s="22">
        <v>221</v>
      </c>
      <c r="E31" s="22"/>
      <c r="F31" s="22">
        <f t="shared" si="7"/>
        <v>1454</v>
      </c>
      <c r="G31" s="22">
        <v>1236</v>
      </c>
      <c r="H31" s="22">
        <v>218</v>
      </c>
      <c r="I31" s="102"/>
      <c r="J31" s="12"/>
      <c r="K31" s="12"/>
    </row>
    <row r="32" spans="1:11">
      <c r="A32" s="72" t="s">
        <v>119</v>
      </c>
      <c r="B32" s="22">
        <f t="shared" si="6"/>
        <v>434</v>
      </c>
      <c r="C32" s="22">
        <v>398</v>
      </c>
      <c r="D32" s="22">
        <v>36</v>
      </c>
      <c r="E32" s="22"/>
      <c r="F32" s="22">
        <f t="shared" si="7"/>
        <v>433</v>
      </c>
      <c r="G32" s="22">
        <v>398</v>
      </c>
      <c r="H32" s="22">
        <v>35</v>
      </c>
      <c r="I32" s="102"/>
      <c r="J32" s="12"/>
      <c r="K32" s="12"/>
    </row>
    <row r="33" spans="1:11">
      <c r="A33" s="72" t="s">
        <v>120</v>
      </c>
      <c r="B33" s="22">
        <f t="shared" si="6"/>
        <v>925</v>
      </c>
      <c r="C33" s="22">
        <v>812</v>
      </c>
      <c r="D33" s="22">
        <v>113</v>
      </c>
      <c r="E33" s="22"/>
      <c r="F33" s="22">
        <f t="shared" si="7"/>
        <v>923</v>
      </c>
      <c r="G33" s="22">
        <v>812</v>
      </c>
      <c r="H33" s="22">
        <v>111</v>
      </c>
      <c r="I33" s="102"/>
      <c r="J33" s="12"/>
      <c r="K33" s="12"/>
    </row>
    <row r="34" spans="1:11">
      <c r="A34" s="72" t="s">
        <v>121</v>
      </c>
      <c r="B34" s="22">
        <f t="shared" ref="B34:B39" si="8">SUM(C34:D34)</f>
        <v>1175</v>
      </c>
      <c r="C34" s="22">
        <v>1049</v>
      </c>
      <c r="D34" s="22">
        <v>126</v>
      </c>
      <c r="E34" s="22"/>
      <c r="F34" s="22">
        <f t="shared" ref="F34:F39" si="9">SUM(G34:H34)</f>
        <v>1165</v>
      </c>
      <c r="G34" s="22">
        <v>1046</v>
      </c>
      <c r="H34" s="22">
        <v>119</v>
      </c>
      <c r="I34" s="102"/>
      <c r="J34" s="12"/>
      <c r="K34" s="12"/>
    </row>
    <row r="35" spans="1:11">
      <c r="A35" s="72" t="s">
        <v>122</v>
      </c>
      <c r="B35" s="22">
        <f t="shared" si="8"/>
        <v>17308</v>
      </c>
      <c r="C35" s="22">
        <v>13995</v>
      </c>
      <c r="D35" s="22">
        <v>3313</v>
      </c>
      <c r="E35" s="22"/>
      <c r="F35" s="22">
        <f t="shared" si="9"/>
        <v>17278</v>
      </c>
      <c r="G35" s="22">
        <v>13996</v>
      </c>
      <c r="H35" s="22">
        <v>3282</v>
      </c>
      <c r="I35" s="102"/>
      <c r="J35" s="12"/>
      <c r="K35" s="12"/>
    </row>
    <row r="36" spans="1:11">
      <c r="A36" s="72" t="s">
        <v>123</v>
      </c>
      <c r="B36" s="22">
        <f t="shared" si="8"/>
        <v>1102</v>
      </c>
      <c r="C36" s="22">
        <v>958</v>
      </c>
      <c r="D36" s="22">
        <v>144</v>
      </c>
      <c r="E36" s="22"/>
      <c r="F36" s="22">
        <f t="shared" si="9"/>
        <v>1097</v>
      </c>
      <c r="G36" s="22">
        <v>951</v>
      </c>
      <c r="H36" s="22">
        <v>146</v>
      </c>
      <c r="I36" s="102"/>
      <c r="J36" s="12"/>
      <c r="K36" s="12"/>
    </row>
    <row r="37" spans="1:11">
      <c r="A37" s="72" t="s">
        <v>124</v>
      </c>
      <c r="B37" s="22">
        <f t="shared" si="8"/>
        <v>14360</v>
      </c>
      <c r="C37" s="22">
        <v>12440</v>
      </c>
      <c r="D37" s="22">
        <v>1920</v>
      </c>
      <c r="E37" s="22"/>
      <c r="F37" s="22">
        <f t="shared" si="9"/>
        <v>14138</v>
      </c>
      <c r="G37" s="22">
        <v>12237</v>
      </c>
      <c r="H37" s="22">
        <v>1901</v>
      </c>
      <c r="I37" s="102"/>
      <c r="J37" s="12"/>
      <c r="K37" s="12"/>
    </row>
    <row r="38" spans="1:11">
      <c r="A38" s="72" t="s">
        <v>125</v>
      </c>
      <c r="B38" s="22">
        <f t="shared" si="8"/>
        <v>4354</v>
      </c>
      <c r="C38" s="22">
        <v>3658</v>
      </c>
      <c r="D38" s="22">
        <v>696</v>
      </c>
      <c r="E38" s="22"/>
      <c r="F38" s="22">
        <f t="shared" si="9"/>
        <v>4320</v>
      </c>
      <c r="G38" s="22">
        <v>3620</v>
      </c>
      <c r="H38" s="22">
        <v>700</v>
      </c>
      <c r="I38" s="102"/>
      <c r="J38" s="12"/>
      <c r="K38" s="12"/>
    </row>
    <row r="39" spans="1:11">
      <c r="A39" s="72" t="s">
        <v>170</v>
      </c>
      <c r="B39" s="22">
        <f t="shared" si="8"/>
        <v>3381</v>
      </c>
      <c r="C39" s="22">
        <v>2874</v>
      </c>
      <c r="D39" s="22">
        <v>507</v>
      </c>
      <c r="E39" s="22"/>
      <c r="F39" s="22">
        <f t="shared" si="9"/>
        <v>3420</v>
      </c>
      <c r="G39" s="22">
        <v>2912</v>
      </c>
      <c r="H39" s="22">
        <v>508</v>
      </c>
      <c r="I39" s="102"/>
      <c r="J39" s="12"/>
      <c r="K39" s="12"/>
    </row>
    <row r="40" spans="1:11">
      <c r="A40" s="72" t="s">
        <v>127</v>
      </c>
      <c r="B40" s="22">
        <f t="shared" ref="B40:B45" si="10">SUM(C40:D40)</f>
        <v>9252</v>
      </c>
      <c r="C40" s="22">
        <v>7928</v>
      </c>
      <c r="D40" s="22">
        <v>1324</v>
      </c>
      <c r="E40" s="22"/>
      <c r="F40" s="22">
        <f t="shared" ref="F40:F45" si="11">SUM(G40:H40)</f>
        <v>9146</v>
      </c>
      <c r="G40" s="22">
        <v>7851</v>
      </c>
      <c r="H40" s="22">
        <v>1295</v>
      </c>
      <c r="I40" s="102"/>
      <c r="J40" s="12"/>
      <c r="K40" s="12"/>
    </row>
    <row r="41" spans="1:11">
      <c r="A41" s="72" t="s">
        <v>128</v>
      </c>
      <c r="B41" s="22">
        <f t="shared" si="10"/>
        <v>1871</v>
      </c>
      <c r="C41" s="22">
        <v>1538</v>
      </c>
      <c r="D41" s="22">
        <v>333</v>
      </c>
      <c r="E41" s="22"/>
      <c r="F41" s="22">
        <f t="shared" si="11"/>
        <v>1881</v>
      </c>
      <c r="G41" s="22">
        <v>1552</v>
      </c>
      <c r="H41" s="22">
        <v>329</v>
      </c>
      <c r="I41" s="102"/>
      <c r="J41" s="12"/>
      <c r="K41" s="12"/>
    </row>
    <row r="42" spans="1:11">
      <c r="A42" s="72" t="s">
        <v>129</v>
      </c>
      <c r="B42" s="22">
        <f t="shared" si="10"/>
        <v>6525</v>
      </c>
      <c r="C42" s="22">
        <v>5679</v>
      </c>
      <c r="D42" s="22">
        <v>846</v>
      </c>
      <c r="E42" s="22"/>
      <c r="F42" s="22">
        <f t="shared" si="11"/>
        <v>6497</v>
      </c>
      <c r="G42" s="22">
        <v>5666</v>
      </c>
      <c r="H42" s="22">
        <v>831</v>
      </c>
      <c r="I42" s="102"/>
      <c r="J42" s="12"/>
      <c r="K42" s="12"/>
    </row>
    <row r="43" spans="1:11">
      <c r="A43" s="72" t="s">
        <v>130</v>
      </c>
      <c r="B43" s="22">
        <f t="shared" si="10"/>
        <v>1004</v>
      </c>
      <c r="C43" s="22">
        <v>751</v>
      </c>
      <c r="D43" s="22">
        <v>253</v>
      </c>
      <c r="E43" s="22"/>
      <c r="F43" s="22">
        <f t="shared" si="11"/>
        <v>988</v>
      </c>
      <c r="G43" s="22">
        <v>740</v>
      </c>
      <c r="H43" s="22">
        <v>248</v>
      </c>
      <c r="I43" s="102"/>
      <c r="J43" s="12"/>
      <c r="K43" s="12"/>
    </row>
    <row r="44" spans="1:11">
      <c r="A44" s="72" t="s">
        <v>131</v>
      </c>
      <c r="B44" s="22">
        <f t="shared" si="10"/>
        <v>1195</v>
      </c>
      <c r="C44" s="22">
        <v>1070</v>
      </c>
      <c r="D44" s="22">
        <v>125</v>
      </c>
      <c r="E44" s="22"/>
      <c r="F44" s="22">
        <f t="shared" si="11"/>
        <v>1167</v>
      </c>
      <c r="G44" s="22">
        <v>1039</v>
      </c>
      <c r="H44" s="22">
        <v>128</v>
      </c>
      <c r="I44" s="102"/>
      <c r="J44" s="12"/>
      <c r="K44" s="12"/>
    </row>
    <row r="45" spans="1:11">
      <c r="A45" s="72" t="s">
        <v>132</v>
      </c>
      <c r="B45" s="22">
        <f t="shared" si="10"/>
        <v>867</v>
      </c>
      <c r="C45" s="22">
        <v>781</v>
      </c>
      <c r="D45" s="22">
        <v>86</v>
      </c>
      <c r="E45" s="22"/>
      <c r="F45" s="22">
        <f t="shared" si="11"/>
        <v>867</v>
      </c>
      <c r="G45" s="22">
        <v>782</v>
      </c>
      <c r="H45" s="22">
        <v>85</v>
      </c>
      <c r="I45" s="102"/>
      <c r="J45" s="12"/>
      <c r="K45" s="12"/>
    </row>
    <row r="46" spans="1:11">
      <c r="A46" s="72" t="s">
        <v>133</v>
      </c>
      <c r="B46" s="22">
        <f>SUM(C46:D46)</f>
        <v>836</v>
      </c>
      <c r="C46" s="22">
        <v>718</v>
      </c>
      <c r="D46" s="22">
        <v>118</v>
      </c>
      <c r="E46" s="22"/>
      <c r="F46" s="22">
        <f>SUM(G46:H46)</f>
        <v>809</v>
      </c>
      <c r="G46" s="22">
        <v>694</v>
      </c>
      <c r="H46" s="22">
        <v>115</v>
      </c>
      <c r="I46" s="102"/>
      <c r="J46" s="12"/>
      <c r="K46" s="12"/>
    </row>
    <row r="47" spans="1:11">
      <c r="A47" s="72" t="s">
        <v>134</v>
      </c>
      <c r="B47" s="22">
        <f>SUM(C47:D47)</f>
        <v>2534</v>
      </c>
      <c r="C47" s="22">
        <v>2215</v>
      </c>
      <c r="D47" s="22">
        <v>319</v>
      </c>
      <c r="E47" s="22"/>
      <c r="F47" s="22">
        <f>SUM(G47:H47)</f>
        <v>2549</v>
      </c>
      <c r="G47" s="22">
        <v>2218</v>
      </c>
      <c r="H47" s="22">
        <v>331</v>
      </c>
      <c r="I47" s="102"/>
      <c r="J47" s="12"/>
      <c r="K47" s="12"/>
    </row>
    <row r="48" spans="1:11">
      <c r="A48" s="72" t="s">
        <v>135</v>
      </c>
      <c r="B48" s="88" t="s">
        <v>189</v>
      </c>
      <c r="C48" s="88" t="s">
        <v>190</v>
      </c>
      <c r="D48" s="88" t="s">
        <v>190</v>
      </c>
      <c r="E48" s="88"/>
      <c r="F48" s="88" t="s">
        <v>189</v>
      </c>
      <c r="G48" s="88" t="s">
        <v>190</v>
      </c>
      <c r="H48" s="88" t="s">
        <v>190</v>
      </c>
      <c r="I48" s="102"/>
      <c r="J48" s="12"/>
      <c r="K48" s="12"/>
    </row>
    <row r="49" spans="1:11">
      <c r="A49" s="72" t="s">
        <v>136</v>
      </c>
      <c r="B49" s="22">
        <f>SUM(C49:D49)</f>
        <v>905</v>
      </c>
      <c r="C49" s="22">
        <v>832</v>
      </c>
      <c r="D49" s="22">
        <v>73</v>
      </c>
      <c r="E49" s="22"/>
      <c r="F49" s="22">
        <f>SUM(G49:H49)</f>
        <v>889</v>
      </c>
      <c r="G49" s="22">
        <v>818</v>
      </c>
      <c r="H49" s="22">
        <v>71</v>
      </c>
      <c r="I49" s="102"/>
      <c r="J49" s="12"/>
      <c r="K49" s="12"/>
    </row>
    <row r="50" spans="1:11">
      <c r="A50" s="72" t="s">
        <v>137</v>
      </c>
      <c r="B50" s="22">
        <f>SUM(C50:D50)</f>
        <v>1963</v>
      </c>
      <c r="C50" s="22">
        <v>1687</v>
      </c>
      <c r="D50" s="22">
        <v>276</v>
      </c>
      <c r="E50" s="22"/>
      <c r="F50" s="22">
        <f>SUM(G50:H50)</f>
        <v>1935</v>
      </c>
      <c r="G50" s="22">
        <v>1659</v>
      </c>
      <c r="H50" s="22">
        <v>276</v>
      </c>
      <c r="I50" s="102"/>
      <c r="J50" s="12"/>
      <c r="K50" s="12"/>
    </row>
    <row r="51" spans="1:11">
      <c r="A51" s="72" t="s">
        <v>138</v>
      </c>
      <c r="B51" s="22">
        <f>SUM(C51:D51)</f>
        <v>3107</v>
      </c>
      <c r="C51" s="22">
        <v>2631</v>
      </c>
      <c r="D51" s="22">
        <v>476</v>
      </c>
      <c r="E51" s="22"/>
      <c r="F51" s="22">
        <f>SUM(G51:H51)</f>
        <v>3101</v>
      </c>
      <c r="G51" s="22">
        <v>2621</v>
      </c>
      <c r="H51" s="22">
        <v>480</v>
      </c>
      <c r="I51" s="102"/>
      <c r="J51" s="12"/>
      <c r="K51" s="12"/>
    </row>
    <row r="52" spans="1:11">
      <c r="A52" s="72" t="s">
        <v>139</v>
      </c>
      <c r="B52" s="22">
        <f t="shared" ref="B52:B57" si="12">SUM(C52:D52)</f>
        <v>810</v>
      </c>
      <c r="C52" s="22">
        <v>777</v>
      </c>
      <c r="D52" s="22">
        <v>33</v>
      </c>
      <c r="E52" s="22"/>
      <c r="F52" s="22">
        <f t="shared" ref="F52:F57" si="13">SUM(G52:H52)</f>
        <v>817</v>
      </c>
      <c r="G52" s="22">
        <v>783</v>
      </c>
      <c r="H52" s="22">
        <v>34</v>
      </c>
      <c r="I52" s="102"/>
      <c r="J52" s="12"/>
      <c r="K52" s="12"/>
    </row>
    <row r="53" spans="1:11">
      <c r="A53" s="72" t="s">
        <v>140</v>
      </c>
      <c r="B53" s="22">
        <f t="shared" si="12"/>
        <v>296</v>
      </c>
      <c r="C53" s="22">
        <v>286</v>
      </c>
      <c r="D53" s="22">
        <v>10</v>
      </c>
      <c r="E53" s="22"/>
      <c r="F53" s="22">
        <f t="shared" si="13"/>
        <v>299</v>
      </c>
      <c r="G53" s="22">
        <v>289</v>
      </c>
      <c r="H53" s="22">
        <v>10</v>
      </c>
      <c r="I53" s="102"/>
      <c r="J53" s="12"/>
      <c r="K53" s="12"/>
    </row>
    <row r="54" spans="1:11">
      <c r="A54" s="72" t="s">
        <v>141</v>
      </c>
      <c r="B54" s="22">
        <f t="shared" si="12"/>
        <v>691</v>
      </c>
      <c r="C54" s="22">
        <v>586</v>
      </c>
      <c r="D54" s="22">
        <v>105</v>
      </c>
      <c r="E54" s="22"/>
      <c r="F54" s="22">
        <f t="shared" si="13"/>
        <v>675</v>
      </c>
      <c r="G54" s="22">
        <v>569</v>
      </c>
      <c r="H54" s="22">
        <v>106</v>
      </c>
      <c r="I54" s="102"/>
      <c r="J54" s="12"/>
      <c r="K54" s="12"/>
    </row>
    <row r="55" spans="1:11">
      <c r="A55" s="72" t="s">
        <v>142</v>
      </c>
      <c r="B55" s="22">
        <f t="shared" si="12"/>
        <v>1222</v>
      </c>
      <c r="C55" s="22">
        <v>1088</v>
      </c>
      <c r="D55" s="22">
        <v>134</v>
      </c>
      <c r="E55" s="22"/>
      <c r="F55" s="22">
        <f t="shared" si="13"/>
        <v>1204</v>
      </c>
      <c r="G55" s="22">
        <v>1071</v>
      </c>
      <c r="H55" s="22">
        <v>133</v>
      </c>
      <c r="I55" s="102"/>
      <c r="J55" s="12"/>
      <c r="K55" s="12"/>
    </row>
    <row r="56" spans="1:11">
      <c r="A56" s="72" t="s">
        <v>164</v>
      </c>
      <c r="B56" s="22">
        <f t="shared" si="12"/>
        <v>13962</v>
      </c>
      <c r="C56" s="22">
        <v>12329</v>
      </c>
      <c r="D56" s="22">
        <v>1633</v>
      </c>
      <c r="E56" s="22"/>
      <c r="F56" s="22">
        <f t="shared" si="13"/>
        <v>13871</v>
      </c>
      <c r="G56" s="22">
        <v>12257</v>
      </c>
      <c r="H56" s="22">
        <v>1614</v>
      </c>
      <c r="I56" s="102"/>
      <c r="J56" s="12"/>
      <c r="K56" s="12"/>
    </row>
    <row r="57" spans="1:11">
      <c r="A57" s="72" t="s">
        <v>144</v>
      </c>
      <c r="B57" s="22">
        <f t="shared" si="12"/>
        <v>1335</v>
      </c>
      <c r="C57" s="22">
        <v>1174</v>
      </c>
      <c r="D57" s="22">
        <v>161</v>
      </c>
      <c r="E57" s="22"/>
      <c r="F57" s="22">
        <f t="shared" si="13"/>
        <v>1300</v>
      </c>
      <c r="G57" s="22">
        <v>1148</v>
      </c>
      <c r="H57" s="22">
        <v>152</v>
      </c>
      <c r="I57" s="102"/>
      <c r="J57" s="12"/>
      <c r="K57" s="12"/>
    </row>
    <row r="58" spans="1:11">
      <c r="A58" s="72" t="s">
        <v>145</v>
      </c>
      <c r="B58" s="22">
        <f>SUM(C58:D58)</f>
        <v>728</v>
      </c>
      <c r="C58" s="22">
        <v>643</v>
      </c>
      <c r="D58" s="22">
        <v>85</v>
      </c>
      <c r="E58" s="22"/>
      <c r="F58" s="22">
        <f t="shared" ref="F58:F63" si="14">SUM(G58:H58)</f>
        <v>722</v>
      </c>
      <c r="G58" s="22">
        <v>636</v>
      </c>
      <c r="H58" s="22">
        <v>86</v>
      </c>
      <c r="I58" s="102"/>
      <c r="J58" s="12"/>
      <c r="K58" s="12"/>
    </row>
    <row r="59" spans="1:11">
      <c r="A59" s="72" t="s">
        <v>146</v>
      </c>
      <c r="B59" s="22">
        <v>1014</v>
      </c>
      <c r="C59" s="22">
        <v>866</v>
      </c>
      <c r="D59" s="22">
        <v>148</v>
      </c>
      <c r="E59" s="22"/>
      <c r="F59" s="22">
        <f t="shared" si="14"/>
        <v>1026</v>
      </c>
      <c r="G59" s="22">
        <v>875</v>
      </c>
      <c r="H59" s="22">
        <v>151</v>
      </c>
      <c r="I59" s="102"/>
      <c r="J59" s="12"/>
      <c r="K59" s="12"/>
    </row>
    <row r="60" spans="1:11">
      <c r="A60" s="72" t="s">
        <v>147</v>
      </c>
      <c r="B60" s="22">
        <f>SUM(C60:D60)</f>
        <v>2706</v>
      </c>
      <c r="C60" s="22">
        <v>2469</v>
      </c>
      <c r="D60" s="22">
        <v>237</v>
      </c>
      <c r="E60" s="22"/>
      <c r="F60" s="22">
        <f t="shared" si="14"/>
        <v>2696</v>
      </c>
      <c r="G60" s="22">
        <v>2462</v>
      </c>
      <c r="H60" s="22">
        <v>234</v>
      </c>
      <c r="I60" s="102"/>
      <c r="J60" s="12"/>
      <c r="K60" s="12"/>
    </row>
    <row r="61" spans="1:11">
      <c r="A61" s="72" t="s">
        <v>148</v>
      </c>
      <c r="B61" s="22">
        <f>SUM(C61:D61)</f>
        <v>1177</v>
      </c>
      <c r="C61" s="22">
        <v>1017</v>
      </c>
      <c r="D61" s="22">
        <v>160</v>
      </c>
      <c r="E61" s="22"/>
      <c r="F61" s="22">
        <f t="shared" si="14"/>
        <v>1187</v>
      </c>
      <c r="G61" s="22">
        <v>1024</v>
      </c>
      <c r="H61" s="22">
        <v>163</v>
      </c>
      <c r="I61" s="102"/>
      <c r="J61" s="12"/>
      <c r="K61" s="12"/>
    </row>
    <row r="62" spans="1:11">
      <c r="A62" s="72" t="s">
        <v>149</v>
      </c>
      <c r="B62" s="22">
        <f>SUM(C62:D62)</f>
        <v>706</v>
      </c>
      <c r="C62" s="22">
        <v>617</v>
      </c>
      <c r="D62" s="22">
        <v>89</v>
      </c>
      <c r="E62" s="22"/>
      <c r="F62" s="22">
        <f t="shared" si="14"/>
        <v>712</v>
      </c>
      <c r="G62" s="22">
        <v>618</v>
      </c>
      <c r="H62" s="22">
        <v>94</v>
      </c>
      <c r="I62" s="102"/>
      <c r="J62" s="12"/>
      <c r="K62" s="12"/>
    </row>
    <row r="63" spans="1:11">
      <c r="A63" s="72" t="s">
        <v>150</v>
      </c>
      <c r="B63" s="22">
        <f>SUM(C63:D63)</f>
        <v>2090</v>
      </c>
      <c r="C63" s="22">
        <v>1775</v>
      </c>
      <c r="D63" s="22">
        <v>315</v>
      </c>
      <c r="E63" s="22"/>
      <c r="F63" s="22">
        <f t="shared" si="14"/>
        <v>2073</v>
      </c>
      <c r="G63" s="22">
        <v>1756</v>
      </c>
      <c r="H63" s="22">
        <v>317</v>
      </c>
      <c r="I63" s="102"/>
      <c r="J63" s="12"/>
      <c r="K63" s="12"/>
    </row>
    <row r="64" spans="1:11">
      <c r="A64" s="72" t="s">
        <v>151</v>
      </c>
      <c r="B64" s="22">
        <f>SUM(C64:D64)</f>
        <v>9521</v>
      </c>
      <c r="C64" s="22">
        <v>8243</v>
      </c>
      <c r="D64" s="22">
        <v>1278</v>
      </c>
      <c r="E64" s="22"/>
      <c r="F64" s="22">
        <f>SUM(G64:H64)</f>
        <v>9269</v>
      </c>
      <c r="G64" s="22">
        <v>8019</v>
      </c>
      <c r="H64" s="90">
        <v>1250</v>
      </c>
      <c r="I64" s="102"/>
      <c r="J64" s="12"/>
      <c r="K64" s="12"/>
    </row>
    <row r="65" spans="1:11">
      <c r="A65" s="13" t="s">
        <v>171</v>
      </c>
      <c r="B65" s="88" t="s">
        <v>189</v>
      </c>
      <c r="C65" s="88" t="s">
        <v>190</v>
      </c>
      <c r="D65" s="88" t="s">
        <v>190</v>
      </c>
      <c r="E65" s="88"/>
      <c r="F65" s="88" t="s">
        <v>189</v>
      </c>
      <c r="G65" s="88" t="s">
        <v>190</v>
      </c>
      <c r="H65" s="88" t="s">
        <v>190</v>
      </c>
      <c r="I65" s="102"/>
      <c r="J65" s="12"/>
      <c r="K65" s="12"/>
    </row>
    <row r="66" spans="1:11">
      <c r="A66" s="72" t="s">
        <v>152</v>
      </c>
      <c r="B66" s="22">
        <f>SUM(C66:D66)</f>
        <v>819</v>
      </c>
      <c r="C66" s="22">
        <v>746</v>
      </c>
      <c r="D66" s="22">
        <v>73</v>
      </c>
      <c r="E66" s="22"/>
      <c r="F66" s="22">
        <f>SUM(G66:H66)</f>
        <v>812</v>
      </c>
      <c r="G66" s="22">
        <v>739</v>
      </c>
      <c r="H66" s="22">
        <v>73</v>
      </c>
      <c r="I66" s="102"/>
      <c r="J66" s="12"/>
      <c r="K66" s="12"/>
    </row>
    <row r="67" spans="1:11">
      <c r="A67" s="72" t="s">
        <v>153</v>
      </c>
      <c r="B67" s="22">
        <f>SUM(C67:D67)</f>
        <v>422</v>
      </c>
      <c r="C67" s="22">
        <v>380</v>
      </c>
      <c r="D67" s="22">
        <v>42</v>
      </c>
      <c r="E67" s="22"/>
      <c r="F67" s="22">
        <f>SUM(G67:H67)</f>
        <v>413</v>
      </c>
      <c r="G67" s="22">
        <v>375</v>
      </c>
      <c r="H67" s="22">
        <v>38</v>
      </c>
      <c r="I67" s="102"/>
      <c r="J67" s="12"/>
      <c r="K67" s="12"/>
    </row>
    <row r="68" spans="1:11">
      <c r="A68" s="12"/>
      <c r="B68" s="22"/>
      <c r="C68" s="22"/>
      <c r="D68" s="22"/>
      <c r="E68" s="22"/>
      <c r="F68" s="22"/>
      <c r="G68" s="22"/>
      <c r="H68" s="22"/>
      <c r="I68" s="102"/>
      <c r="J68" s="12"/>
      <c r="K68" s="12"/>
    </row>
    <row r="69" spans="1:11">
      <c r="A69" s="72" t="s">
        <v>154</v>
      </c>
      <c r="B69" s="22"/>
      <c r="C69" s="22"/>
      <c r="D69" s="22"/>
      <c r="E69" s="22"/>
      <c r="F69" s="22"/>
      <c r="G69" s="22"/>
      <c r="H69" s="22"/>
      <c r="I69" s="102"/>
      <c r="J69" s="12"/>
      <c r="K69" s="12"/>
    </row>
    <row r="70" spans="1:11">
      <c r="A70" s="72" t="s">
        <v>155</v>
      </c>
      <c r="B70" s="22">
        <f>SUM(C70:D70)</f>
        <v>3610</v>
      </c>
      <c r="C70" s="22">
        <v>3110</v>
      </c>
      <c r="D70" s="22">
        <v>500</v>
      </c>
      <c r="E70" s="22"/>
      <c r="F70" s="22">
        <f>SUM(G70:H70)</f>
        <v>3507</v>
      </c>
      <c r="G70" s="22">
        <v>3024</v>
      </c>
      <c r="H70" s="22">
        <v>483</v>
      </c>
      <c r="I70" s="102"/>
      <c r="J70" s="12"/>
      <c r="K70" s="12"/>
    </row>
    <row r="71" spans="1:11">
      <c r="A71" s="72" t="s">
        <v>127</v>
      </c>
      <c r="B71" s="22">
        <f>SUM(C71:D71)</f>
        <v>1630</v>
      </c>
      <c r="C71" s="22">
        <v>1356</v>
      </c>
      <c r="D71" s="22">
        <v>274</v>
      </c>
      <c r="E71" s="22"/>
      <c r="F71" s="22">
        <f>SUM(G71:H71)</f>
        <v>1582</v>
      </c>
      <c r="G71" s="22">
        <v>1313</v>
      </c>
      <c r="H71" s="22">
        <v>269</v>
      </c>
      <c r="I71" s="102"/>
      <c r="J71" s="12"/>
      <c r="K71" s="12"/>
    </row>
    <row r="72" spans="1:11">
      <c r="A72" s="100"/>
      <c r="B72" s="91"/>
      <c r="C72" s="91"/>
      <c r="D72" s="91"/>
      <c r="E72" s="91"/>
      <c r="F72" s="91"/>
      <c r="G72" s="91"/>
      <c r="H72" s="91"/>
      <c r="I72" s="12"/>
      <c r="J72" s="12"/>
      <c r="K72" s="12"/>
    </row>
    <row r="73" spans="1:11">
      <c r="A73" s="72" t="s">
        <v>61</v>
      </c>
      <c r="B73" s="22"/>
      <c r="C73" s="22"/>
      <c r="D73" s="22"/>
      <c r="E73" s="22"/>
      <c r="F73" s="22"/>
      <c r="G73" s="22"/>
      <c r="H73" s="22"/>
      <c r="I73" s="12"/>
      <c r="J73" s="12"/>
      <c r="K73" s="12"/>
    </row>
    <row r="74" spans="1:11">
      <c r="A74" s="12"/>
      <c r="B74" s="90"/>
      <c r="C74" s="90"/>
      <c r="D74" s="90"/>
      <c r="E74" s="90"/>
      <c r="F74" s="90"/>
      <c r="G74" s="90"/>
      <c r="H74" s="90"/>
      <c r="I74" s="12"/>
      <c r="J74" s="12"/>
      <c r="K74" s="12"/>
    </row>
    <row r="75" spans="1:11">
      <c r="A75" s="13" t="s">
        <v>156</v>
      </c>
      <c r="B75" s="22"/>
      <c r="C75" s="22"/>
      <c r="D75" s="22"/>
      <c r="E75" s="22"/>
      <c r="F75" s="22"/>
      <c r="G75" s="22"/>
      <c r="H75" s="22"/>
      <c r="I75" s="12"/>
      <c r="J75" s="12"/>
      <c r="K75" s="12"/>
    </row>
    <row r="76" spans="1:11">
      <c r="A76" s="12"/>
      <c r="B76" s="22"/>
      <c r="C76" s="22"/>
      <c r="D76" s="22"/>
      <c r="E76" s="22"/>
      <c r="F76" s="22"/>
      <c r="G76" s="22"/>
      <c r="H76" s="22"/>
      <c r="I76" s="12"/>
      <c r="J76" s="12"/>
      <c r="K76" s="12"/>
    </row>
    <row r="77" spans="1:11">
      <c r="A77" s="13" t="s">
        <v>188</v>
      </c>
      <c r="B77" s="22"/>
      <c r="C77" s="22"/>
      <c r="D77" s="22"/>
      <c r="E77" s="22"/>
      <c r="F77" s="22"/>
      <c r="G77" s="22"/>
      <c r="H77" s="22"/>
      <c r="I77" s="12"/>
      <c r="J77" s="12"/>
      <c r="K77" s="12"/>
    </row>
    <row r="78" spans="1:11">
      <c r="A78" s="13" t="s">
        <v>159</v>
      </c>
      <c r="B78" s="22"/>
      <c r="C78" s="22"/>
      <c r="D78" s="22"/>
      <c r="E78" s="22"/>
      <c r="F78" s="22"/>
      <c r="G78" s="22"/>
      <c r="H78" s="22"/>
      <c r="I78" s="12"/>
      <c r="J78" s="12"/>
      <c r="K78" s="12"/>
    </row>
    <row r="79" spans="1:11">
      <c r="A79" s="13"/>
      <c r="B79" s="22"/>
      <c r="C79" s="22"/>
      <c r="D79" s="22"/>
      <c r="E79" s="22"/>
      <c r="F79" s="22"/>
      <c r="G79" s="22"/>
      <c r="H79" s="22"/>
      <c r="I79" s="12"/>
      <c r="J79" s="12"/>
      <c r="K79" s="12"/>
    </row>
    <row r="80" spans="1:11">
      <c r="A80" s="12"/>
      <c r="B80" s="22"/>
      <c r="C80" s="22"/>
      <c r="D80" s="22"/>
      <c r="E80" s="22"/>
      <c r="F80" s="22"/>
      <c r="G80" s="22"/>
      <c r="H80" s="22"/>
      <c r="I80" s="12"/>
      <c r="J80" s="12"/>
      <c r="K80" s="12"/>
    </row>
    <row r="81" spans="1:11">
      <c r="A81" s="12"/>
      <c r="B81" s="22"/>
      <c r="C81" s="22"/>
      <c r="D81" s="22"/>
      <c r="E81" s="22"/>
      <c r="F81" s="22"/>
      <c r="G81" s="22"/>
      <c r="H81" s="22"/>
      <c r="I81" s="12"/>
      <c r="J81" s="12"/>
      <c r="K81" s="12"/>
    </row>
    <row r="82" spans="1:11">
      <c r="A82" s="12"/>
      <c r="B82" s="22"/>
      <c r="C82" s="22"/>
      <c r="D82" s="22"/>
      <c r="E82" s="22"/>
      <c r="F82" s="22"/>
      <c r="G82" s="22"/>
      <c r="H82" s="22"/>
      <c r="I82" s="12"/>
      <c r="J82" s="12"/>
      <c r="K82" s="12"/>
    </row>
    <row r="83" spans="1:11">
      <c r="A83" s="12"/>
      <c r="B83" s="22"/>
      <c r="C83" s="22"/>
      <c r="D83" s="22"/>
      <c r="E83" s="22"/>
      <c r="F83" s="22"/>
      <c r="G83" s="22"/>
      <c r="H83" s="22"/>
      <c r="I83" s="12"/>
      <c r="J83" s="12"/>
      <c r="K83" s="12"/>
    </row>
    <row r="84" spans="1:11">
      <c r="A84" s="12"/>
      <c r="B84" s="98"/>
      <c r="C84" s="98"/>
      <c r="D84" s="98"/>
      <c r="E84" s="98"/>
      <c r="F84" s="98"/>
      <c r="G84" s="98"/>
      <c r="H84" s="98"/>
      <c r="I84" s="12"/>
      <c r="J84" s="12"/>
      <c r="K84" s="12"/>
    </row>
    <row r="85" spans="1:1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1">
      <c r="A86" s="12"/>
      <c r="B86" s="98"/>
      <c r="C86" s="98"/>
      <c r="D86" s="98"/>
      <c r="E86" s="98"/>
      <c r="F86" s="98"/>
      <c r="G86" s="98"/>
      <c r="H86" s="98"/>
      <c r="I86" s="12"/>
      <c r="J86" s="12"/>
      <c r="K86" s="12"/>
    </row>
    <row r="87" spans="1:11">
      <c r="A87" s="12"/>
      <c r="B87" s="98"/>
      <c r="C87" s="98"/>
      <c r="D87" s="98"/>
      <c r="E87" s="98"/>
      <c r="F87" s="98"/>
      <c r="G87" s="98"/>
      <c r="H87" s="98"/>
      <c r="I87" s="12"/>
      <c r="J87" s="12"/>
      <c r="K8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workbookViewId="0"/>
  </sheetViews>
  <sheetFormatPr defaultRowHeight="15.75"/>
  <cols>
    <col min="1" max="1" width="50.77734375" customWidth="1"/>
    <col min="2" max="3" width="11.77734375" customWidth="1"/>
    <col min="4" max="4" width="1.77734375" customWidth="1"/>
    <col min="5" max="6" width="11.77734375" customWidth="1"/>
    <col min="7" max="7" width="1.77734375" customWidth="1"/>
    <col min="8" max="9" width="11.77734375" customWidth="1"/>
    <col min="10" max="10" width="1.77734375" customWidth="1"/>
    <col min="11" max="12" width="11.77734375" customWidth="1"/>
    <col min="13" max="13" width="1.77734375" customWidth="1"/>
    <col min="14" max="15" width="11.77734375" customWidth="1"/>
    <col min="16" max="16" width="1.77734375" customWidth="1"/>
    <col min="17" max="256" width="11.77734375" customWidth="1"/>
  </cols>
  <sheetData>
    <row r="1" spans="1:19" ht="20.25">
      <c r="A1" s="49" t="s">
        <v>4</v>
      </c>
      <c r="B1" s="13"/>
      <c r="C1" s="13"/>
      <c r="D1" s="9"/>
      <c r="E1" s="9"/>
      <c r="F1" s="9"/>
      <c r="G1" s="9"/>
      <c r="H1" s="10"/>
      <c r="I1" s="9"/>
      <c r="J1" s="9"/>
      <c r="K1" s="11"/>
      <c r="L1" s="12"/>
      <c r="M1" s="12"/>
      <c r="N1" s="12"/>
      <c r="O1" s="12"/>
      <c r="P1" s="12"/>
      <c r="Q1" s="12"/>
      <c r="R1" s="12"/>
      <c r="S1" s="12"/>
    </row>
    <row r="2" spans="1:19" ht="20.25">
      <c r="A2" s="48" t="s">
        <v>75</v>
      </c>
      <c r="B2" s="9"/>
      <c r="C2" s="9"/>
      <c r="D2" s="9"/>
      <c r="E2" s="9"/>
      <c r="F2" s="9"/>
      <c r="G2" s="9"/>
      <c r="H2" s="10"/>
      <c r="I2" s="9"/>
      <c r="J2" s="9"/>
      <c r="K2" s="11"/>
      <c r="L2" s="12"/>
      <c r="M2" s="12"/>
      <c r="N2" s="12"/>
      <c r="O2" s="12"/>
      <c r="P2" s="12"/>
      <c r="Q2" s="12"/>
      <c r="R2" s="12"/>
      <c r="S2" s="12"/>
    </row>
    <row r="3" spans="1:19">
      <c r="A3" s="9"/>
      <c r="B3" s="9"/>
      <c r="C3" s="9"/>
      <c r="D3" s="9"/>
      <c r="E3" s="9"/>
      <c r="F3" s="9"/>
      <c r="G3" s="9"/>
      <c r="H3" s="9"/>
      <c r="I3" s="9"/>
      <c r="J3" s="9"/>
      <c r="K3" s="12"/>
      <c r="L3" s="12"/>
      <c r="M3" s="12"/>
      <c r="N3" s="12"/>
      <c r="O3" s="12"/>
      <c r="P3" s="12"/>
      <c r="Q3" s="12"/>
      <c r="R3" s="12"/>
      <c r="S3" s="12"/>
    </row>
    <row r="4" spans="1:19">
      <c r="A4" s="14"/>
      <c r="B4" s="77" t="s">
        <v>2</v>
      </c>
      <c r="C4" s="77"/>
      <c r="D4" s="77"/>
      <c r="E4" s="77"/>
      <c r="F4" s="77"/>
      <c r="G4" s="77"/>
      <c r="H4" s="77"/>
      <c r="I4" s="77"/>
      <c r="J4" s="14"/>
      <c r="K4" s="77" t="s">
        <v>3</v>
      </c>
      <c r="L4" s="77"/>
      <c r="M4" s="77"/>
      <c r="N4" s="77"/>
      <c r="O4" s="77"/>
      <c r="P4" s="77"/>
      <c r="Q4" s="77"/>
      <c r="R4" s="77"/>
      <c r="S4" s="12"/>
    </row>
    <row r="5" spans="1:19" ht="31.5" customHeight="1">
      <c r="A5" s="15"/>
      <c r="B5" s="75" t="s">
        <v>5</v>
      </c>
      <c r="C5" s="75"/>
      <c r="D5" s="15"/>
      <c r="E5" s="75" t="s">
        <v>6</v>
      </c>
      <c r="F5" s="75"/>
      <c r="G5" s="16"/>
      <c r="H5" s="76" t="s">
        <v>73</v>
      </c>
      <c r="I5" s="76"/>
      <c r="J5" s="9"/>
      <c r="K5" s="75" t="s">
        <v>7</v>
      </c>
      <c r="L5" s="75"/>
      <c r="M5" s="15"/>
      <c r="N5" s="75" t="s">
        <v>8</v>
      </c>
      <c r="O5" s="75"/>
      <c r="P5" s="16"/>
      <c r="Q5" s="76" t="s">
        <v>74</v>
      </c>
      <c r="R5" s="76"/>
      <c r="S5" s="12"/>
    </row>
    <row r="6" spans="1:19">
      <c r="A6" s="17" t="s">
        <v>9</v>
      </c>
      <c r="B6" s="18" t="s">
        <v>0</v>
      </c>
      <c r="C6" s="18" t="s">
        <v>1</v>
      </c>
      <c r="D6" s="19"/>
      <c r="E6" s="18" t="s">
        <v>0</v>
      </c>
      <c r="F6" s="18" t="s">
        <v>1</v>
      </c>
      <c r="G6" s="18"/>
      <c r="H6" s="18" t="s">
        <v>0</v>
      </c>
      <c r="I6" s="18" t="s">
        <v>1</v>
      </c>
      <c r="J6" s="20"/>
      <c r="K6" s="18" t="s">
        <v>0</v>
      </c>
      <c r="L6" s="18" t="s">
        <v>1</v>
      </c>
      <c r="M6" s="19"/>
      <c r="N6" s="18" t="s">
        <v>0</v>
      </c>
      <c r="O6" s="18" t="s">
        <v>1</v>
      </c>
      <c r="P6" s="18"/>
      <c r="Q6" s="18" t="s">
        <v>0</v>
      </c>
      <c r="R6" s="18" t="s">
        <v>1</v>
      </c>
      <c r="S6" s="12"/>
    </row>
    <row r="7" spans="1:19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>
      <c r="A8" s="21" t="s">
        <v>59</v>
      </c>
      <c r="B8" s="22">
        <f>SUM(B9:B66)</f>
        <v>103719</v>
      </c>
      <c r="C8" s="22">
        <f>SUM(C9:C66)</f>
        <v>26001</v>
      </c>
      <c r="D8" s="22"/>
      <c r="E8" s="22">
        <f>SUM(E9:E66)</f>
        <v>89421</v>
      </c>
      <c r="F8" s="22">
        <f>SUM(F9:F66)</f>
        <v>23306</v>
      </c>
      <c r="G8" s="22"/>
      <c r="H8" s="22">
        <f>SUM(H9:H66)</f>
        <v>14298</v>
      </c>
      <c r="I8" s="22">
        <f>SUM(I9:I66)</f>
        <v>2697</v>
      </c>
      <c r="J8" s="23"/>
      <c r="K8" s="22">
        <f>SUM(K9:K66)</f>
        <v>103601</v>
      </c>
      <c r="L8" s="22">
        <f>SUM(L9:L66)</f>
        <v>25958</v>
      </c>
      <c r="M8" s="12"/>
      <c r="N8" s="22">
        <f>SUM(N9:N66)</f>
        <v>89642</v>
      </c>
      <c r="O8" s="22">
        <f>SUM(O9:O66)</f>
        <v>23283</v>
      </c>
      <c r="P8" s="12"/>
      <c r="Q8" s="22">
        <f>SUM(Q9:Q66)</f>
        <v>13962</v>
      </c>
      <c r="R8" s="22">
        <f>SUM(R9:R66)</f>
        <v>2676</v>
      </c>
      <c r="S8" s="12"/>
    </row>
    <row r="9" spans="1:19">
      <c r="A9" s="50" t="s">
        <v>10</v>
      </c>
      <c r="B9" s="51">
        <f>+E9+H9</f>
        <v>6060</v>
      </c>
      <c r="C9" s="51">
        <f>+F9+I9</f>
        <v>1419</v>
      </c>
      <c r="D9" s="52"/>
      <c r="E9" s="27">
        <v>3732</v>
      </c>
      <c r="F9" s="27">
        <v>978</v>
      </c>
      <c r="G9" s="52"/>
      <c r="H9" s="27">
        <v>2328</v>
      </c>
      <c r="I9" s="27">
        <v>441</v>
      </c>
      <c r="J9" s="53"/>
      <c r="K9" s="51">
        <f>+N9+Q9</f>
        <v>6001</v>
      </c>
      <c r="L9" s="51">
        <f>+O9+R9</f>
        <v>1398</v>
      </c>
      <c r="M9" s="54"/>
      <c r="N9" s="27">
        <v>3658</v>
      </c>
      <c r="O9" s="27">
        <v>937</v>
      </c>
      <c r="P9" s="55"/>
      <c r="Q9" s="27">
        <v>2343</v>
      </c>
      <c r="R9" s="27">
        <v>461</v>
      </c>
      <c r="S9" s="31"/>
    </row>
    <row r="10" spans="1:19" ht="16.5">
      <c r="A10" s="50" t="s">
        <v>77</v>
      </c>
      <c r="B10" s="32" t="s">
        <v>60</v>
      </c>
      <c r="C10" s="32" t="s">
        <v>60</v>
      </c>
      <c r="D10" s="52"/>
      <c r="E10" s="32" t="s">
        <v>60</v>
      </c>
      <c r="F10" s="32" t="s">
        <v>60</v>
      </c>
      <c r="G10" s="52"/>
      <c r="H10" s="32" t="s">
        <v>60</v>
      </c>
      <c r="I10" s="32" t="s">
        <v>60</v>
      </c>
      <c r="J10" s="53"/>
      <c r="K10" s="32" t="s">
        <v>60</v>
      </c>
      <c r="L10" s="32" t="s">
        <v>60</v>
      </c>
      <c r="M10" s="54"/>
      <c r="N10" s="32" t="s">
        <v>60</v>
      </c>
      <c r="O10" s="32" t="s">
        <v>60</v>
      </c>
      <c r="P10" s="55"/>
      <c r="Q10" s="32" t="s">
        <v>60</v>
      </c>
      <c r="R10" s="32" t="s">
        <v>60</v>
      </c>
      <c r="S10" s="31"/>
    </row>
    <row r="11" spans="1:19">
      <c r="A11" s="50" t="s">
        <v>11</v>
      </c>
      <c r="B11" s="51">
        <f t="shared" ref="B11:C14" si="0">+E11+H11</f>
        <v>2650</v>
      </c>
      <c r="C11" s="51">
        <f t="shared" si="0"/>
        <v>862</v>
      </c>
      <c r="D11" s="52"/>
      <c r="E11" s="27">
        <v>2502</v>
      </c>
      <c r="F11" s="27">
        <v>738</v>
      </c>
      <c r="G11" s="52"/>
      <c r="H11" s="27">
        <v>148</v>
      </c>
      <c r="I11" s="27">
        <v>124</v>
      </c>
      <c r="J11" s="53"/>
      <c r="K11" s="51">
        <f>+N11+Q11</f>
        <v>2508</v>
      </c>
      <c r="L11" s="51">
        <f>+O11+R11</f>
        <v>804</v>
      </c>
      <c r="M11" s="54"/>
      <c r="N11" s="27">
        <v>2426</v>
      </c>
      <c r="O11" s="27">
        <v>702</v>
      </c>
      <c r="P11" s="55"/>
      <c r="Q11" s="27">
        <v>82</v>
      </c>
      <c r="R11" s="32">
        <v>102</v>
      </c>
      <c r="S11" s="31"/>
    </row>
    <row r="12" spans="1:19" ht="16.5">
      <c r="A12" s="50" t="s">
        <v>78</v>
      </c>
      <c r="B12" s="32" t="s">
        <v>60</v>
      </c>
      <c r="C12" s="32" t="s">
        <v>60</v>
      </c>
      <c r="D12" s="52"/>
      <c r="E12" s="32" t="s">
        <v>60</v>
      </c>
      <c r="F12" s="32" t="s">
        <v>60</v>
      </c>
      <c r="G12" s="52"/>
      <c r="H12" s="32" t="s">
        <v>60</v>
      </c>
      <c r="I12" s="32" t="s">
        <v>60</v>
      </c>
      <c r="J12" s="53"/>
      <c r="K12" s="32" t="s">
        <v>60</v>
      </c>
      <c r="L12" s="32" t="s">
        <v>60</v>
      </c>
      <c r="M12" s="54"/>
      <c r="N12" s="32" t="s">
        <v>60</v>
      </c>
      <c r="O12" s="32" t="s">
        <v>60</v>
      </c>
      <c r="P12" s="55"/>
      <c r="Q12" s="32" t="s">
        <v>60</v>
      </c>
      <c r="R12" s="32" t="s">
        <v>60</v>
      </c>
      <c r="S12" s="31"/>
    </row>
    <row r="13" spans="1:19">
      <c r="A13" s="50" t="s">
        <v>12</v>
      </c>
      <c r="B13" s="51">
        <f t="shared" si="0"/>
        <v>1196</v>
      </c>
      <c r="C13" s="51">
        <f t="shared" si="0"/>
        <v>281</v>
      </c>
      <c r="D13" s="52"/>
      <c r="E13" s="27">
        <v>905</v>
      </c>
      <c r="F13" s="27">
        <v>269</v>
      </c>
      <c r="G13" s="52"/>
      <c r="H13" s="27">
        <v>291</v>
      </c>
      <c r="I13" s="27">
        <v>12</v>
      </c>
      <c r="J13" s="53"/>
      <c r="K13" s="51">
        <f>+N13+Q13</f>
        <v>1213</v>
      </c>
      <c r="L13" s="51">
        <f>+O13+R13</f>
        <v>278</v>
      </c>
      <c r="M13" s="54"/>
      <c r="N13" s="27">
        <v>937</v>
      </c>
      <c r="O13" s="27">
        <v>265</v>
      </c>
      <c r="P13" s="55"/>
      <c r="Q13" s="27">
        <v>276</v>
      </c>
      <c r="R13" s="27">
        <v>13</v>
      </c>
      <c r="S13" s="31"/>
    </row>
    <row r="14" spans="1:19">
      <c r="A14" s="50" t="s">
        <v>57</v>
      </c>
      <c r="B14" s="51">
        <f t="shared" si="0"/>
        <v>2659</v>
      </c>
      <c r="C14" s="51">
        <f t="shared" si="0"/>
        <v>644</v>
      </c>
      <c r="D14" s="52"/>
      <c r="E14" s="27">
        <v>2490</v>
      </c>
      <c r="F14" s="27">
        <v>588</v>
      </c>
      <c r="G14" s="52"/>
      <c r="H14" s="27">
        <v>169</v>
      </c>
      <c r="I14" s="27">
        <v>56</v>
      </c>
      <c r="J14" s="53"/>
      <c r="K14" s="51">
        <f>+N14+Q14</f>
        <v>2613</v>
      </c>
      <c r="L14" s="51">
        <f>+O14+R14</f>
        <v>644</v>
      </c>
      <c r="M14" s="54"/>
      <c r="N14" s="27">
        <v>2436</v>
      </c>
      <c r="O14" s="27">
        <v>589</v>
      </c>
      <c r="P14" s="55"/>
      <c r="Q14" s="27">
        <v>177</v>
      </c>
      <c r="R14" s="27">
        <v>55</v>
      </c>
      <c r="S14" s="31"/>
    </row>
    <row r="15" spans="1:19">
      <c r="A15" s="50" t="s">
        <v>13</v>
      </c>
      <c r="B15" s="51">
        <f t="shared" ref="B15:C20" si="1">+E15+H15</f>
        <v>1565</v>
      </c>
      <c r="C15" s="51">
        <f t="shared" si="1"/>
        <v>579</v>
      </c>
      <c r="D15" s="52"/>
      <c r="E15" s="27">
        <v>1413</v>
      </c>
      <c r="F15" s="27">
        <v>493</v>
      </c>
      <c r="G15" s="52"/>
      <c r="H15" s="27">
        <v>152</v>
      </c>
      <c r="I15" s="27">
        <v>86</v>
      </c>
      <c r="J15" s="53"/>
      <c r="K15" s="51">
        <f t="shared" ref="K15:L20" si="2">+N15+Q15</f>
        <v>1569</v>
      </c>
      <c r="L15" s="51">
        <f t="shared" si="2"/>
        <v>594</v>
      </c>
      <c r="M15" s="54"/>
      <c r="N15" s="27">
        <v>1421</v>
      </c>
      <c r="O15" s="27">
        <v>499</v>
      </c>
      <c r="P15" s="55"/>
      <c r="Q15" s="27">
        <v>148</v>
      </c>
      <c r="R15" s="27">
        <v>95</v>
      </c>
      <c r="S15" s="31"/>
    </row>
    <row r="16" spans="1:19">
      <c r="A16" s="50" t="s">
        <v>14</v>
      </c>
      <c r="B16" s="51">
        <f t="shared" si="1"/>
        <v>624</v>
      </c>
      <c r="C16" s="51">
        <f t="shared" si="1"/>
        <v>192</v>
      </c>
      <c r="D16" s="52"/>
      <c r="E16" s="27">
        <v>552</v>
      </c>
      <c r="F16" s="27">
        <v>157</v>
      </c>
      <c r="G16" s="52"/>
      <c r="H16" s="27">
        <v>72</v>
      </c>
      <c r="I16" s="27">
        <v>35</v>
      </c>
      <c r="J16" s="53"/>
      <c r="K16" s="51">
        <f t="shared" si="2"/>
        <v>635</v>
      </c>
      <c r="L16" s="51">
        <f t="shared" si="2"/>
        <v>203</v>
      </c>
      <c r="M16" s="54"/>
      <c r="N16" s="27">
        <v>541</v>
      </c>
      <c r="O16" s="27">
        <v>160</v>
      </c>
      <c r="P16" s="55"/>
      <c r="Q16" s="27">
        <v>94</v>
      </c>
      <c r="R16" s="27">
        <v>43</v>
      </c>
      <c r="S16" s="31"/>
    </row>
    <row r="17" spans="1:19">
      <c r="A17" s="50" t="s">
        <v>15</v>
      </c>
      <c r="B17" s="51">
        <f t="shared" si="1"/>
        <v>1410</v>
      </c>
      <c r="C17" s="51">
        <f t="shared" si="1"/>
        <v>529</v>
      </c>
      <c r="D17" s="52"/>
      <c r="E17" s="27">
        <v>934</v>
      </c>
      <c r="F17" s="27">
        <v>371</v>
      </c>
      <c r="G17" s="52"/>
      <c r="H17" s="27">
        <v>476</v>
      </c>
      <c r="I17" s="27">
        <v>158</v>
      </c>
      <c r="J17" s="53"/>
      <c r="K17" s="51">
        <f t="shared" si="2"/>
        <v>1386</v>
      </c>
      <c r="L17" s="51">
        <f t="shared" si="2"/>
        <v>528</v>
      </c>
      <c r="M17" s="54"/>
      <c r="N17" s="27">
        <v>902</v>
      </c>
      <c r="O17" s="27">
        <v>381</v>
      </c>
      <c r="P17" s="55"/>
      <c r="Q17" s="27">
        <v>484</v>
      </c>
      <c r="R17" s="27">
        <v>147</v>
      </c>
      <c r="S17" s="31"/>
    </row>
    <row r="18" spans="1:19">
      <c r="A18" s="50" t="s">
        <v>16</v>
      </c>
      <c r="B18" s="51">
        <f t="shared" si="1"/>
        <v>630</v>
      </c>
      <c r="C18" s="51">
        <f t="shared" si="1"/>
        <v>173</v>
      </c>
      <c r="D18" s="52"/>
      <c r="E18" s="27">
        <v>465</v>
      </c>
      <c r="F18" s="27">
        <v>143</v>
      </c>
      <c r="G18" s="52"/>
      <c r="H18" s="27">
        <v>165</v>
      </c>
      <c r="I18" s="27">
        <v>30</v>
      </c>
      <c r="J18" s="53"/>
      <c r="K18" s="51">
        <f t="shared" si="2"/>
        <v>666</v>
      </c>
      <c r="L18" s="51">
        <f t="shared" si="2"/>
        <v>176</v>
      </c>
      <c r="M18" s="54"/>
      <c r="N18" s="27">
        <v>504</v>
      </c>
      <c r="O18" s="27">
        <v>152</v>
      </c>
      <c r="P18" s="55"/>
      <c r="Q18" s="27">
        <v>162</v>
      </c>
      <c r="R18" s="27">
        <v>24</v>
      </c>
      <c r="S18" s="31"/>
    </row>
    <row r="19" spans="1:19">
      <c r="A19" s="50" t="s">
        <v>17</v>
      </c>
      <c r="B19" s="51">
        <f t="shared" si="1"/>
        <v>671</v>
      </c>
      <c r="C19" s="51">
        <f t="shared" si="1"/>
        <v>186</v>
      </c>
      <c r="D19" s="52"/>
      <c r="E19" s="27">
        <v>629</v>
      </c>
      <c r="F19" s="27">
        <v>180</v>
      </c>
      <c r="G19" s="52"/>
      <c r="H19" s="27">
        <v>42</v>
      </c>
      <c r="I19" s="27">
        <v>6</v>
      </c>
      <c r="J19" s="53"/>
      <c r="K19" s="51">
        <f t="shared" si="2"/>
        <v>631</v>
      </c>
      <c r="L19" s="51">
        <f t="shared" si="2"/>
        <v>176</v>
      </c>
      <c r="M19" s="54"/>
      <c r="N19" s="27">
        <v>590</v>
      </c>
      <c r="O19" s="27">
        <v>173</v>
      </c>
      <c r="P19" s="55"/>
      <c r="Q19" s="27">
        <v>41</v>
      </c>
      <c r="R19" s="27">
        <v>3</v>
      </c>
      <c r="S19" s="31"/>
    </row>
    <row r="20" spans="1:19">
      <c r="A20" s="50" t="s">
        <v>18</v>
      </c>
      <c r="B20" s="51">
        <f t="shared" si="1"/>
        <v>474</v>
      </c>
      <c r="C20" s="51">
        <f t="shared" si="1"/>
        <v>198</v>
      </c>
      <c r="D20" s="52"/>
      <c r="E20" s="27">
        <v>446</v>
      </c>
      <c r="F20" s="27">
        <v>162</v>
      </c>
      <c r="G20" s="52"/>
      <c r="H20" s="27">
        <v>28</v>
      </c>
      <c r="I20" s="27">
        <v>36</v>
      </c>
      <c r="J20" s="53"/>
      <c r="K20" s="51">
        <f t="shared" si="2"/>
        <v>467</v>
      </c>
      <c r="L20" s="51">
        <f t="shared" si="2"/>
        <v>187</v>
      </c>
      <c r="M20" s="54"/>
      <c r="N20" s="27">
        <v>432</v>
      </c>
      <c r="O20" s="27">
        <v>151</v>
      </c>
      <c r="P20" s="55"/>
      <c r="Q20" s="27">
        <v>35</v>
      </c>
      <c r="R20" s="27">
        <v>36</v>
      </c>
      <c r="S20" s="31"/>
    </row>
    <row r="21" spans="1:19">
      <c r="A21" s="50" t="s">
        <v>19</v>
      </c>
      <c r="B21" s="51">
        <f t="shared" ref="B21:C26" si="3">+E21+H21</f>
        <v>2692</v>
      </c>
      <c r="C21" s="51">
        <f t="shared" si="3"/>
        <v>590</v>
      </c>
      <c r="D21" s="52"/>
      <c r="E21" s="27">
        <v>2496</v>
      </c>
      <c r="F21" s="27">
        <v>579</v>
      </c>
      <c r="G21" s="52"/>
      <c r="H21" s="27">
        <v>196</v>
      </c>
      <c r="I21" s="27">
        <v>11</v>
      </c>
      <c r="J21" s="53"/>
      <c r="K21" s="51">
        <f t="shared" ref="K21:L25" si="4">+N21+Q21</f>
        <v>2641</v>
      </c>
      <c r="L21" s="51">
        <f t="shared" si="4"/>
        <v>582</v>
      </c>
      <c r="M21" s="54"/>
      <c r="N21" s="27">
        <v>2458</v>
      </c>
      <c r="O21" s="27">
        <v>572</v>
      </c>
      <c r="P21" s="55"/>
      <c r="Q21" s="27">
        <v>183</v>
      </c>
      <c r="R21" s="27">
        <v>10</v>
      </c>
      <c r="S21" s="31"/>
    </row>
    <row r="22" spans="1:19">
      <c r="A22" s="50" t="s">
        <v>20</v>
      </c>
      <c r="B22" s="51">
        <f t="shared" si="3"/>
        <v>12924</v>
      </c>
      <c r="C22" s="51">
        <f t="shared" si="3"/>
        <v>3589</v>
      </c>
      <c r="D22" s="52"/>
      <c r="E22" s="27">
        <v>12358</v>
      </c>
      <c r="F22" s="27">
        <v>3548</v>
      </c>
      <c r="G22" s="52"/>
      <c r="H22" s="27">
        <v>566</v>
      </c>
      <c r="I22" s="27">
        <v>41</v>
      </c>
      <c r="J22" s="53"/>
      <c r="K22" s="51">
        <f t="shared" si="4"/>
        <v>12961</v>
      </c>
      <c r="L22" s="51">
        <f t="shared" si="4"/>
        <v>3569</v>
      </c>
      <c r="M22" s="54"/>
      <c r="N22" s="27">
        <v>12337</v>
      </c>
      <c r="O22" s="27">
        <v>3528</v>
      </c>
      <c r="P22" s="55"/>
      <c r="Q22" s="27">
        <v>624</v>
      </c>
      <c r="R22" s="27">
        <v>41</v>
      </c>
      <c r="S22" s="31"/>
    </row>
    <row r="23" spans="1:19">
      <c r="A23" s="50" t="s">
        <v>21</v>
      </c>
      <c r="B23" s="51">
        <f t="shared" si="3"/>
        <v>564</v>
      </c>
      <c r="C23" s="51">
        <f t="shared" si="3"/>
        <v>184</v>
      </c>
      <c r="D23" s="52"/>
      <c r="E23" s="27">
        <v>392</v>
      </c>
      <c r="F23" s="27">
        <v>126</v>
      </c>
      <c r="G23" s="52"/>
      <c r="H23" s="27">
        <v>172</v>
      </c>
      <c r="I23" s="27">
        <v>58</v>
      </c>
      <c r="J23" s="53"/>
      <c r="K23" s="51">
        <f t="shared" si="4"/>
        <v>580</v>
      </c>
      <c r="L23" s="51">
        <f t="shared" si="4"/>
        <v>184</v>
      </c>
      <c r="M23" s="54"/>
      <c r="N23" s="27">
        <v>405</v>
      </c>
      <c r="O23" s="27">
        <v>123</v>
      </c>
      <c r="P23" s="55"/>
      <c r="Q23" s="27">
        <v>175</v>
      </c>
      <c r="R23" s="27">
        <v>61</v>
      </c>
      <c r="S23" s="31"/>
    </row>
    <row r="24" spans="1:19">
      <c r="A24" s="50" t="s">
        <v>22</v>
      </c>
      <c r="B24" s="51">
        <f t="shared" si="3"/>
        <v>638</v>
      </c>
      <c r="C24" s="51">
        <f t="shared" si="3"/>
        <v>187</v>
      </c>
      <c r="D24" s="52"/>
      <c r="E24" s="27">
        <v>588</v>
      </c>
      <c r="F24" s="27">
        <v>181</v>
      </c>
      <c r="G24" s="52"/>
      <c r="H24" s="27">
        <v>50</v>
      </c>
      <c r="I24" s="27">
        <v>6</v>
      </c>
      <c r="J24" s="53"/>
      <c r="K24" s="51">
        <f t="shared" si="4"/>
        <v>657</v>
      </c>
      <c r="L24" s="51">
        <f t="shared" si="4"/>
        <v>189</v>
      </c>
      <c r="M24" s="54"/>
      <c r="N24" s="27">
        <v>604</v>
      </c>
      <c r="O24" s="27">
        <v>184</v>
      </c>
      <c r="P24" s="55"/>
      <c r="Q24" s="27">
        <v>53</v>
      </c>
      <c r="R24" s="27">
        <v>5</v>
      </c>
      <c r="S24" s="31"/>
    </row>
    <row r="25" spans="1:19">
      <c r="A25" s="50" t="s">
        <v>23</v>
      </c>
      <c r="B25" s="51">
        <f t="shared" si="3"/>
        <v>800</v>
      </c>
      <c r="C25" s="51">
        <f t="shared" si="3"/>
        <v>172</v>
      </c>
      <c r="D25" s="52"/>
      <c r="E25" s="27">
        <v>688</v>
      </c>
      <c r="F25" s="27">
        <v>151</v>
      </c>
      <c r="G25" s="52"/>
      <c r="H25" s="27">
        <v>112</v>
      </c>
      <c r="I25" s="27">
        <v>21</v>
      </c>
      <c r="J25" s="53"/>
      <c r="K25" s="51">
        <f t="shared" si="4"/>
        <v>813</v>
      </c>
      <c r="L25" s="51">
        <f t="shared" si="4"/>
        <v>175</v>
      </c>
      <c r="M25" s="54"/>
      <c r="N25" s="27">
        <v>700</v>
      </c>
      <c r="O25" s="27">
        <v>155</v>
      </c>
      <c r="P25" s="55"/>
      <c r="Q25" s="27">
        <v>113</v>
      </c>
      <c r="R25" s="27">
        <v>20</v>
      </c>
      <c r="S25" s="31"/>
    </row>
    <row r="26" spans="1:19">
      <c r="A26" s="50" t="s">
        <v>24</v>
      </c>
      <c r="B26" s="51">
        <f t="shared" si="3"/>
        <v>788</v>
      </c>
      <c r="C26" s="51">
        <f t="shared" si="3"/>
        <v>230</v>
      </c>
      <c r="D26" s="52"/>
      <c r="E26" s="27">
        <v>767</v>
      </c>
      <c r="F26" s="27">
        <v>228</v>
      </c>
      <c r="G26" s="52"/>
      <c r="H26" s="27">
        <v>21</v>
      </c>
      <c r="I26" s="27">
        <v>2</v>
      </c>
      <c r="J26" s="53"/>
      <c r="K26" s="51">
        <f>+N26</f>
        <v>760</v>
      </c>
      <c r="L26" s="51">
        <f>+O26</f>
        <v>232</v>
      </c>
      <c r="M26" s="54"/>
      <c r="N26" s="27">
        <v>760</v>
      </c>
      <c r="O26" s="27">
        <v>232</v>
      </c>
      <c r="P26" s="55"/>
      <c r="Q26" s="32">
        <v>0</v>
      </c>
      <c r="R26" s="32">
        <v>0</v>
      </c>
      <c r="S26" s="31"/>
    </row>
    <row r="27" spans="1:19">
      <c r="A27" s="50" t="s">
        <v>25</v>
      </c>
      <c r="B27" s="51">
        <f>+E27+H27</f>
        <v>556</v>
      </c>
      <c r="C27" s="51">
        <f>+F27</f>
        <v>127</v>
      </c>
      <c r="D27" s="57"/>
      <c r="E27" s="27">
        <v>554</v>
      </c>
      <c r="F27" s="27">
        <v>127</v>
      </c>
      <c r="G27" s="52"/>
      <c r="H27" s="27">
        <v>2</v>
      </c>
      <c r="I27" s="32">
        <v>1</v>
      </c>
      <c r="J27" s="56"/>
      <c r="K27" s="51">
        <f>+N27</f>
        <v>556</v>
      </c>
      <c r="L27" s="51">
        <f>+O27</f>
        <v>125</v>
      </c>
      <c r="M27" s="54"/>
      <c r="N27" s="27">
        <v>556</v>
      </c>
      <c r="O27" s="27">
        <v>125</v>
      </c>
      <c r="P27" s="55"/>
      <c r="Q27" s="32">
        <v>3</v>
      </c>
      <c r="R27" s="32">
        <v>1</v>
      </c>
      <c r="S27" s="31"/>
    </row>
    <row r="28" spans="1:19" ht="16.5">
      <c r="A28" s="50" t="s">
        <v>79</v>
      </c>
      <c r="B28" s="32" t="s">
        <v>60</v>
      </c>
      <c r="C28" s="32" t="s">
        <v>60</v>
      </c>
      <c r="D28" s="52"/>
      <c r="E28" s="32" t="s">
        <v>60</v>
      </c>
      <c r="F28" s="32" t="s">
        <v>60</v>
      </c>
      <c r="G28" s="52"/>
      <c r="H28" s="32" t="s">
        <v>60</v>
      </c>
      <c r="I28" s="32" t="s">
        <v>60</v>
      </c>
      <c r="J28" s="53"/>
      <c r="K28" s="32" t="s">
        <v>60</v>
      </c>
      <c r="L28" s="32" t="s">
        <v>60</v>
      </c>
      <c r="M28" s="54"/>
      <c r="N28" s="32" t="s">
        <v>60</v>
      </c>
      <c r="O28" s="32" t="s">
        <v>60</v>
      </c>
      <c r="P28" s="55"/>
      <c r="Q28" s="32" t="s">
        <v>60</v>
      </c>
      <c r="R28" s="32" t="s">
        <v>60</v>
      </c>
      <c r="S28" s="31"/>
    </row>
    <row r="29" spans="1:19" ht="16.5">
      <c r="A29" s="50" t="s">
        <v>80</v>
      </c>
      <c r="B29" s="32" t="s">
        <v>60</v>
      </c>
      <c r="C29" s="32" t="s">
        <v>60</v>
      </c>
      <c r="D29" s="52"/>
      <c r="E29" s="32" t="s">
        <v>60</v>
      </c>
      <c r="F29" s="32" t="s">
        <v>60</v>
      </c>
      <c r="G29" s="52"/>
      <c r="H29" s="32" t="s">
        <v>60</v>
      </c>
      <c r="I29" s="32" t="s">
        <v>60</v>
      </c>
      <c r="J29" s="53"/>
      <c r="K29" s="32" t="s">
        <v>60</v>
      </c>
      <c r="L29" s="32" t="s">
        <v>60</v>
      </c>
      <c r="M29" s="54"/>
      <c r="N29" s="32" t="s">
        <v>60</v>
      </c>
      <c r="O29" s="32" t="s">
        <v>60</v>
      </c>
      <c r="P29" s="55"/>
      <c r="Q29" s="32" t="s">
        <v>60</v>
      </c>
      <c r="R29" s="32" t="s">
        <v>60</v>
      </c>
      <c r="S29" s="31"/>
    </row>
    <row r="30" spans="1:19" ht="16.5">
      <c r="A30" s="50" t="s">
        <v>81</v>
      </c>
      <c r="B30" s="32" t="s">
        <v>60</v>
      </c>
      <c r="C30" s="32" t="s">
        <v>60</v>
      </c>
      <c r="D30" s="52"/>
      <c r="E30" s="32" t="s">
        <v>60</v>
      </c>
      <c r="F30" s="32" t="s">
        <v>60</v>
      </c>
      <c r="G30" s="52"/>
      <c r="H30" s="32" t="s">
        <v>60</v>
      </c>
      <c r="I30" s="32" t="s">
        <v>60</v>
      </c>
      <c r="J30" s="53"/>
      <c r="K30" s="32" t="s">
        <v>60</v>
      </c>
      <c r="L30" s="32" t="s">
        <v>60</v>
      </c>
      <c r="M30" s="54"/>
      <c r="N30" s="32" t="s">
        <v>60</v>
      </c>
      <c r="O30" s="32" t="s">
        <v>60</v>
      </c>
      <c r="P30" s="55"/>
      <c r="Q30" s="32" t="s">
        <v>60</v>
      </c>
      <c r="R30" s="32" t="s">
        <v>60</v>
      </c>
      <c r="S30" s="31"/>
    </row>
    <row r="31" spans="1:19">
      <c r="A31" s="50" t="s">
        <v>26</v>
      </c>
      <c r="B31" s="51">
        <f>+E31+H31</f>
        <v>256</v>
      </c>
      <c r="C31" s="51">
        <f>+F31+I31</f>
        <v>47</v>
      </c>
      <c r="D31" s="52"/>
      <c r="E31" s="27">
        <v>203</v>
      </c>
      <c r="F31" s="27">
        <v>45</v>
      </c>
      <c r="G31" s="52"/>
      <c r="H31" s="27">
        <v>53</v>
      </c>
      <c r="I31" s="27">
        <v>2</v>
      </c>
      <c r="J31" s="53"/>
      <c r="K31" s="51">
        <f>+N31+Q31</f>
        <v>258</v>
      </c>
      <c r="L31" s="51">
        <f>+O31+R31</f>
        <v>47</v>
      </c>
      <c r="M31" s="54"/>
      <c r="N31" s="27">
        <v>209</v>
      </c>
      <c r="O31" s="27">
        <v>45</v>
      </c>
      <c r="P31" s="55"/>
      <c r="Q31" s="27">
        <v>49</v>
      </c>
      <c r="R31" s="27">
        <v>2</v>
      </c>
      <c r="S31" s="31"/>
    </row>
    <row r="32" spans="1:19">
      <c r="A32" s="50" t="s">
        <v>27</v>
      </c>
      <c r="B32" s="51">
        <f>+E32+H32</f>
        <v>820</v>
      </c>
      <c r="C32" s="51">
        <f>+F32+I32</f>
        <v>301</v>
      </c>
      <c r="D32" s="52"/>
      <c r="E32" s="27">
        <v>675</v>
      </c>
      <c r="F32" s="27">
        <v>220</v>
      </c>
      <c r="G32" s="52"/>
      <c r="H32" s="27">
        <v>145</v>
      </c>
      <c r="I32" s="27">
        <v>81</v>
      </c>
      <c r="J32" s="53"/>
      <c r="K32" s="51">
        <f>+N32+Q32</f>
        <v>804</v>
      </c>
      <c r="L32" s="51">
        <f>+O32+R32</f>
        <v>302</v>
      </c>
      <c r="M32" s="54"/>
      <c r="N32" s="27">
        <v>675</v>
      </c>
      <c r="O32" s="27">
        <v>216</v>
      </c>
      <c r="P32" s="55"/>
      <c r="Q32" s="27">
        <v>129</v>
      </c>
      <c r="R32" s="27">
        <v>86</v>
      </c>
      <c r="S32" s="31"/>
    </row>
    <row r="33" spans="1:19">
      <c r="A33" s="50" t="s">
        <v>28</v>
      </c>
      <c r="B33" s="51">
        <f t="shared" ref="B33:C38" si="5">+E33+H33</f>
        <v>796</v>
      </c>
      <c r="C33" s="51">
        <f t="shared" si="5"/>
        <v>219</v>
      </c>
      <c r="D33" s="52"/>
      <c r="E33" s="27">
        <v>753</v>
      </c>
      <c r="F33" s="27">
        <v>205</v>
      </c>
      <c r="G33" s="52"/>
      <c r="H33" s="27">
        <v>43</v>
      </c>
      <c r="I33" s="27">
        <v>14</v>
      </c>
      <c r="J33" s="53"/>
      <c r="K33" s="51">
        <f t="shared" ref="K33:L38" si="6">+N33+Q33</f>
        <v>803</v>
      </c>
      <c r="L33" s="51">
        <f t="shared" si="6"/>
        <v>212</v>
      </c>
      <c r="M33" s="54"/>
      <c r="N33" s="27">
        <v>755</v>
      </c>
      <c r="O33" s="27">
        <v>199</v>
      </c>
      <c r="P33" s="55"/>
      <c r="Q33" s="27">
        <v>48</v>
      </c>
      <c r="R33" s="27">
        <v>13</v>
      </c>
      <c r="S33" s="31"/>
    </row>
    <row r="34" spans="1:19">
      <c r="A34" s="50" t="s">
        <v>29</v>
      </c>
      <c r="B34" s="51">
        <f t="shared" si="5"/>
        <v>9371</v>
      </c>
      <c r="C34" s="51">
        <f t="shared" si="5"/>
        <v>2432</v>
      </c>
      <c r="D34" s="52"/>
      <c r="E34" s="27">
        <v>8369</v>
      </c>
      <c r="F34" s="27">
        <v>2326</v>
      </c>
      <c r="G34" s="52"/>
      <c r="H34" s="27">
        <v>1002</v>
      </c>
      <c r="I34" s="27">
        <v>106</v>
      </c>
      <c r="J34" s="53"/>
      <c r="K34" s="51">
        <f t="shared" si="6"/>
        <v>9445</v>
      </c>
      <c r="L34" s="51">
        <f t="shared" si="6"/>
        <v>2416</v>
      </c>
      <c r="M34" s="54"/>
      <c r="N34" s="27">
        <v>8446</v>
      </c>
      <c r="O34" s="27">
        <v>2312</v>
      </c>
      <c r="P34" s="55"/>
      <c r="Q34" s="27">
        <v>999</v>
      </c>
      <c r="R34" s="27">
        <v>104</v>
      </c>
      <c r="S34" s="31"/>
    </row>
    <row r="35" spans="1:19">
      <c r="A35" s="50" t="s">
        <v>30</v>
      </c>
      <c r="B35" s="51">
        <f t="shared" si="5"/>
        <v>1001</v>
      </c>
      <c r="C35" s="51">
        <f t="shared" si="5"/>
        <v>207</v>
      </c>
      <c r="D35" s="52"/>
      <c r="E35" s="27">
        <v>675</v>
      </c>
      <c r="F35" s="27">
        <v>177</v>
      </c>
      <c r="G35" s="52"/>
      <c r="H35" s="27">
        <v>326</v>
      </c>
      <c r="I35" s="27">
        <v>30</v>
      </c>
      <c r="J35" s="53"/>
      <c r="K35" s="51">
        <f t="shared" si="6"/>
        <v>996</v>
      </c>
      <c r="L35" s="51">
        <f t="shared" si="6"/>
        <v>206</v>
      </c>
      <c r="M35" s="54"/>
      <c r="N35" s="27">
        <v>671</v>
      </c>
      <c r="O35" s="27">
        <v>180</v>
      </c>
      <c r="P35" s="55"/>
      <c r="Q35" s="27">
        <v>325</v>
      </c>
      <c r="R35" s="27">
        <v>26</v>
      </c>
      <c r="S35" s="31"/>
    </row>
    <row r="36" spans="1:19" ht="16.5">
      <c r="A36" s="50" t="s">
        <v>82</v>
      </c>
      <c r="B36" s="32" t="s">
        <v>60</v>
      </c>
      <c r="C36" s="32" t="s">
        <v>60</v>
      </c>
      <c r="D36" s="52"/>
      <c r="E36" s="32" t="s">
        <v>60</v>
      </c>
      <c r="F36" s="32" t="s">
        <v>60</v>
      </c>
      <c r="G36" s="52"/>
      <c r="H36" s="32" t="s">
        <v>60</v>
      </c>
      <c r="I36" s="32" t="s">
        <v>60</v>
      </c>
      <c r="J36" s="53"/>
      <c r="K36" s="32" t="s">
        <v>60</v>
      </c>
      <c r="L36" s="32" t="s">
        <v>60</v>
      </c>
      <c r="M36" s="54"/>
      <c r="N36" s="32" t="s">
        <v>60</v>
      </c>
      <c r="O36" s="32" t="s">
        <v>60</v>
      </c>
      <c r="P36" s="55"/>
      <c r="Q36" s="32" t="s">
        <v>60</v>
      </c>
      <c r="R36" s="32" t="s">
        <v>60</v>
      </c>
      <c r="S36" s="31"/>
    </row>
    <row r="37" spans="1:19" ht="16.5">
      <c r="A37" s="50" t="s">
        <v>83</v>
      </c>
      <c r="B37" s="32" t="s">
        <v>60</v>
      </c>
      <c r="C37" s="32" t="s">
        <v>60</v>
      </c>
      <c r="D37" s="52"/>
      <c r="E37" s="32" t="s">
        <v>60</v>
      </c>
      <c r="F37" s="32" t="s">
        <v>60</v>
      </c>
      <c r="G37" s="52"/>
      <c r="H37" s="32" t="s">
        <v>60</v>
      </c>
      <c r="I37" s="32" t="s">
        <v>60</v>
      </c>
      <c r="J37" s="53"/>
      <c r="K37" s="32" t="s">
        <v>60</v>
      </c>
      <c r="L37" s="32" t="s">
        <v>60</v>
      </c>
      <c r="M37" s="54"/>
      <c r="N37" s="32" t="s">
        <v>60</v>
      </c>
      <c r="O37" s="32" t="s">
        <v>60</v>
      </c>
      <c r="P37" s="55"/>
      <c r="Q37" s="32" t="s">
        <v>60</v>
      </c>
      <c r="R37" s="32" t="s">
        <v>60</v>
      </c>
      <c r="S37" s="31"/>
    </row>
    <row r="38" spans="1:19">
      <c r="A38" s="50" t="s">
        <v>31</v>
      </c>
      <c r="B38" s="51">
        <f t="shared" si="5"/>
        <v>3293</v>
      </c>
      <c r="C38" s="51">
        <f t="shared" si="5"/>
        <v>1020</v>
      </c>
      <c r="D38" s="52"/>
      <c r="E38" s="27">
        <v>2596</v>
      </c>
      <c r="F38" s="27">
        <v>789</v>
      </c>
      <c r="G38" s="52"/>
      <c r="H38" s="27">
        <v>697</v>
      </c>
      <c r="I38" s="27">
        <v>231</v>
      </c>
      <c r="J38" s="53"/>
      <c r="K38" s="51">
        <f t="shared" si="6"/>
        <v>3292</v>
      </c>
      <c r="L38" s="51">
        <f t="shared" si="6"/>
        <v>1012</v>
      </c>
      <c r="M38" s="54"/>
      <c r="N38" s="27">
        <v>2602</v>
      </c>
      <c r="O38" s="27">
        <v>770</v>
      </c>
      <c r="P38" s="55"/>
      <c r="Q38" s="27">
        <v>690</v>
      </c>
      <c r="R38" s="27">
        <v>242</v>
      </c>
      <c r="S38" s="31"/>
    </row>
    <row r="39" spans="1:19">
      <c r="A39" s="50" t="s">
        <v>58</v>
      </c>
      <c r="B39" s="51">
        <f t="shared" ref="B39:C44" si="7">+E39+H39</f>
        <v>2305</v>
      </c>
      <c r="C39" s="51">
        <f t="shared" si="7"/>
        <v>326</v>
      </c>
      <c r="D39" s="52"/>
      <c r="E39" s="27">
        <v>1242</v>
      </c>
      <c r="F39" s="27">
        <v>250</v>
      </c>
      <c r="G39" s="52"/>
      <c r="H39" s="27">
        <v>1063</v>
      </c>
      <c r="I39" s="27">
        <v>76</v>
      </c>
      <c r="J39" s="53"/>
      <c r="K39" s="51">
        <f t="shared" ref="K39:L44" si="8">+N39+Q39</f>
        <v>2281</v>
      </c>
      <c r="L39" s="51">
        <f t="shared" si="8"/>
        <v>267</v>
      </c>
      <c r="M39" s="54"/>
      <c r="N39" s="27">
        <v>1186</v>
      </c>
      <c r="O39" s="27">
        <v>238</v>
      </c>
      <c r="P39" s="55"/>
      <c r="Q39" s="27">
        <v>1095</v>
      </c>
      <c r="R39" s="27">
        <v>29</v>
      </c>
      <c r="S39" s="31"/>
    </row>
    <row r="40" spans="1:19">
      <c r="A40" s="50" t="s">
        <v>32</v>
      </c>
      <c r="B40" s="51">
        <f t="shared" si="7"/>
        <v>7675</v>
      </c>
      <c r="C40" s="51">
        <f t="shared" si="7"/>
        <v>2340</v>
      </c>
      <c r="D40" s="52"/>
      <c r="E40" s="27">
        <v>6752</v>
      </c>
      <c r="F40" s="27">
        <v>2155</v>
      </c>
      <c r="G40" s="52"/>
      <c r="H40" s="27">
        <v>923</v>
      </c>
      <c r="I40" s="27">
        <v>185</v>
      </c>
      <c r="J40" s="53"/>
      <c r="K40" s="51">
        <f t="shared" si="8"/>
        <v>7713</v>
      </c>
      <c r="L40" s="51">
        <f t="shared" si="8"/>
        <v>2342</v>
      </c>
      <c r="M40" s="54"/>
      <c r="N40" s="27">
        <v>6780</v>
      </c>
      <c r="O40" s="27">
        <v>2156</v>
      </c>
      <c r="P40" s="55"/>
      <c r="Q40" s="27">
        <v>933</v>
      </c>
      <c r="R40" s="27">
        <v>186</v>
      </c>
      <c r="S40" s="31"/>
    </row>
    <row r="41" spans="1:19">
      <c r="A41" s="50" t="s">
        <v>33</v>
      </c>
      <c r="B41" s="51">
        <f t="shared" si="7"/>
        <v>1472</v>
      </c>
      <c r="C41" s="51">
        <f t="shared" si="7"/>
        <v>622</v>
      </c>
      <c r="D41" s="52"/>
      <c r="E41" s="27">
        <v>1387</v>
      </c>
      <c r="F41" s="27">
        <v>553</v>
      </c>
      <c r="G41" s="52"/>
      <c r="H41" s="27">
        <v>85</v>
      </c>
      <c r="I41" s="27">
        <v>69</v>
      </c>
      <c r="J41" s="53"/>
      <c r="K41" s="51">
        <f t="shared" si="8"/>
        <v>1518</v>
      </c>
      <c r="L41" s="51">
        <f t="shared" si="8"/>
        <v>610</v>
      </c>
      <c r="M41" s="54"/>
      <c r="N41" s="27">
        <v>1428</v>
      </c>
      <c r="O41" s="27">
        <v>542</v>
      </c>
      <c r="P41" s="55"/>
      <c r="Q41" s="27">
        <v>90</v>
      </c>
      <c r="R41" s="27">
        <v>68</v>
      </c>
      <c r="S41" s="31"/>
    </row>
    <row r="42" spans="1:19">
      <c r="A42" s="50" t="s">
        <v>34</v>
      </c>
      <c r="B42" s="51">
        <f t="shared" si="7"/>
        <v>5134</v>
      </c>
      <c r="C42" s="51">
        <f t="shared" si="7"/>
        <v>1147</v>
      </c>
      <c r="D42" s="52"/>
      <c r="E42" s="27">
        <v>4093</v>
      </c>
      <c r="F42" s="27">
        <v>1041</v>
      </c>
      <c r="G42" s="52"/>
      <c r="H42" s="27">
        <v>1041</v>
      </c>
      <c r="I42" s="27">
        <v>106</v>
      </c>
      <c r="J42" s="53"/>
      <c r="K42" s="51">
        <f t="shared" si="8"/>
        <v>4883</v>
      </c>
      <c r="L42" s="51">
        <f t="shared" si="8"/>
        <v>1163</v>
      </c>
      <c r="M42" s="54"/>
      <c r="N42" s="27">
        <v>4050</v>
      </c>
      <c r="O42" s="27">
        <v>1047</v>
      </c>
      <c r="P42" s="55"/>
      <c r="Q42" s="27">
        <v>833</v>
      </c>
      <c r="R42" s="27">
        <v>116</v>
      </c>
      <c r="S42" s="31"/>
    </row>
    <row r="43" spans="1:19">
      <c r="A43" s="50" t="s">
        <v>35</v>
      </c>
      <c r="B43" s="51">
        <f t="shared" si="7"/>
        <v>507</v>
      </c>
      <c r="C43" s="51">
        <f t="shared" si="7"/>
        <v>181</v>
      </c>
      <c r="D43" s="52"/>
      <c r="E43" s="27">
        <v>474</v>
      </c>
      <c r="F43" s="27">
        <v>106</v>
      </c>
      <c r="G43" s="52"/>
      <c r="H43" s="27">
        <v>33</v>
      </c>
      <c r="I43" s="27">
        <v>75</v>
      </c>
      <c r="J43" s="53"/>
      <c r="K43" s="51">
        <f t="shared" si="8"/>
        <v>500</v>
      </c>
      <c r="L43" s="51">
        <f t="shared" si="8"/>
        <v>186</v>
      </c>
      <c r="M43" s="54"/>
      <c r="N43" s="27">
        <v>471</v>
      </c>
      <c r="O43" s="27">
        <v>116</v>
      </c>
      <c r="P43" s="55"/>
      <c r="Q43" s="27">
        <v>29</v>
      </c>
      <c r="R43" s="27">
        <v>70</v>
      </c>
      <c r="S43" s="31"/>
    </row>
    <row r="44" spans="1:19">
      <c r="A44" s="50" t="s">
        <v>36</v>
      </c>
      <c r="B44" s="51">
        <f t="shared" si="7"/>
        <v>1498</v>
      </c>
      <c r="C44" s="51">
        <f t="shared" si="7"/>
        <v>294</v>
      </c>
      <c r="D44" s="52"/>
      <c r="E44" s="27">
        <v>1213</v>
      </c>
      <c r="F44" s="27">
        <v>285</v>
      </c>
      <c r="G44" s="52"/>
      <c r="H44" s="27">
        <v>285</v>
      </c>
      <c r="I44" s="27">
        <v>9</v>
      </c>
      <c r="J44" s="53"/>
      <c r="K44" s="51">
        <f t="shared" si="8"/>
        <v>1379</v>
      </c>
      <c r="L44" s="51">
        <f t="shared" si="8"/>
        <v>296</v>
      </c>
      <c r="M44" s="54"/>
      <c r="N44" s="27">
        <v>1241</v>
      </c>
      <c r="O44" s="27">
        <v>288</v>
      </c>
      <c r="P44" s="55"/>
      <c r="Q44" s="27">
        <v>138</v>
      </c>
      <c r="R44" s="27">
        <v>8</v>
      </c>
      <c r="S44" s="31"/>
    </row>
    <row r="45" spans="1:19">
      <c r="A45" s="50" t="s">
        <v>37</v>
      </c>
      <c r="B45" s="51">
        <f t="shared" ref="B45:C48" si="9">+E45+H45</f>
        <v>497</v>
      </c>
      <c r="C45" s="51">
        <f t="shared" si="9"/>
        <v>137</v>
      </c>
      <c r="D45" s="52"/>
      <c r="E45" s="27">
        <v>430</v>
      </c>
      <c r="F45" s="27">
        <v>133</v>
      </c>
      <c r="G45" s="52"/>
      <c r="H45" s="27">
        <v>67</v>
      </c>
      <c r="I45" s="27">
        <v>4</v>
      </c>
      <c r="J45" s="53"/>
      <c r="K45" s="51">
        <f t="shared" ref="K45:L48" si="10">+N45+Q45</f>
        <v>493</v>
      </c>
      <c r="L45" s="51">
        <f t="shared" si="10"/>
        <v>126</v>
      </c>
      <c r="M45" s="54"/>
      <c r="N45" s="27">
        <v>424</v>
      </c>
      <c r="O45" s="27">
        <v>122</v>
      </c>
      <c r="P45" s="55"/>
      <c r="Q45" s="27">
        <v>69</v>
      </c>
      <c r="R45" s="27">
        <v>4</v>
      </c>
      <c r="S45" s="31"/>
    </row>
    <row r="46" spans="1:19">
      <c r="A46" s="50" t="s">
        <v>38</v>
      </c>
      <c r="B46" s="51">
        <f t="shared" si="9"/>
        <v>591</v>
      </c>
      <c r="C46" s="51">
        <f t="shared" si="9"/>
        <v>129</v>
      </c>
      <c r="D46" s="52"/>
      <c r="E46" s="27">
        <v>562</v>
      </c>
      <c r="F46" s="27">
        <v>124</v>
      </c>
      <c r="G46" s="52"/>
      <c r="H46" s="27">
        <v>29</v>
      </c>
      <c r="I46" s="27">
        <v>5</v>
      </c>
      <c r="J46" s="53"/>
      <c r="K46" s="51">
        <f t="shared" si="10"/>
        <v>617</v>
      </c>
      <c r="L46" s="51">
        <f t="shared" si="10"/>
        <v>133</v>
      </c>
      <c r="M46" s="54"/>
      <c r="N46" s="27">
        <v>599</v>
      </c>
      <c r="O46" s="27">
        <v>128</v>
      </c>
      <c r="P46" s="55"/>
      <c r="Q46" s="27">
        <v>18</v>
      </c>
      <c r="R46" s="27">
        <v>5</v>
      </c>
      <c r="S46" s="31"/>
    </row>
    <row r="47" spans="1:19">
      <c r="A47" s="50" t="s">
        <v>39</v>
      </c>
      <c r="B47" s="51">
        <f t="shared" si="9"/>
        <v>2481</v>
      </c>
      <c r="C47" s="51">
        <f t="shared" si="9"/>
        <v>472</v>
      </c>
      <c r="D47" s="52"/>
      <c r="E47" s="27">
        <v>1744</v>
      </c>
      <c r="F47" s="27">
        <v>348</v>
      </c>
      <c r="G47" s="52"/>
      <c r="H47" s="27">
        <v>737</v>
      </c>
      <c r="I47" s="27">
        <v>124</v>
      </c>
      <c r="J47" s="53"/>
      <c r="K47" s="51">
        <f t="shared" si="10"/>
        <v>2397</v>
      </c>
      <c r="L47" s="51">
        <f t="shared" si="10"/>
        <v>473</v>
      </c>
      <c r="M47" s="54"/>
      <c r="N47" s="27">
        <v>1716</v>
      </c>
      <c r="O47" s="27">
        <v>345</v>
      </c>
      <c r="P47" s="55"/>
      <c r="Q47" s="27">
        <v>681</v>
      </c>
      <c r="R47" s="27">
        <v>128</v>
      </c>
      <c r="S47" s="31"/>
    </row>
    <row r="48" spans="1:19">
      <c r="A48" s="50" t="s">
        <v>40</v>
      </c>
      <c r="B48" s="51">
        <f t="shared" si="9"/>
        <v>2145</v>
      </c>
      <c r="C48" s="51">
        <f t="shared" si="9"/>
        <v>413</v>
      </c>
      <c r="D48" s="52"/>
      <c r="E48" s="27">
        <v>2012</v>
      </c>
      <c r="F48" s="27">
        <v>406</v>
      </c>
      <c r="G48" s="52"/>
      <c r="H48" s="27">
        <v>133</v>
      </c>
      <c r="I48" s="27">
        <v>7</v>
      </c>
      <c r="J48" s="53"/>
      <c r="K48" s="51">
        <f t="shared" si="10"/>
        <v>2198</v>
      </c>
      <c r="L48" s="51">
        <f t="shared" si="10"/>
        <v>405</v>
      </c>
      <c r="M48" s="54"/>
      <c r="N48" s="27">
        <v>2070</v>
      </c>
      <c r="O48" s="27">
        <v>398</v>
      </c>
      <c r="P48" s="55"/>
      <c r="Q48" s="27">
        <v>128</v>
      </c>
      <c r="R48" s="27">
        <v>7</v>
      </c>
      <c r="S48" s="31"/>
    </row>
    <row r="49" spans="1:19" ht="16.5">
      <c r="A49" s="50" t="s">
        <v>84</v>
      </c>
      <c r="B49" s="32" t="s">
        <v>60</v>
      </c>
      <c r="C49" s="32" t="s">
        <v>60</v>
      </c>
      <c r="D49" s="52"/>
      <c r="E49" s="32" t="s">
        <v>60</v>
      </c>
      <c r="F49" s="32" t="s">
        <v>60</v>
      </c>
      <c r="G49" s="52"/>
      <c r="H49" s="32" t="s">
        <v>60</v>
      </c>
      <c r="I49" s="32" t="s">
        <v>60</v>
      </c>
      <c r="J49" s="53"/>
      <c r="K49" s="32" t="s">
        <v>60</v>
      </c>
      <c r="L49" s="32" t="s">
        <v>60</v>
      </c>
      <c r="M49" s="54"/>
      <c r="N49" s="32" t="s">
        <v>60</v>
      </c>
      <c r="O49" s="32" t="s">
        <v>60</v>
      </c>
      <c r="P49" s="55"/>
      <c r="Q49" s="32" t="s">
        <v>60</v>
      </c>
      <c r="R49" s="32" t="s">
        <v>60</v>
      </c>
      <c r="S49" s="31"/>
    </row>
    <row r="50" spans="1:19">
      <c r="A50" s="50" t="s">
        <v>41</v>
      </c>
      <c r="B50" s="51">
        <f>+E50+H50</f>
        <v>1511</v>
      </c>
      <c r="C50" s="51">
        <f>+F50+I50</f>
        <v>317</v>
      </c>
      <c r="D50" s="52"/>
      <c r="E50" s="27">
        <v>1444</v>
      </c>
      <c r="F50" s="27">
        <v>312</v>
      </c>
      <c r="G50" s="52"/>
      <c r="H50" s="27">
        <v>67</v>
      </c>
      <c r="I50" s="27">
        <v>5</v>
      </c>
      <c r="J50" s="53"/>
      <c r="K50" s="51">
        <f>+N50+Q50</f>
        <v>1522</v>
      </c>
      <c r="L50" s="51">
        <f>+O50+R50</f>
        <v>329</v>
      </c>
      <c r="M50" s="54"/>
      <c r="N50" s="27">
        <v>1455</v>
      </c>
      <c r="O50" s="27">
        <v>324</v>
      </c>
      <c r="P50" s="55"/>
      <c r="Q50" s="27">
        <v>67</v>
      </c>
      <c r="R50" s="27">
        <v>5</v>
      </c>
      <c r="S50" s="31"/>
    </row>
    <row r="51" spans="1:19" ht="16.5">
      <c r="A51" s="50" t="s">
        <v>85</v>
      </c>
      <c r="B51" s="32" t="s">
        <v>60</v>
      </c>
      <c r="C51" s="32" t="s">
        <v>60</v>
      </c>
      <c r="D51" s="52"/>
      <c r="E51" s="32" t="s">
        <v>60</v>
      </c>
      <c r="F51" s="32" t="s">
        <v>60</v>
      </c>
      <c r="G51" s="52"/>
      <c r="H51" s="32" t="s">
        <v>60</v>
      </c>
      <c r="I51" s="32" t="s">
        <v>60</v>
      </c>
      <c r="J51" s="53"/>
      <c r="K51" s="32" t="s">
        <v>60</v>
      </c>
      <c r="L51" s="32" t="s">
        <v>60</v>
      </c>
      <c r="M51" s="54"/>
      <c r="N51" s="32" t="s">
        <v>60</v>
      </c>
      <c r="O51" s="32" t="s">
        <v>60</v>
      </c>
      <c r="P51" s="55"/>
      <c r="Q51" s="32" t="s">
        <v>60</v>
      </c>
      <c r="R51" s="32" t="s">
        <v>60</v>
      </c>
      <c r="S51" s="31"/>
    </row>
    <row r="52" spans="1:19">
      <c r="A52" s="58" t="s">
        <v>42</v>
      </c>
      <c r="B52" s="59">
        <f>+E52</f>
        <v>342</v>
      </c>
      <c r="C52" s="59">
        <f>+F52</f>
        <v>73</v>
      </c>
      <c r="D52" s="60"/>
      <c r="E52" s="39">
        <v>342</v>
      </c>
      <c r="F52" s="39">
        <v>73</v>
      </c>
      <c r="G52" s="60"/>
      <c r="H52" s="40">
        <v>0</v>
      </c>
      <c r="I52" s="40">
        <v>0</v>
      </c>
      <c r="J52" s="61"/>
      <c r="K52" s="59">
        <f>+N52</f>
        <v>350</v>
      </c>
      <c r="L52" s="59">
        <f>+O52</f>
        <v>71</v>
      </c>
      <c r="M52" s="62"/>
      <c r="N52" s="39">
        <v>350</v>
      </c>
      <c r="O52" s="39">
        <v>71</v>
      </c>
      <c r="P52" s="63"/>
      <c r="Q52" s="40">
        <v>0</v>
      </c>
      <c r="R52" s="40">
        <v>0</v>
      </c>
      <c r="S52" s="64"/>
    </row>
    <row r="53" spans="1:19">
      <c r="A53" s="58" t="s">
        <v>43</v>
      </c>
      <c r="B53" s="59">
        <f>+E53+H53</f>
        <v>182</v>
      </c>
      <c r="C53" s="59">
        <f>+F53</f>
        <v>49</v>
      </c>
      <c r="D53" s="60"/>
      <c r="E53" s="39">
        <v>181</v>
      </c>
      <c r="F53" s="39">
        <v>49</v>
      </c>
      <c r="G53" s="60"/>
      <c r="H53" s="39">
        <v>1</v>
      </c>
      <c r="I53" s="40">
        <v>1</v>
      </c>
      <c r="J53" s="61"/>
      <c r="K53" s="59">
        <f>+N53+Q53</f>
        <v>195</v>
      </c>
      <c r="L53" s="59">
        <f>+O53</f>
        <v>49</v>
      </c>
      <c r="M53" s="62"/>
      <c r="N53" s="39">
        <v>194</v>
      </c>
      <c r="O53" s="39">
        <v>49</v>
      </c>
      <c r="P53" s="63"/>
      <c r="Q53" s="39">
        <v>1</v>
      </c>
      <c r="R53" s="40">
        <v>0</v>
      </c>
      <c r="S53" s="64"/>
    </row>
    <row r="54" spans="1:19">
      <c r="A54" s="58" t="s">
        <v>44</v>
      </c>
      <c r="B54" s="59">
        <f>+E54+H54</f>
        <v>521</v>
      </c>
      <c r="C54" s="59">
        <f>+F54+I54</f>
        <v>162</v>
      </c>
      <c r="D54" s="60"/>
      <c r="E54" s="39">
        <v>469</v>
      </c>
      <c r="F54" s="39">
        <v>149</v>
      </c>
      <c r="G54" s="60"/>
      <c r="H54" s="39">
        <v>52</v>
      </c>
      <c r="I54" s="39">
        <v>13</v>
      </c>
      <c r="J54" s="61"/>
      <c r="K54" s="59">
        <f>+N54+Q54</f>
        <v>531</v>
      </c>
      <c r="L54" s="59">
        <f>+O54+R54</f>
        <v>166</v>
      </c>
      <c r="M54" s="62"/>
      <c r="N54" s="39">
        <v>473</v>
      </c>
      <c r="O54" s="39">
        <v>153</v>
      </c>
      <c r="P54" s="63"/>
      <c r="Q54" s="39">
        <v>58</v>
      </c>
      <c r="R54" s="39">
        <v>13</v>
      </c>
      <c r="S54" s="64"/>
    </row>
    <row r="55" spans="1:19">
      <c r="A55" s="58" t="s">
        <v>45</v>
      </c>
      <c r="B55" s="59">
        <f>+E55+H55</f>
        <v>1117</v>
      </c>
      <c r="C55" s="59">
        <f>+F55+I55</f>
        <v>254</v>
      </c>
      <c r="D55" s="60"/>
      <c r="E55" s="39">
        <v>917</v>
      </c>
      <c r="F55" s="39">
        <v>237</v>
      </c>
      <c r="G55" s="60"/>
      <c r="H55" s="39">
        <v>200</v>
      </c>
      <c r="I55" s="39">
        <v>17</v>
      </c>
      <c r="J55" s="61"/>
      <c r="K55" s="59">
        <f>+N55+Q55</f>
        <v>1125</v>
      </c>
      <c r="L55" s="59">
        <f>+O55+R55</f>
        <v>252</v>
      </c>
      <c r="M55" s="62"/>
      <c r="N55" s="39">
        <v>929</v>
      </c>
      <c r="O55" s="39">
        <v>237</v>
      </c>
      <c r="P55" s="63"/>
      <c r="Q55" s="39">
        <v>196</v>
      </c>
      <c r="R55" s="39">
        <v>15</v>
      </c>
      <c r="S55" s="64"/>
    </row>
    <row r="56" spans="1:19">
      <c r="A56" s="58" t="s">
        <v>46</v>
      </c>
      <c r="B56" s="59">
        <f>+E56+H56</f>
        <v>9403</v>
      </c>
      <c r="C56" s="59">
        <f>+F56+I56</f>
        <v>1602</v>
      </c>
      <c r="D56" s="60"/>
      <c r="E56" s="39">
        <v>8427</v>
      </c>
      <c r="F56" s="39">
        <v>1537</v>
      </c>
      <c r="G56" s="60"/>
      <c r="H56" s="39">
        <v>976</v>
      </c>
      <c r="I56" s="39">
        <v>65</v>
      </c>
      <c r="J56" s="61"/>
      <c r="K56" s="59">
        <f>+N56+Q56</f>
        <v>9485</v>
      </c>
      <c r="L56" s="59">
        <f>+O56+R56</f>
        <v>1605</v>
      </c>
      <c r="M56" s="62"/>
      <c r="N56" s="39">
        <v>8480</v>
      </c>
      <c r="O56" s="39">
        <v>1535</v>
      </c>
      <c r="P56" s="63"/>
      <c r="Q56" s="39">
        <v>1005</v>
      </c>
      <c r="R56" s="39">
        <v>70</v>
      </c>
      <c r="S56" s="64"/>
    </row>
    <row r="57" spans="1:19">
      <c r="A57" s="58" t="s">
        <v>47</v>
      </c>
      <c r="B57" s="59">
        <f t="shared" ref="B57:C62" si="11">+E57+H57</f>
        <v>1078</v>
      </c>
      <c r="C57" s="59">
        <f t="shared" si="11"/>
        <v>307</v>
      </c>
      <c r="D57" s="60"/>
      <c r="E57" s="39">
        <v>993</v>
      </c>
      <c r="F57" s="39">
        <v>300</v>
      </c>
      <c r="G57" s="60"/>
      <c r="H57" s="39">
        <v>85</v>
      </c>
      <c r="I57" s="39">
        <v>7</v>
      </c>
      <c r="J57" s="61"/>
      <c r="K57" s="59">
        <f t="shared" ref="K57:L62" si="12">+N57+Q57</f>
        <v>1119</v>
      </c>
      <c r="L57" s="59">
        <f t="shared" si="12"/>
        <v>304</v>
      </c>
      <c r="M57" s="62"/>
      <c r="N57" s="39">
        <v>1031</v>
      </c>
      <c r="O57" s="39">
        <v>298</v>
      </c>
      <c r="P57" s="63"/>
      <c r="Q57" s="39">
        <v>88</v>
      </c>
      <c r="R57" s="39">
        <v>6</v>
      </c>
      <c r="S57" s="64"/>
    </row>
    <row r="58" spans="1:19">
      <c r="A58" s="58" t="s">
        <v>48</v>
      </c>
      <c r="B58" s="59">
        <f t="shared" si="11"/>
        <v>483</v>
      </c>
      <c r="C58" s="59">
        <f t="shared" si="11"/>
        <v>176</v>
      </c>
      <c r="D58" s="60"/>
      <c r="E58" s="39">
        <v>383</v>
      </c>
      <c r="F58" s="39">
        <v>115</v>
      </c>
      <c r="G58" s="60"/>
      <c r="H58" s="39">
        <v>100</v>
      </c>
      <c r="I58" s="39">
        <v>61</v>
      </c>
      <c r="J58" s="61"/>
      <c r="K58" s="59">
        <f t="shared" si="12"/>
        <v>445</v>
      </c>
      <c r="L58" s="59">
        <f t="shared" si="12"/>
        <v>171</v>
      </c>
      <c r="M58" s="62"/>
      <c r="N58" s="39">
        <v>338</v>
      </c>
      <c r="O58" s="39">
        <v>113</v>
      </c>
      <c r="P58" s="63"/>
      <c r="Q58" s="39">
        <v>107</v>
      </c>
      <c r="R58" s="39">
        <v>58</v>
      </c>
      <c r="S58" s="64"/>
    </row>
    <row r="59" spans="1:19">
      <c r="A59" s="58" t="s">
        <v>49</v>
      </c>
      <c r="B59" s="59">
        <f t="shared" si="11"/>
        <v>676</v>
      </c>
      <c r="C59" s="59">
        <f t="shared" si="11"/>
        <v>162</v>
      </c>
      <c r="D59" s="60"/>
      <c r="E59" s="39">
        <v>636</v>
      </c>
      <c r="F59" s="39">
        <v>158</v>
      </c>
      <c r="G59" s="60"/>
      <c r="H59" s="39">
        <v>40</v>
      </c>
      <c r="I59" s="39">
        <v>4</v>
      </c>
      <c r="J59" s="61"/>
      <c r="K59" s="59">
        <f t="shared" si="12"/>
        <v>667</v>
      </c>
      <c r="L59" s="59">
        <f t="shared" si="12"/>
        <v>158</v>
      </c>
      <c r="M59" s="62"/>
      <c r="N59" s="39">
        <v>623</v>
      </c>
      <c r="O59" s="39">
        <v>155</v>
      </c>
      <c r="P59" s="63"/>
      <c r="Q59" s="39">
        <v>44</v>
      </c>
      <c r="R59" s="39">
        <v>3</v>
      </c>
      <c r="S59" s="64"/>
    </row>
    <row r="60" spans="1:19">
      <c r="A60" s="58" t="s">
        <v>50</v>
      </c>
      <c r="B60" s="59">
        <f t="shared" si="11"/>
        <v>2018</v>
      </c>
      <c r="C60" s="59">
        <f t="shared" si="11"/>
        <v>394</v>
      </c>
      <c r="D60" s="60"/>
      <c r="E60" s="39">
        <v>1671</v>
      </c>
      <c r="F60" s="39">
        <v>357</v>
      </c>
      <c r="G60" s="60"/>
      <c r="H60" s="39">
        <v>347</v>
      </c>
      <c r="I60" s="39">
        <v>37</v>
      </c>
      <c r="J60" s="61"/>
      <c r="K60" s="59">
        <f t="shared" si="12"/>
        <v>2016</v>
      </c>
      <c r="L60" s="59">
        <f t="shared" si="12"/>
        <v>400</v>
      </c>
      <c r="M60" s="62"/>
      <c r="N60" s="39">
        <v>1684</v>
      </c>
      <c r="O60" s="39">
        <v>357</v>
      </c>
      <c r="P60" s="63"/>
      <c r="Q60" s="39">
        <v>332</v>
      </c>
      <c r="R60" s="39">
        <v>43</v>
      </c>
      <c r="S60" s="64"/>
    </row>
    <row r="61" spans="1:19">
      <c r="A61" s="58" t="s">
        <v>51</v>
      </c>
      <c r="B61" s="59">
        <f t="shared" si="11"/>
        <v>885</v>
      </c>
      <c r="C61" s="59">
        <f t="shared" si="11"/>
        <v>262</v>
      </c>
      <c r="D61" s="60"/>
      <c r="E61" s="39">
        <v>828</v>
      </c>
      <c r="F61" s="39">
        <v>243</v>
      </c>
      <c r="G61" s="60"/>
      <c r="H61" s="39">
        <v>57</v>
      </c>
      <c r="I61" s="39">
        <v>19</v>
      </c>
      <c r="J61" s="61"/>
      <c r="K61" s="59">
        <f t="shared" si="12"/>
        <v>876</v>
      </c>
      <c r="L61" s="59">
        <f t="shared" si="12"/>
        <v>259</v>
      </c>
      <c r="M61" s="62"/>
      <c r="N61" s="39">
        <v>813</v>
      </c>
      <c r="O61" s="39">
        <v>240</v>
      </c>
      <c r="P61" s="63"/>
      <c r="Q61" s="39">
        <v>63</v>
      </c>
      <c r="R61" s="39">
        <v>19</v>
      </c>
      <c r="S61" s="64"/>
    </row>
    <row r="62" spans="1:19">
      <c r="A62" s="58" t="s">
        <v>52</v>
      </c>
      <c r="B62" s="59">
        <f t="shared" si="11"/>
        <v>729</v>
      </c>
      <c r="C62" s="59">
        <f t="shared" si="11"/>
        <v>202</v>
      </c>
      <c r="D62" s="60"/>
      <c r="E62" s="39">
        <v>669</v>
      </c>
      <c r="F62" s="39">
        <v>191</v>
      </c>
      <c r="G62" s="60"/>
      <c r="H62" s="39">
        <v>60</v>
      </c>
      <c r="I62" s="39">
        <v>11</v>
      </c>
      <c r="J62" s="61"/>
      <c r="K62" s="59">
        <f t="shared" si="12"/>
        <v>754</v>
      </c>
      <c r="L62" s="59">
        <f t="shared" si="12"/>
        <v>210</v>
      </c>
      <c r="M62" s="62"/>
      <c r="N62" s="39">
        <v>677</v>
      </c>
      <c r="O62" s="39">
        <v>201</v>
      </c>
      <c r="P62" s="63"/>
      <c r="Q62" s="39">
        <v>77</v>
      </c>
      <c r="R62" s="39">
        <v>9</v>
      </c>
      <c r="S62" s="64"/>
    </row>
    <row r="63" spans="1:19">
      <c r="A63" s="58" t="s">
        <v>53</v>
      </c>
      <c r="B63" s="59">
        <f t="shared" ref="B63:C66" si="13">+E63+H63</f>
        <v>1156</v>
      </c>
      <c r="C63" s="59">
        <f t="shared" si="13"/>
        <v>340</v>
      </c>
      <c r="D63" s="60"/>
      <c r="E63" s="39">
        <v>989</v>
      </c>
      <c r="F63" s="39">
        <v>252</v>
      </c>
      <c r="G63" s="60"/>
      <c r="H63" s="39">
        <v>167</v>
      </c>
      <c r="I63" s="39">
        <v>88</v>
      </c>
      <c r="J63" s="61"/>
      <c r="K63" s="59">
        <f t="shared" ref="K63:L66" si="14">+N63+Q63</f>
        <v>1343</v>
      </c>
      <c r="L63" s="59">
        <f t="shared" si="14"/>
        <v>438</v>
      </c>
      <c r="M63" s="62"/>
      <c r="N63" s="39">
        <v>1156</v>
      </c>
      <c r="O63" s="39">
        <v>340</v>
      </c>
      <c r="P63" s="63"/>
      <c r="Q63" s="39">
        <v>187</v>
      </c>
      <c r="R63" s="39">
        <v>98</v>
      </c>
      <c r="S63" s="64"/>
    </row>
    <row r="64" spans="1:19">
      <c r="A64" s="58" t="s">
        <v>72</v>
      </c>
      <c r="B64" s="59">
        <f t="shared" si="13"/>
        <v>6042</v>
      </c>
      <c r="C64" s="59">
        <f t="shared" si="13"/>
        <v>972</v>
      </c>
      <c r="D64" s="60"/>
      <c r="E64" s="39">
        <v>5606</v>
      </c>
      <c r="F64" s="39">
        <v>953</v>
      </c>
      <c r="G64" s="60"/>
      <c r="H64" s="39">
        <v>436</v>
      </c>
      <c r="I64" s="39">
        <v>19</v>
      </c>
      <c r="J64" s="61"/>
      <c r="K64" s="59">
        <f t="shared" si="14"/>
        <v>6104</v>
      </c>
      <c r="L64" s="59">
        <f t="shared" si="14"/>
        <v>1008</v>
      </c>
      <c r="M64" s="62"/>
      <c r="N64" s="39">
        <v>5671</v>
      </c>
      <c r="O64" s="39">
        <v>986</v>
      </c>
      <c r="P64" s="63"/>
      <c r="Q64" s="39">
        <v>433</v>
      </c>
      <c r="R64" s="39">
        <v>22</v>
      </c>
      <c r="S64" s="64"/>
    </row>
    <row r="65" spans="1:19">
      <c r="A65" s="58" t="s">
        <v>54</v>
      </c>
      <c r="B65" s="59">
        <f t="shared" si="13"/>
        <v>518</v>
      </c>
      <c r="C65" s="59">
        <f t="shared" si="13"/>
        <v>234</v>
      </c>
      <c r="D65" s="60"/>
      <c r="E65" s="39">
        <v>500</v>
      </c>
      <c r="F65" s="39">
        <v>136</v>
      </c>
      <c r="G65" s="60"/>
      <c r="H65" s="39">
        <v>18</v>
      </c>
      <c r="I65" s="39">
        <v>98</v>
      </c>
      <c r="J65" s="61"/>
      <c r="K65" s="59">
        <f t="shared" si="14"/>
        <v>517</v>
      </c>
      <c r="L65" s="59">
        <f t="shared" si="14"/>
        <v>231</v>
      </c>
      <c r="M65" s="62"/>
      <c r="N65" s="39">
        <v>501</v>
      </c>
      <c r="O65" s="39">
        <v>131</v>
      </c>
      <c r="P65" s="63"/>
      <c r="Q65" s="39">
        <v>16</v>
      </c>
      <c r="R65" s="39">
        <v>100</v>
      </c>
      <c r="S65" s="64"/>
    </row>
    <row r="66" spans="1:19">
      <c r="A66" s="58" t="s">
        <v>55</v>
      </c>
      <c r="B66" s="59">
        <f t="shared" si="13"/>
        <v>315</v>
      </c>
      <c r="C66" s="59">
        <f t="shared" si="13"/>
        <v>66</v>
      </c>
      <c r="D66" s="60"/>
      <c r="E66" s="39">
        <v>275</v>
      </c>
      <c r="F66" s="39">
        <v>62</v>
      </c>
      <c r="G66" s="60"/>
      <c r="H66" s="39">
        <v>40</v>
      </c>
      <c r="I66" s="39">
        <v>4</v>
      </c>
      <c r="J66" s="61"/>
      <c r="K66" s="59">
        <f t="shared" si="14"/>
        <v>318</v>
      </c>
      <c r="L66" s="59">
        <f t="shared" si="14"/>
        <v>67</v>
      </c>
      <c r="M66" s="62"/>
      <c r="N66" s="39">
        <v>277</v>
      </c>
      <c r="O66" s="39">
        <v>63</v>
      </c>
      <c r="P66" s="63"/>
      <c r="Q66" s="39">
        <v>41</v>
      </c>
      <c r="R66" s="39">
        <v>4</v>
      </c>
      <c r="S66" s="64"/>
    </row>
    <row r="67" spans="1:19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12"/>
    </row>
    <row r="68" spans="1:19">
      <c r="A68" s="12" t="s">
        <v>61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>
      <c r="A69" s="12" t="s">
        <v>76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19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spans="1:19">
      <c r="A71" s="12" t="s">
        <v>56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</row>
    <row r="72" spans="1:19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:19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:19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:19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</row>
    <row r="76" spans="1:19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:19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</sheetData>
  <mergeCells count="8">
    <mergeCell ref="B4:I4"/>
    <mergeCell ref="K4:R4"/>
    <mergeCell ref="B5:C5"/>
    <mergeCell ref="E5:F5"/>
    <mergeCell ref="H5:I5"/>
    <mergeCell ref="K5:L5"/>
    <mergeCell ref="N5:O5"/>
    <mergeCell ref="Q5:R5"/>
  </mergeCells>
  <pageMargins left="0.7" right="0.7" top="0.75" bottom="0.75" header="0.3" footer="0.3"/>
  <pageSetup scale="5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0"/>
  <sheetViews>
    <sheetView workbookViewId="0"/>
  </sheetViews>
  <sheetFormatPr defaultRowHeight="15.75"/>
  <cols>
    <col min="1" max="1" width="50.77734375" customWidth="1"/>
    <col min="2" max="3" width="10.77734375" customWidth="1"/>
    <col min="4" max="4" width="1.77734375" customWidth="1"/>
    <col min="5" max="6" width="10.77734375" customWidth="1"/>
    <col min="7" max="7" width="1.77734375" customWidth="1"/>
    <col min="8" max="9" width="10.77734375" customWidth="1"/>
    <col min="10" max="10" width="1.77734375" customWidth="1"/>
    <col min="11" max="12" width="10.77734375" customWidth="1"/>
    <col min="13" max="13" width="1.77734375" customWidth="1"/>
    <col min="14" max="15" width="10.77734375" customWidth="1"/>
    <col min="16" max="16" width="1.77734375" customWidth="1"/>
    <col min="17" max="256" width="10.77734375" customWidth="1"/>
  </cols>
  <sheetData>
    <row r="1" spans="1:22" ht="20.25">
      <c r="A1" s="49" t="s">
        <v>4</v>
      </c>
      <c r="B1" s="13"/>
      <c r="C1" s="13"/>
      <c r="D1" s="9"/>
      <c r="E1" s="9"/>
      <c r="F1" s="9"/>
      <c r="G1" s="9"/>
      <c r="H1" s="10"/>
      <c r="I1" s="9"/>
      <c r="J1" s="9"/>
      <c r="K1" s="11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2" ht="20.25">
      <c r="A2" s="48" t="s">
        <v>86</v>
      </c>
      <c r="B2" s="9"/>
      <c r="C2" s="9"/>
      <c r="D2" s="9"/>
      <c r="E2" s="9"/>
      <c r="F2" s="9"/>
      <c r="G2" s="9"/>
      <c r="H2" s="10"/>
      <c r="I2" s="9"/>
      <c r="J2" s="9"/>
      <c r="K2" s="1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>
      <c r="A3" s="9"/>
      <c r="B3" s="9"/>
      <c r="C3" s="9"/>
      <c r="D3" s="9"/>
      <c r="E3" s="9"/>
      <c r="F3" s="9"/>
      <c r="G3" s="9"/>
      <c r="H3" s="9"/>
      <c r="I3" s="9"/>
      <c r="J3" s="9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>
      <c r="A4" s="14"/>
      <c r="B4" s="77" t="s">
        <v>2</v>
      </c>
      <c r="C4" s="77"/>
      <c r="D4" s="77"/>
      <c r="E4" s="77"/>
      <c r="F4" s="77"/>
      <c r="G4" s="77"/>
      <c r="H4" s="77"/>
      <c r="I4" s="77"/>
      <c r="J4" s="14"/>
      <c r="K4" s="77" t="s">
        <v>3</v>
      </c>
      <c r="L4" s="77"/>
      <c r="M4" s="77"/>
      <c r="N4" s="77"/>
      <c r="O4" s="77"/>
      <c r="P4" s="77"/>
      <c r="Q4" s="77"/>
      <c r="R4" s="77"/>
      <c r="S4" s="12"/>
      <c r="T4" s="12"/>
      <c r="U4" s="12"/>
      <c r="V4" s="12"/>
    </row>
    <row r="5" spans="1:22" ht="33" customHeight="1">
      <c r="A5" s="15"/>
      <c r="B5" s="75" t="s">
        <v>5</v>
      </c>
      <c r="C5" s="75"/>
      <c r="D5" s="15"/>
      <c r="E5" s="75" t="s">
        <v>6</v>
      </c>
      <c r="F5" s="75"/>
      <c r="G5" s="16"/>
      <c r="H5" s="76" t="s">
        <v>73</v>
      </c>
      <c r="I5" s="76"/>
      <c r="J5" s="9"/>
      <c r="K5" s="75" t="s">
        <v>7</v>
      </c>
      <c r="L5" s="75"/>
      <c r="M5" s="15"/>
      <c r="N5" s="75" t="s">
        <v>8</v>
      </c>
      <c r="O5" s="75"/>
      <c r="P5" s="16"/>
      <c r="Q5" s="76" t="s">
        <v>74</v>
      </c>
      <c r="R5" s="76"/>
      <c r="S5" s="12"/>
      <c r="T5" s="12"/>
      <c r="U5" s="12"/>
      <c r="V5" s="12"/>
    </row>
    <row r="6" spans="1:22">
      <c r="A6" s="17" t="s">
        <v>9</v>
      </c>
      <c r="B6" s="18" t="s">
        <v>0</v>
      </c>
      <c r="C6" s="18" t="s">
        <v>1</v>
      </c>
      <c r="D6" s="19"/>
      <c r="E6" s="18" t="s">
        <v>0</v>
      </c>
      <c r="F6" s="18" t="s">
        <v>1</v>
      </c>
      <c r="G6" s="18"/>
      <c r="H6" s="18" t="s">
        <v>0</v>
      </c>
      <c r="I6" s="18" t="s">
        <v>1</v>
      </c>
      <c r="J6" s="20"/>
      <c r="K6" s="18" t="s">
        <v>0</v>
      </c>
      <c r="L6" s="18" t="s">
        <v>1</v>
      </c>
      <c r="M6" s="19"/>
      <c r="N6" s="18" t="s">
        <v>0</v>
      </c>
      <c r="O6" s="18" t="s">
        <v>1</v>
      </c>
      <c r="P6" s="18"/>
      <c r="Q6" s="18" t="s">
        <v>0</v>
      </c>
      <c r="R6" s="18" t="s">
        <v>1</v>
      </c>
      <c r="S6" s="12"/>
      <c r="T6" s="12"/>
      <c r="U6" s="12"/>
      <c r="V6" s="12"/>
    </row>
    <row r="7" spans="1:2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>
      <c r="A8" s="21" t="s">
        <v>59</v>
      </c>
      <c r="B8" s="22">
        <f>SUM(B9:B66)</f>
        <v>129920</v>
      </c>
      <c r="C8" s="22">
        <f>SUM(C9:C66)</f>
        <v>31618</v>
      </c>
      <c r="D8" s="22"/>
      <c r="E8" s="22">
        <f>SUM(E9:E66)</f>
        <v>111867</v>
      </c>
      <c r="F8" s="22">
        <f>SUM(F9:F66)</f>
        <v>28062</v>
      </c>
      <c r="G8" s="22"/>
      <c r="H8" s="22">
        <f>SUM(H9:H66)</f>
        <v>18053</v>
      </c>
      <c r="I8" s="22">
        <f>SUM(I9:I66)</f>
        <v>3556</v>
      </c>
      <c r="J8" s="23"/>
      <c r="K8" s="22">
        <f>SUM(K9:K66)</f>
        <v>129817</v>
      </c>
      <c r="L8" s="22">
        <f>SUM(L9:L66)</f>
        <v>31575</v>
      </c>
      <c r="M8" s="12"/>
      <c r="N8" s="22">
        <f>SUM(N9:N66)</f>
        <v>111501</v>
      </c>
      <c r="O8" s="22">
        <f>SUM(O9:O66)</f>
        <v>28093</v>
      </c>
      <c r="P8" s="12"/>
      <c r="Q8" s="22">
        <f>SUM(Q9:Q66)</f>
        <v>18316</v>
      </c>
      <c r="R8" s="22">
        <f>SUM(R9:R66)</f>
        <v>3482</v>
      </c>
      <c r="S8" s="12"/>
      <c r="T8" s="12"/>
      <c r="U8" s="12"/>
      <c r="V8" s="12"/>
    </row>
    <row r="9" spans="1:22">
      <c r="A9" s="58" t="s">
        <v>10</v>
      </c>
      <c r="B9" s="65">
        <f>+E9+H9</f>
        <v>5966</v>
      </c>
      <c r="C9" s="65">
        <f>+F9+I9</f>
        <v>1353</v>
      </c>
      <c r="D9" s="58"/>
      <c r="E9" s="66">
        <v>3623</v>
      </c>
      <c r="F9" s="66">
        <v>912</v>
      </c>
      <c r="G9" s="58"/>
      <c r="H9" s="66">
        <v>2343</v>
      </c>
      <c r="I9" s="66">
        <v>441</v>
      </c>
      <c r="J9" s="67"/>
      <c r="K9" s="65">
        <f t="shared" ref="K9:L14" si="0">+N9+Q9</f>
        <v>5963</v>
      </c>
      <c r="L9" s="65">
        <f t="shared" si="0"/>
        <v>1367</v>
      </c>
      <c r="M9" s="12"/>
      <c r="N9" s="66">
        <v>3684</v>
      </c>
      <c r="O9" s="66">
        <v>939</v>
      </c>
      <c r="P9" s="64"/>
      <c r="Q9" s="66">
        <v>2279</v>
      </c>
      <c r="R9" s="66">
        <v>428</v>
      </c>
      <c r="S9" s="64"/>
      <c r="T9" s="12"/>
      <c r="U9" s="64"/>
      <c r="V9" s="64"/>
    </row>
    <row r="10" spans="1:22">
      <c r="A10" s="58" t="s">
        <v>63</v>
      </c>
      <c r="B10" s="65">
        <f t="shared" ref="B10:C14" si="1">+E10+H10</f>
        <v>656</v>
      </c>
      <c r="C10" s="65">
        <f t="shared" si="1"/>
        <v>253</v>
      </c>
      <c r="D10" s="58"/>
      <c r="E10" s="66">
        <v>465</v>
      </c>
      <c r="F10" s="66">
        <v>146</v>
      </c>
      <c r="G10" s="58"/>
      <c r="H10" s="66">
        <v>191</v>
      </c>
      <c r="I10" s="66">
        <v>107</v>
      </c>
      <c r="J10" s="67"/>
      <c r="K10" s="65">
        <f t="shared" si="0"/>
        <v>672</v>
      </c>
      <c r="L10" s="65">
        <f t="shared" si="0"/>
        <v>257</v>
      </c>
      <c r="M10" s="12"/>
      <c r="N10" s="66">
        <v>493</v>
      </c>
      <c r="O10" s="66">
        <v>146</v>
      </c>
      <c r="P10" s="64"/>
      <c r="Q10" s="66">
        <v>179</v>
      </c>
      <c r="R10" s="66">
        <v>111</v>
      </c>
      <c r="S10" s="64"/>
      <c r="T10" s="12"/>
      <c r="U10" s="64"/>
      <c r="V10" s="64"/>
    </row>
    <row r="11" spans="1:22">
      <c r="A11" s="58" t="s">
        <v>11</v>
      </c>
      <c r="B11" s="65">
        <f t="shared" si="1"/>
        <v>2857</v>
      </c>
      <c r="C11" s="65">
        <f t="shared" si="1"/>
        <v>710</v>
      </c>
      <c r="D11" s="58"/>
      <c r="E11" s="66">
        <v>2696</v>
      </c>
      <c r="F11" s="66">
        <v>703</v>
      </c>
      <c r="G11" s="58"/>
      <c r="H11" s="66">
        <v>161</v>
      </c>
      <c r="I11" s="66">
        <v>7</v>
      </c>
      <c r="J11" s="67"/>
      <c r="K11" s="65">
        <f t="shared" si="0"/>
        <v>2795</v>
      </c>
      <c r="L11" s="65">
        <f>+O11</f>
        <v>706</v>
      </c>
      <c r="M11" s="12"/>
      <c r="N11" s="66">
        <v>2707</v>
      </c>
      <c r="O11" s="66">
        <v>706</v>
      </c>
      <c r="P11" s="64"/>
      <c r="Q11" s="66">
        <v>88</v>
      </c>
      <c r="R11" s="68">
        <v>0</v>
      </c>
      <c r="S11" s="64"/>
      <c r="T11" s="12"/>
      <c r="U11" s="64"/>
      <c r="V11" s="64"/>
    </row>
    <row r="12" spans="1:22">
      <c r="A12" s="58" t="s">
        <v>64</v>
      </c>
      <c r="B12" s="65">
        <f t="shared" si="1"/>
        <v>1051</v>
      </c>
      <c r="C12" s="65">
        <f t="shared" si="1"/>
        <v>296</v>
      </c>
      <c r="D12" s="58"/>
      <c r="E12" s="66">
        <v>942</v>
      </c>
      <c r="F12" s="66">
        <v>273</v>
      </c>
      <c r="G12" s="58"/>
      <c r="H12" s="66">
        <v>109</v>
      </c>
      <c r="I12" s="66">
        <v>23</v>
      </c>
      <c r="J12" s="67"/>
      <c r="K12" s="65">
        <f t="shared" si="0"/>
        <v>1026</v>
      </c>
      <c r="L12" s="65">
        <f t="shared" si="0"/>
        <v>296</v>
      </c>
      <c r="M12" s="12"/>
      <c r="N12" s="66">
        <v>939</v>
      </c>
      <c r="O12" s="66">
        <v>280</v>
      </c>
      <c r="P12" s="64"/>
      <c r="Q12" s="66">
        <v>87</v>
      </c>
      <c r="R12" s="66">
        <v>16</v>
      </c>
      <c r="S12" s="64"/>
      <c r="T12" s="12"/>
      <c r="U12" s="64"/>
      <c r="V12" s="64"/>
    </row>
    <row r="13" spans="1:22">
      <c r="A13" s="58" t="s">
        <v>12</v>
      </c>
      <c r="B13" s="65">
        <f t="shared" si="1"/>
        <v>1320</v>
      </c>
      <c r="C13" s="65">
        <f t="shared" si="1"/>
        <v>296</v>
      </c>
      <c r="D13" s="58"/>
      <c r="E13" s="66">
        <v>1067</v>
      </c>
      <c r="F13" s="66">
        <v>281</v>
      </c>
      <c r="G13" s="58"/>
      <c r="H13" s="66">
        <v>253</v>
      </c>
      <c r="I13" s="66">
        <v>15</v>
      </c>
      <c r="J13" s="67"/>
      <c r="K13" s="65">
        <f t="shared" si="0"/>
        <v>1297</v>
      </c>
      <c r="L13" s="65">
        <f t="shared" si="0"/>
        <v>296</v>
      </c>
      <c r="M13" s="12"/>
      <c r="N13" s="66">
        <v>1057</v>
      </c>
      <c r="O13" s="66">
        <v>280</v>
      </c>
      <c r="P13" s="64"/>
      <c r="Q13" s="66">
        <v>240</v>
      </c>
      <c r="R13" s="66">
        <v>16</v>
      </c>
      <c r="S13" s="64"/>
      <c r="T13" s="12"/>
      <c r="U13" s="64"/>
      <c r="V13" s="64"/>
    </row>
    <row r="14" spans="1:22">
      <c r="A14" s="58" t="s">
        <v>57</v>
      </c>
      <c r="B14" s="65">
        <f t="shared" si="1"/>
        <v>2659</v>
      </c>
      <c r="C14" s="65">
        <f t="shared" si="1"/>
        <v>613</v>
      </c>
      <c r="D14" s="58"/>
      <c r="E14" s="66">
        <v>2505</v>
      </c>
      <c r="F14" s="66">
        <v>559</v>
      </c>
      <c r="G14" s="58"/>
      <c r="H14" s="66">
        <v>154</v>
      </c>
      <c r="I14" s="66">
        <v>54</v>
      </c>
      <c r="J14" s="67"/>
      <c r="K14" s="65">
        <f t="shared" si="0"/>
        <v>2664</v>
      </c>
      <c r="L14" s="65">
        <f t="shared" si="0"/>
        <v>615</v>
      </c>
      <c r="M14" s="12"/>
      <c r="N14" s="66">
        <v>2498</v>
      </c>
      <c r="O14" s="66">
        <v>554</v>
      </c>
      <c r="P14" s="64"/>
      <c r="Q14" s="66">
        <v>166</v>
      </c>
      <c r="R14" s="66">
        <v>61</v>
      </c>
      <c r="S14" s="64"/>
      <c r="T14" s="12"/>
      <c r="U14" s="64"/>
      <c r="V14" s="64"/>
    </row>
    <row r="15" spans="1:22">
      <c r="A15" s="58" t="s">
        <v>13</v>
      </c>
      <c r="B15" s="65">
        <f t="shared" ref="B15:C20" si="2">+E15+H15</f>
        <v>1923</v>
      </c>
      <c r="C15" s="65">
        <f t="shared" si="2"/>
        <v>660</v>
      </c>
      <c r="D15" s="58"/>
      <c r="E15" s="66">
        <v>1630</v>
      </c>
      <c r="F15" s="66">
        <v>488</v>
      </c>
      <c r="G15" s="58"/>
      <c r="H15" s="66">
        <v>293</v>
      </c>
      <c r="I15" s="66">
        <v>172</v>
      </c>
      <c r="J15" s="67"/>
      <c r="K15" s="65">
        <f t="shared" ref="K15:L20" si="3">+N15+Q15</f>
        <v>1933</v>
      </c>
      <c r="L15" s="65">
        <f t="shared" si="3"/>
        <v>655</v>
      </c>
      <c r="M15" s="12"/>
      <c r="N15" s="66">
        <v>1640</v>
      </c>
      <c r="O15" s="66">
        <v>495</v>
      </c>
      <c r="P15" s="64"/>
      <c r="Q15" s="66">
        <v>293</v>
      </c>
      <c r="R15" s="66">
        <v>160</v>
      </c>
      <c r="S15" s="64"/>
      <c r="T15" s="12"/>
      <c r="U15" s="64"/>
      <c r="V15" s="64"/>
    </row>
    <row r="16" spans="1:22">
      <c r="A16" s="58" t="s">
        <v>14</v>
      </c>
      <c r="B16" s="65">
        <f t="shared" si="2"/>
        <v>727</v>
      </c>
      <c r="C16" s="65">
        <f t="shared" si="2"/>
        <v>230</v>
      </c>
      <c r="D16" s="58"/>
      <c r="E16" s="66">
        <v>597</v>
      </c>
      <c r="F16" s="66">
        <v>146</v>
      </c>
      <c r="G16" s="58"/>
      <c r="H16" s="66">
        <v>130</v>
      </c>
      <c r="I16" s="66">
        <v>84</v>
      </c>
      <c r="J16" s="67"/>
      <c r="K16" s="65">
        <f t="shared" si="3"/>
        <v>703</v>
      </c>
      <c r="L16" s="65">
        <f t="shared" si="3"/>
        <v>236</v>
      </c>
      <c r="M16" s="12"/>
      <c r="N16" s="66">
        <v>556</v>
      </c>
      <c r="O16" s="66">
        <v>142</v>
      </c>
      <c r="P16" s="64"/>
      <c r="Q16" s="66">
        <v>147</v>
      </c>
      <c r="R16" s="66">
        <v>94</v>
      </c>
      <c r="S16" s="64"/>
      <c r="T16" s="12"/>
      <c r="U16" s="64"/>
      <c r="V16" s="64"/>
    </row>
    <row r="17" spans="1:22">
      <c r="A17" s="58" t="s">
        <v>15</v>
      </c>
      <c r="B17" s="65">
        <f t="shared" si="2"/>
        <v>1534</v>
      </c>
      <c r="C17" s="65">
        <f t="shared" si="2"/>
        <v>489</v>
      </c>
      <c r="D17" s="58"/>
      <c r="E17" s="66">
        <v>1014</v>
      </c>
      <c r="F17" s="66">
        <v>349</v>
      </c>
      <c r="G17" s="58"/>
      <c r="H17" s="66">
        <v>520</v>
      </c>
      <c r="I17" s="66">
        <v>140</v>
      </c>
      <c r="J17" s="67"/>
      <c r="K17" s="65">
        <f t="shared" si="3"/>
        <v>1536</v>
      </c>
      <c r="L17" s="65">
        <f t="shared" si="3"/>
        <v>481</v>
      </c>
      <c r="M17" s="12"/>
      <c r="N17" s="66">
        <v>1021</v>
      </c>
      <c r="O17" s="66">
        <v>340</v>
      </c>
      <c r="P17" s="64"/>
      <c r="Q17" s="66">
        <v>515</v>
      </c>
      <c r="R17" s="66">
        <v>141</v>
      </c>
      <c r="S17" s="64"/>
      <c r="T17" s="12"/>
      <c r="U17" s="64"/>
      <c r="V17" s="64"/>
    </row>
    <row r="18" spans="1:22">
      <c r="A18" s="58" t="s">
        <v>16</v>
      </c>
      <c r="B18" s="65">
        <f t="shared" si="2"/>
        <v>736</v>
      </c>
      <c r="C18" s="65">
        <f t="shared" si="2"/>
        <v>156</v>
      </c>
      <c r="D18" s="58"/>
      <c r="E18" s="66">
        <v>542</v>
      </c>
      <c r="F18" s="66">
        <v>133</v>
      </c>
      <c r="G18" s="58"/>
      <c r="H18" s="66">
        <v>194</v>
      </c>
      <c r="I18" s="66">
        <v>23</v>
      </c>
      <c r="J18" s="67"/>
      <c r="K18" s="65">
        <f t="shared" si="3"/>
        <v>699</v>
      </c>
      <c r="L18" s="65">
        <f t="shared" si="3"/>
        <v>151</v>
      </c>
      <c r="M18" s="12"/>
      <c r="N18" s="66">
        <v>515</v>
      </c>
      <c r="O18" s="66">
        <v>126</v>
      </c>
      <c r="P18" s="64"/>
      <c r="Q18" s="66">
        <v>184</v>
      </c>
      <c r="R18" s="66">
        <v>25</v>
      </c>
      <c r="S18" s="64"/>
      <c r="T18" s="12"/>
      <c r="U18" s="64"/>
      <c r="V18" s="64"/>
    </row>
    <row r="19" spans="1:22">
      <c r="A19" s="58" t="s">
        <v>17</v>
      </c>
      <c r="B19" s="65">
        <f t="shared" si="2"/>
        <v>654</v>
      </c>
      <c r="C19" s="65">
        <f t="shared" si="2"/>
        <v>169</v>
      </c>
      <c r="D19" s="58"/>
      <c r="E19" s="66">
        <v>611</v>
      </c>
      <c r="F19" s="66">
        <v>168</v>
      </c>
      <c r="G19" s="58"/>
      <c r="H19" s="66">
        <v>43</v>
      </c>
      <c r="I19" s="66">
        <v>1</v>
      </c>
      <c r="J19" s="67"/>
      <c r="K19" s="65">
        <f t="shared" si="3"/>
        <v>687</v>
      </c>
      <c r="L19" s="65">
        <f t="shared" si="3"/>
        <v>180</v>
      </c>
      <c r="M19" s="12"/>
      <c r="N19" s="66">
        <v>646</v>
      </c>
      <c r="O19" s="66">
        <v>179</v>
      </c>
      <c r="P19" s="64"/>
      <c r="Q19" s="66">
        <v>41</v>
      </c>
      <c r="R19" s="66">
        <v>1</v>
      </c>
      <c r="S19" s="64"/>
      <c r="T19" s="12"/>
      <c r="U19" s="64"/>
      <c r="V19" s="64"/>
    </row>
    <row r="20" spans="1:22">
      <c r="A20" s="58" t="s">
        <v>18</v>
      </c>
      <c r="B20" s="65">
        <f t="shared" si="2"/>
        <v>460</v>
      </c>
      <c r="C20" s="65">
        <f t="shared" si="2"/>
        <v>160</v>
      </c>
      <c r="D20" s="58"/>
      <c r="E20" s="66">
        <v>369</v>
      </c>
      <c r="F20" s="66">
        <v>117</v>
      </c>
      <c r="G20" s="58"/>
      <c r="H20" s="66">
        <v>91</v>
      </c>
      <c r="I20" s="66">
        <v>43</v>
      </c>
      <c r="J20" s="67"/>
      <c r="K20" s="65">
        <f t="shared" si="3"/>
        <v>466</v>
      </c>
      <c r="L20" s="65">
        <f t="shared" si="3"/>
        <v>164</v>
      </c>
      <c r="M20" s="12"/>
      <c r="N20" s="66">
        <v>367</v>
      </c>
      <c r="O20" s="66">
        <v>121</v>
      </c>
      <c r="P20" s="64"/>
      <c r="Q20" s="66">
        <v>99</v>
      </c>
      <c r="R20" s="66">
        <v>43</v>
      </c>
      <c r="S20" s="64"/>
      <c r="T20" s="12"/>
      <c r="U20" s="64"/>
      <c r="V20" s="64"/>
    </row>
    <row r="21" spans="1:22">
      <c r="A21" s="58" t="s">
        <v>19</v>
      </c>
      <c r="B21" s="65">
        <f t="shared" ref="B21:C26" si="4">+E21+H21</f>
        <v>2861</v>
      </c>
      <c r="C21" s="65">
        <f t="shared" si="4"/>
        <v>701</v>
      </c>
      <c r="D21" s="58"/>
      <c r="E21" s="66">
        <v>2658</v>
      </c>
      <c r="F21" s="66">
        <v>685</v>
      </c>
      <c r="G21" s="58"/>
      <c r="H21" s="66">
        <v>203</v>
      </c>
      <c r="I21" s="66">
        <v>16</v>
      </c>
      <c r="J21" s="67"/>
      <c r="K21" s="65">
        <f t="shared" ref="K21:L26" si="5">+N21+Q21</f>
        <v>2885</v>
      </c>
      <c r="L21" s="65">
        <f t="shared" si="5"/>
        <v>710</v>
      </c>
      <c r="M21" s="12"/>
      <c r="N21" s="66">
        <v>2667</v>
      </c>
      <c r="O21" s="66">
        <v>691</v>
      </c>
      <c r="P21" s="64"/>
      <c r="Q21" s="66">
        <v>218</v>
      </c>
      <c r="R21" s="66">
        <v>19</v>
      </c>
      <c r="S21" s="64"/>
      <c r="T21" s="12"/>
      <c r="U21" s="64"/>
      <c r="V21" s="64"/>
    </row>
    <row r="22" spans="1:22">
      <c r="A22" s="58" t="s">
        <v>20</v>
      </c>
      <c r="B22" s="65">
        <f t="shared" si="4"/>
        <v>13004</v>
      </c>
      <c r="C22" s="65">
        <f t="shared" si="4"/>
        <v>4475</v>
      </c>
      <c r="D22" s="58"/>
      <c r="E22" s="66">
        <v>12138</v>
      </c>
      <c r="F22" s="66">
        <v>4400</v>
      </c>
      <c r="G22" s="58"/>
      <c r="H22" s="66">
        <v>866</v>
      </c>
      <c r="I22" s="66">
        <v>75</v>
      </c>
      <c r="J22" s="67"/>
      <c r="K22" s="65">
        <f t="shared" si="5"/>
        <v>13378</v>
      </c>
      <c r="L22" s="65">
        <f t="shared" si="5"/>
        <v>4511</v>
      </c>
      <c r="M22" s="12"/>
      <c r="N22" s="66">
        <v>12461</v>
      </c>
      <c r="O22" s="66">
        <v>4430</v>
      </c>
      <c r="P22" s="64"/>
      <c r="Q22" s="66">
        <v>917</v>
      </c>
      <c r="R22" s="66">
        <v>81</v>
      </c>
      <c r="S22" s="64"/>
      <c r="T22" s="12"/>
      <c r="U22" s="64"/>
      <c r="V22" s="64"/>
    </row>
    <row r="23" spans="1:22">
      <c r="A23" s="58" t="s">
        <v>21</v>
      </c>
      <c r="B23" s="65">
        <f t="shared" si="4"/>
        <v>624</v>
      </c>
      <c r="C23" s="65">
        <f t="shared" si="4"/>
        <v>179</v>
      </c>
      <c r="D23" s="58"/>
      <c r="E23" s="66">
        <v>347</v>
      </c>
      <c r="F23" s="66">
        <v>75</v>
      </c>
      <c r="G23" s="58"/>
      <c r="H23" s="66">
        <v>277</v>
      </c>
      <c r="I23" s="66">
        <v>104</v>
      </c>
      <c r="J23" s="67"/>
      <c r="K23" s="65">
        <f t="shared" si="5"/>
        <v>608</v>
      </c>
      <c r="L23" s="65">
        <f t="shared" si="5"/>
        <v>180</v>
      </c>
      <c r="M23" s="12"/>
      <c r="N23" s="66">
        <v>337</v>
      </c>
      <c r="O23" s="66">
        <v>76</v>
      </c>
      <c r="P23" s="64"/>
      <c r="Q23" s="66">
        <v>271</v>
      </c>
      <c r="R23" s="66">
        <v>104</v>
      </c>
      <c r="S23" s="64"/>
      <c r="T23" s="12"/>
      <c r="U23" s="64"/>
      <c r="V23" s="64"/>
    </row>
    <row r="24" spans="1:22">
      <c r="A24" s="58" t="s">
        <v>22</v>
      </c>
      <c r="B24" s="65">
        <f t="shared" si="4"/>
        <v>672</v>
      </c>
      <c r="C24" s="65">
        <f t="shared" si="4"/>
        <v>197</v>
      </c>
      <c r="D24" s="58"/>
      <c r="E24" s="66">
        <v>626</v>
      </c>
      <c r="F24" s="66">
        <v>189</v>
      </c>
      <c r="G24" s="58"/>
      <c r="H24" s="66">
        <v>46</v>
      </c>
      <c r="I24" s="66">
        <v>8</v>
      </c>
      <c r="J24" s="67"/>
      <c r="K24" s="65">
        <f t="shared" si="5"/>
        <v>658</v>
      </c>
      <c r="L24" s="65">
        <f t="shared" si="5"/>
        <v>199</v>
      </c>
      <c r="M24" s="12"/>
      <c r="N24" s="66">
        <v>616</v>
      </c>
      <c r="O24" s="66">
        <v>191</v>
      </c>
      <c r="P24" s="64"/>
      <c r="Q24" s="66">
        <v>42</v>
      </c>
      <c r="R24" s="66">
        <v>8</v>
      </c>
      <c r="S24" s="64"/>
      <c r="T24" s="12"/>
      <c r="U24" s="64"/>
      <c r="V24" s="64"/>
    </row>
    <row r="25" spans="1:22">
      <c r="A25" s="58" t="s">
        <v>23</v>
      </c>
      <c r="B25" s="65">
        <f t="shared" si="4"/>
        <v>835</v>
      </c>
      <c r="C25" s="65">
        <f t="shared" si="4"/>
        <v>198</v>
      </c>
      <c r="D25" s="58"/>
      <c r="E25" s="66">
        <v>727</v>
      </c>
      <c r="F25" s="66">
        <v>158</v>
      </c>
      <c r="G25" s="58"/>
      <c r="H25" s="66">
        <v>108</v>
      </c>
      <c r="I25" s="66">
        <v>40</v>
      </c>
      <c r="J25" s="67"/>
      <c r="K25" s="65">
        <f t="shared" si="5"/>
        <v>834</v>
      </c>
      <c r="L25" s="65">
        <f t="shared" si="5"/>
        <v>195</v>
      </c>
      <c r="M25" s="12"/>
      <c r="N25" s="66">
        <v>720</v>
      </c>
      <c r="O25" s="66">
        <v>157</v>
      </c>
      <c r="P25" s="64"/>
      <c r="Q25" s="66">
        <v>114</v>
      </c>
      <c r="R25" s="66">
        <v>38</v>
      </c>
      <c r="S25" s="64"/>
      <c r="T25" s="12"/>
      <c r="U25" s="64"/>
      <c r="V25" s="64"/>
    </row>
    <row r="26" spans="1:22">
      <c r="A26" s="58" t="s">
        <v>24</v>
      </c>
      <c r="B26" s="65">
        <f t="shared" si="4"/>
        <v>1003</v>
      </c>
      <c r="C26" s="65">
        <f t="shared" si="4"/>
        <v>235</v>
      </c>
      <c r="D26" s="58"/>
      <c r="E26" s="66">
        <v>970</v>
      </c>
      <c r="F26" s="66">
        <v>230</v>
      </c>
      <c r="G26" s="58"/>
      <c r="H26" s="66">
        <v>33</v>
      </c>
      <c r="I26" s="66">
        <v>5</v>
      </c>
      <c r="J26" s="67"/>
      <c r="K26" s="65">
        <f t="shared" si="5"/>
        <v>1002</v>
      </c>
      <c r="L26" s="65">
        <f t="shared" si="5"/>
        <v>234</v>
      </c>
      <c r="M26" s="12"/>
      <c r="N26" s="66">
        <v>969</v>
      </c>
      <c r="O26" s="66">
        <v>229</v>
      </c>
      <c r="P26" s="64"/>
      <c r="Q26" s="66">
        <v>33</v>
      </c>
      <c r="R26" s="66">
        <v>5</v>
      </c>
      <c r="S26" s="64"/>
      <c r="T26" s="12"/>
      <c r="U26" s="64"/>
      <c r="V26" s="64"/>
    </row>
    <row r="27" spans="1:22">
      <c r="A27" s="50" t="s">
        <v>25</v>
      </c>
      <c r="B27" s="65">
        <f>+E27+H27</f>
        <v>570</v>
      </c>
      <c r="C27" s="65">
        <f>+F27</f>
        <v>156</v>
      </c>
      <c r="D27" s="69"/>
      <c r="E27" s="66">
        <v>569</v>
      </c>
      <c r="F27" s="66">
        <v>156</v>
      </c>
      <c r="G27" s="50"/>
      <c r="H27" s="66">
        <v>1</v>
      </c>
      <c r="I27" s="68">
        <v>0</v>
      </c>
      <c r="J27" s="70"/>
      <c r="K27" s="65">
        <f>+N27</f>
        <v>561</v>
      </c>
      <c r="L27" s="65">
        <f>+O27</f>
        <v>160</v>
      </c>
      <c r="M27" s="71"/>
      <c r="N27" s="66">
        <v>561</v>
      </c>
      <c r="O27" s="66">
        <v>160</v>
      </c>
      <c r="P27" s="31"/>
      <c r="Q27" s="68">
        <v>0</v>
      </c>
      <c r="R27" s="68">
        <v>0</v>
      </c>
      <c r="S27" s="31"/>
      <c r="T27" s="12"/>
      <c r="U27" s="64"/>
      <c r="V27" s="64"/>
    </row>
    <row r="28" spans="1:22">
      <c r="A28" s="58" t="s">
        <v>65</v>
      </c>
      <c r="B28" s="65">
        <f>+E28</f>
        <v>38</v>
      </c>
      <c r="C28" s="65">
        <f>+F28</f>
        <v>5</v>
      </c>
      <c r="D28" s="58"/>
      <c r="E28" s="66">
        <v>38</v>
      </c>
      <c r="F28" s="66">
        <v>5</v>
      </c>
      <c r="G28" s="58"/>
      <c r="H28" s="68">
        <v>0</v>
      </c>
      <c r="I28" s="68">
        <v>0</v>
      </c>
      <c r="J28" s="67"/>
      <c r="K28" s="65">
        <f>+N28</f>
        <v>47</v>
      </c>
      <c r="L28" s="65">
        <f>+O28</f>
        <v>4</v>
      </c>
      <c r="M28" s="12"/>
      <c r="N28" s="66">
        <v>47</v>
      </c>
      <c r="O28" s="66">
        <v>4</v>
      </c>
      <c r="P28" s="64"/>
      <c r="Q28" s="68">
        <v>0</v>
      </c>
      <c r="R28" s="68">
        <v>0</v>
      </c>
      <c r="S28" s="64"/>
      <c r="T28" s="12"/>
      <c r="U28" s="64"/>
      <c r="V28" s="64"/>
    </row>
    <row r="29" spans="1:22">
      <c r="A29" s="58" t="s">
        <v>66</v>
      </c>
      <c r="B29" s="65">
        <f t="shared" ref="B29:C32" si="6">+E29+H29</f>
        <v>611</v>
      </c>
      <c r="C29" s="65">
        <f t="shared" si="6"/>
        <v>144</v>
      </c>
      <c r="D29" s="58"/>
      <c r="E29" s="66">
        <v>581</v>
      </c>
      <c r="F29" s="66">
        <v>140</v>
      </c>
      <c r="G29" s="58"/>
      <c r="H29" s="66">
        <v>30</v>
      </c>
      <c r="I29" s="66">
        <v>4</v>
      </c>
      <c r="J29" s="67"/>
      <c r="K29" s="65">
        <f t="shared" ref="K29:L32" si="7">+N29+Q29</f>
        <v>610</v>
      </c>
      <c r="L29" s="65">
        <f t="shared" si="7"/>
        <v>147</v>
      </c>
      <c r="M29" s="12"/>
      <c r="N29" s="66">
        <v>581</v>
      </c>
      <c r="O29" s="66">
        <v>143</v>
      </c>
      <c r="P29" s="64"/>
      <c r="Q29" s="66">
        <v>29</v>
      </c>
      <c r="R29" s="66">
        <v>4</v>
      </c>
      <c r="S29" s="64"/>
      <c r="T29" s="12"/>
      <c r="U29" s="64"/>
      <c r="V29" s="64"/>
    </row>
    <row r="30" spans="1:22">
      <c r="A30" s="58" t="s">
        <v>67</v>
      </c>
      <c r="B30" s="65">
        <f t="shared" si="6"/>
        <v>1026</v>
      </c>
      <c r="C30" s="65">
        <f t="shared" si="6"/>
        <v>272</v>
      </c>
      <c r="D30" s="58"/>
      <c r="E30" s="66">
        <v>963</v>
      </c>
      <c r="F30" s="66">
        <v>265</v>
      </c>
      <c r="G30" s="58"/>
      <c r="H30" s="66">
        <v>63</v>
      </c>
      <c r="I30" s="66">
        <v>7</v>
      </c>
      <c r="J30" s="67"/>
      <c r="K30" s="65">
        <f t="shared" si="7"/>
        <v>1029</v>
      </c>
      <c r="L30" s="65">
        <f t="shared" si="7"/>
        <v>264</v>
      </c>
      <c r="M30" s="12"/>
      <c r="N30" s="66">
        <v>966</v>
      </c>
      <c r="O30" s="66">
        <v>252</v>
      </c>
      <c r="P30" s="64"/>
      <c r="Q30" s="66">
        <v>63</v>
      </c>
      <c r="R30" s="66">
        <v>12</v>
      </c>
      <c r="S30" s="64"/>
      <c r="T30" s="12"/>
      <c r="U30" s="64"/>
      <c r="V30" s="64"/>
    </row>
    <row r="31" spans="1:22">
      <c r="A31" s="58" t="s">
        <v>26</v>
      </c>
      <c r="B31" s="65">
        <f t="shared" si="6"/>
        <v>230</v>
      </c>
      <c r="C31" s="65">
        <f t="shared" si="6"/>
        <v>56</v>
      </c>
      <c r="D31" s="58"/>
      <c r="E31" s="66">
        <v>193</v>
      </c>
      <c r="F31" s="66">
        <v>54</v>
      </c>
      <c r="G31" s="58"/>
      <c r="H31" s="66">
        <v>37</v>
      </c>
      <c r="I31" s="66">
        <v>2</v>
      </c>
      <c r="J31" s="67"/>
      <c r="K31" s="65">
        <f t="shared" si="7"/>
        <v>230</v>
      </c>
      <c r="L31" s="65">
        <f t="shared" si="7"/>
        <v>52</v>
      </c>
      <c r="M31" s="12"/>
      <c r="N31" s="66">
        <v>183</v>
      </c>
      <c r="O31" s="66">
        <v>50</v>
      </c>
      <c r="P31" s="64"/>
      <c r="Q31" s="66">
        <v>47</v>
      </c>
      <c r="R31" s="66">
        <v>2</v>
      </c>
      <c r="S31" s="64"/>
      <c r="T31" s="12"/>
      <c r="U31" s="64"/>
      <c r="V31" s="64"/>
    </row>
    <row r="32" spans="1:22">
      <c r="A32" s="58" t="s">
        <v>27</v>
      </c>
      <c r="B32" s="65">
        <f t="shared" si="6"/>
        <v>730</v>
      </c>
      <c r="C32" s="65">
        <f t="shared" si="6"/>
        <v>237</v>
      </c>
      <c r="D32" s="58"/>
      <c r="E32" s="66">
        <v>638</v>
      </c>
      <c r="F32" s="66">
        <v>155</v>
      </c>
      <c r="G32" s="58"/>
      <c r="H32" s="66">
        <v>92</v>
      </c>
      <c r="I32" s="66">
        <v>82</v>
      </c>
      <c r="J32" s="67"/>
      <c r="K32" s="65">
        <f t="shared" si="7"/>
        <v>724</v>
      </c>
      <c r="L32" s="65">
        <f t="shared" si="7"/>
        <v>239</v>
      </c>
      <c r="M32" s="12"/>
      <c r="N32" s="66">
        <v>638</v>
      </c>
      <c r="O32" s="66">
        <v>159</v>
      </c>
      <c r="P32" s="64"/>
      <c r="Q32" s="66">
        <v>86</v>
      </c>
      <c r="R32" s="66">
        <v>80</v>
      </c>
      <c r="S32" s="64"/>
      <c r="T32" s="12"/>
      <c r="U32" s="64"/>
      <c r="V32" s="64"/>
    </row>
    <row r="33" spans="1:22">
      <c r="A33" s="58" t="s">
        <v>28</v>
      </c>
      <c r="B33" s="65">
        <f t="shared" ref="B33:C38" si="8">+E33+H33</f>
        <v>805</v>
      </c>
      <c r="C33" s="65">
        <f t="shared" si="8"/>
        <v>192</v>
      </c>
      <c r="D33" s="58"/>
      <c r="E33" s="66">
        <v>751</v>
      </c>
      <c r="F33" s="66">
        <v>184</v>
      </c>
      <c r="G33" s="58"/>
      <c r="H33" s="66">
        <v>54</v>
      </c>
      <c r="I33" s="66">
        <v>8</v>
      </c>
      <c r="J33" s="67"/>
      <c r="K33" s="65">
        <f t="shared" ref="K33:L38" si="9">+N33+Q33</f>
        <v>807</v>
      </c>
      <c r="L33" s="65">
        <f t="shared" si="9"/>
        <v>196</v>
      </c>
      <c r="M33" s="12"/>
      <c r="N33" s="66">
        <v>760</v>
      </c>
      <c r="O33" s="66">
        <v>186</v>
      </c>
      <c r="P33" s="64"/>
      <c r="Q33" s="66">
        <v>47</v>
      </c>
      <c r="R33" s="66">
        <v>10</v>
      </c>
      <c r="S33" s="64"/>
      <c r="T33" s="12"/>
      <c r="U33" s="64"/>
      <c r="V33" s="64"/>
    </row>
    <row r="34" spans="1:22">
      <c r="A34" s="58" t="s">
        <v>29</v>
      </c>
      <c r="B34" s="65">
        <f t="shared" si="8"/>
        <v>10459</v>
      </c>
      <c r="C34" s="65">
        <f t="shared" si="8"/>
        <v>2436</v>
      </c>
      <c r="D34" s="58"/>
      <c r="E34" s="66">
        <v>9426</v>
      </c>
      <c r="F34" s="66">
        <v>2335</v>
      </c>
      <c r="G34" s="58"/>
      <c r="H34" s="66">
        <v>1033</v>
      </c>
      <c r="I34" s="66">
        <v>101</v>
      </c>
      <c r="J34" s="67"/>
      <c r="K34" s="65">
        <f t="shared" si="9"/>
        <v>10357</v>
      </c>
      <c r="L34" s="65">
        <f t="shared" si="9"/>
        <v>2429</v>
      </c>
      <c r="M34" s="12"/>
      <c r="N34" s="66">
        <v>9337</v>
      </c>
      <c r="O34" s="66">
        <v>2328</v>
      </c>
      <c r="P34" s="64"/>
      <c r="Q34" s="66">
        <v>1020</v>
      </c>
      <c r="R34" s="66">
        <v>101</v>
      </c>
      <c r="S34" s="64"/>
      <c r="T34" s="12"/>
      <c r="U34" s="64"/>
      <c r="V34" s="64"/>
    </row>
    <row r="35" spans="1:22">
      <c r="A35" s="58" t="s">
        <v>30</v>
      </c>
      <c r="B35" s="65">
        <f t="shared" si="8"/>
        <v>933</v>
      </c>
      <c r="C35" s="65">
        <f t="shared" si="8"/>
        <v>243</v>
      </c>
      <c r="D35" s="58"/>
      <c r="E35" s="66">
        <v>733</v>
      </c>
      <c r="F35" s="66">
        <v>217</v>
      </c>
      <c r="G35" s="58"/>
      <c r="H35" s="66">
        <v>200</v>
      </c>
      <c r="I35" s="66">
        <v>26</v>
      </c>
      <c r="J35" s="67"/>
      <c r="K35" s="65">
        <f t="shared" si="9"/>
        <v>916</v>
      </c>
      <c r="L35" s="65">
        <f t="shared" si="9"/>
        <v>244</v>
      </c>
      <c r="M35" s="12"/>
      <c r="N35" s="66">
        <v>721</v>
      </c>
      <c r="O35" s="66">
        <v>218</v>
      </c>
      <c r="P35" s="64"/>
      <c r="Q35" s="66">
        <v>195</v>
      </c>
      <c r="R35" s="66">
        <v>26</v>
      </c>
      <c r="S35" s="64"/>
      <c r="T35" s="12"/>
      <c r="U35" s="64"/>
      <c r="V35" s="64"/>
    </row>
    <row r="36" spans="1:22">
      <c r="A36" s="58" t="s">
        <v>68</v>
      </c>
      <c r="B36" s="65">
        <f t="shared" si="8"/>
        <v>8974</v>
      </c>
      <c r="C36" s="65">
        <f t="shared" si="8"/>
        <v>1393</v>
      </c>
      <c r="D36" s="58"/>
      <c r="E36" s="66">
        <v>7839</v>
      </c>
      <c r="F36" s="66">
        <v>1160</v>
      </c>
      <c r="G36" s="58"/>
      <c r="H36" s="66">
        <v>1135</v>
      </c>
      <c r="I36" s="66">
        <v>233</v>
      </c>
      <c r="J36" s="67"/>
      <c r="K36" s="65">
        <f t="shared" si="9"/>
        <v>8613</v>
      </c>
      <c r="L36" s="65">
        <f t="shared" si="9"/>
        <v>1390</v>
      </c>
      <c r="M36" s="12"/>
      <c r="N36" s="66">
        <v>7505</v>
      </c>
      <c r="O36" s="66">
        <v>1200</v>
      </c>
      <c r="P36" s="64"/>
      <c r="Q36" s="66">
        <v>1108</v>
      </c>
      <c r="R36" s="66">
        <v>190</v>
      </c>
      <c r="S36" s="64"/>
      <c r="T36" s="12"/>
      <c r="U36" s="64"/>
      <c r="V36" s="64"/>
    </row>
    <row r="37" spans="1:22">
      <c r="A37" s="58" t="s">
        <v>69</v>
      </c>
      <c r="B37" s="65">
        <f t="shared" si="8"/>
        <v>4782</v>
      </c>
      <c r="C37" s="65">
        <f t="shared" si="8"/>
        <v>1251</v>
      </c>
      <c r="D37" s="58"/>
      <c r="E37" s="66">
        <v>4253</v>
      </c>
      <c r="F37" s="66">
        <v>1189</v>
      </c>
      <c r="G37" s="58"/>
      <c r="H37" s="66">
        <v>529</v>
      </c>
      <c r="I37" s="66">
        <v>62</v>
      </c>
      <c r="J37" s="67"/>
      <c r="K37" s="65">
        <f t="shared" si="9"/>
        <v>4758</v>
      </c>
      <c r="L37" s="65">
        <f t="shared" si="9"/>
        <v>1245</v>
      </c>
      <c r="M37" s="12"/>
      <c r="N37" s="66">
        <v>4014</v>
      </c>
      <c r="O37" s="66">
        <v>1170</v>
      </c>
      <c r="P37" s="64"/>
      <c r="Q37" s="66">
        <v>744</v>
      </c>
      <c r="R37" s="66">
        <v>75</v>
      </c>
      <c r="S37" s="64"/>
      <c r="T37" s="12"/>
      <c r="U37" s="64"/>
      <c r="V37" s="64"/>
    </row>
    <row r="38" spans="1:22">
      <c r="A38" s="58" t="s">
        <v>31</v>
      </c>
      <c r="B38" s="65">
        <f t="shared" si="8"/>
        <v>3431</v>
      </c>
      <c r="C38" s="65">
        <f t="shared" si="8"/>
        <v>921</v>
      </c>
      <c r="D38" s="58"/>
      <c r="E38" s="66">
        <v>2680</v>
      </c>
      <c r="F38" s="66">
        <v>702</v>
      </c>
      <c r="G38" s="58"/>
      <c r="H38" s="66">
        <v>751</v>
      </c>
      <c r="I38" s="66">
        <v>219</v>
      </c>
      <c r="J38" s="67"/>
      <c r="K38" s="65">
        <f t="shared" si="9"/>
        <v>3462</v>
      </c>
      <c r="L38" s="65">
        <f t="shared" si="9"/>
        <v>906</v>
      </c>
      <c r="M38" s="12"/>
      <c r="N38" s="66">
        <v>2694</v>
      </c>
      <c r="O38" s="66">
        <v>709</v>
      </c>
      <c r="P38" s="64"/>
      <c r="Q38" s="66">
        <v>768</v>
      </c>
      <c r="R38" s="66">
        <v>197</v>
      </c>
      <c r="S38" s="64"/>
      <c r="T38" s="12"/>
      <c r="U38" s="64"/>
      <c r="V38" s="64"/>
    </row>
    <row r="39" spans="1:22">
      <c r="A39" s="58" t="s">
        <v>58</v>
      </c>
      <c r="B39" s="65">
        <f t="shared" ref="B39:C44" si="10">+E39+H39</f>
        <v>2305</v>
      </c>
      <c r="C39" s="65">
        <f t="shared" si="10"/>
        <v>326</v>
      </c>
      <c r="D39" s="58"/>
      <c r="E39" s="66">
        <v>1242</v>
      </c>
      <c r="F39" s="66">
        <v>250</v>
      </c>
      <c r="G39" s="58"/>
      <c r="H39" s="66">
        <v>1063</v>
      </c>
      <c r="I39" s="66">
        <v>76</v>
      </c>
      <c r="J39" s="67"/>
      <c r="K39" s="65">
        <f t="shared" ref="K39:L44" si="11">+N39+Q39</f>
        <v>2281</v>
      </c>
      <c r="L39" s="65">
        <f t="shared" si="11"/>
        <v>267</v>
      </c>
      <c r="M39" s="12"/>
      <c r="N39" s="66">
        <v>1186</v>
      </c>
      <c r="O39" s="66">
        <v>238</v>
      </c>
      <c r="P39" s="64"/>
      <c r="Q39" s="66">
        <v>1095</v>
      </c>
      <c r="R39" s="66">
        <v>29</v>
      </c>
      <c r="S39" s="64"/>
      <c r="T39" s="12"/>
      <c r="U39" s="64"/>
      <c r="V39" s="64"/>
    </row>
    <row r="40" spans="1:22">
      <c r="A40" s="58" t="s">
        <v>32</v>
      </c>
      <c r="B40" s="65">
        <f t="shared" si="10"/>
        <v>8088</v>
      </c>
      <c r="C40" s="65">
        <f t="shared" si="10"/>
        <v>2298</v>
      </c>
      <c r="D40" s="58"/>
      <c r="E40" s="66">
        <v>7181</v>
      </c>
      <c r="F40" s="66">
        <v>2124</v>
      </c>
      <c r="G40" s="58"/>
      <c r="H40" s="66">
        <v>907</v>
      </c>
      <c r="I40" s="66">
        <v>174</v>
      </c>
      <c r="J40" s="67"/>
      <c r="K40" s="65">
        <f t="shared" si="11"/>
        <v>8059</v>
      </c>
      <c r="L40" s="65">
        <f t="shared" si="11"/>
        <v>2284</v>
      </c>
      <c r="M40" s="12"/>
      <c r="N40" s="66">
        <v>7149</v>
      </c>
      <c r="O40" s="66">
        <v>2112</v>
      </c>
      <c r="P40" s="64"/>
      <c r="Q40" s="66">
        <v>910</v>
      </c>
      <c r="R40" s="66">
        <v>172</v>
      </c>
      <c r="S40" s="64"/>
      <c r="T40" s="12"/>
      <c r="U40" s="64"/>
      <c r="V40" s="64"/>
    </row>
    <row r="41" spans="1:22">
      <c r="A41" s="58" t="s">
        <v>33</v>
      </c>
      <c r="B41" s="65">
        <f t="shared" si="10"/>
        <v>1475</v>
      </c>
      <c r="C41" s="65">
        <f t="shared" si="10"/>
        <v>550</v>
      </c>
      <c r="D41" s="58"/>
      <c r="E41" s="66">
        <v>1387</v>
      </c>
      <c r="F41" s="66">
        <v>534</v>
      </c>
      <c r="G41" s="58"/>
      <c r="H41" s="66">
        <v>88</v>
      </c>
      <c r="I41" s="66">
        <v>16</v>
      </c>
      <c r="J41" s="67"/>
      <c r="K41" s="65">
        <f t="shared" si="11"/>
        <v>1453</v>
      </c>
      <c r="L41" s="65">
        <f t="shared" si="11"/>
        <v>565</v>
      </c>
      <c r="M41" s="12"/>
      <c r="N41" s="66">
        <v>1367</v>
      </c>
      <c r="O41" s="66">
        <v>545</v>
      </c>
      <c r="P41" s="64"/>
      <c r="Q41" s="66">
        <v>86</v>
      </c>
      <c r="R41" s="66">
        <v>20</v>
      </c>
      <c r="S41" s="64"/>
      <c r="T41" s="12"/>
      <c r="U41" s="64"/>
      <c r="V41" s="64"/>
    </row>
    <row r="42" spans="1:22">
      <c r="A42" s="58" t="s">
        <v>34</v>
      </c>
      <c r="B42" s="65">
        <f t="shared" si="10"/>
        <v>4998</v>
      </c>
      <c r="C42" s="65">
        <f t="shared" si="10"/>
        <v>1213</v>
      </c>
      <c r="D42" s="58"/>
      <c r="E42" s="66">
        <v>4000</v>
      </c>
      <c r="F42" s="66">
        <v>1100</v>
      </c>
      <c r="G42" s="58"/>
      <c r="H42" s="66">
        <v>998</v>
      </c>
      <c r="I42" s="66">
        <v>113</v>
      </c>
      <c r="J42" s="67"/>
      <c r="K42" s="65">
        <f t="shared" si="11"/>
        <v>5075</v>
      </c>
      <c r="L42" s="65">
        <f t="shared" si="11"/>
        <v>1206</v>
      </c>
      <c r="M42" s="12"/>
      <c r="N42" s="66">
        <v>4053</v>
      </c>
      <c r="O42" s="66">
        <v>1089</v>
      </c>
      <c r="P42" s="64"/>
      <c r="Q42" s="66">
        <v>1022</v>
      </c>
      <c r="R42" s="66">
        <v>117</v>
      </c>
      <c r="S42" s="64"/>
      <c r="T42" s="12"/>
      <c r="U42" s="64"/>
      <c r="V42" s="64"/>
    </row>
    <row r="43" spans="1:22">
      <c r="A43" s="58" t="s">
        <v>35</v>
      </c>
      <c r="B43" s="65">
        <f t="shared" si="10"/>
        <v>529</v>
      </c>
      <c r="C43" s="65">
        <f t="shared" si="10"/>
        <v>352</v>
      </c>
      <c r="D43" s="58"/>
      <c r="E43" s="66">
        <v>493</v>
      </c>
      <c r="F43" s="66">
        <v>154</v>
      </c>
      <c r="G43" s="58"/>
      <c r="H43" s="66">
        <v>36</v>
      </c>
      <c r="I43" s="66">
        <v>198</v>
      </c>
      <c r="J43" s="67"/>
      <c r="K43" s="65">
        <f t="shared" si="11"/>
        <v>534</v>
      </c>
      <c r="L43" s="65">
        <f t="shared" si="11"/>
        <v>343</v>
      </c>
      <c r="M43" s="12"/>
      <c r="N43" s="66">
        <v>495</v>
      </c>
      <c r="O43" s="66">
        <v>145</v>
      </c>
      <c r="P43" s="64"/>
      <c r="Q43" s="66">
        <v>39</v>
      </c>
      <c r="R43" s="66">
        <v>198</v>
      </c>
      <c r="S43" s="64"/>
      <c r="T43" s="12"/>
      <c r="U43" s="64"/>
      <c r="V43" s="64"/>
    </row>
    <row r="44" spans="1:22">
      <c r="A44" s="58" t="s">
        <v>36</v>
      </c>
      <c r="B44" s="65">
        <f t="shared" si="10"/>
        <v>1481</v>
      </c>
      <c r="C44" s="65">
        <f t="shared" si="10"/>
        <v>295</v>
      </c>
      <c r="D44" s="58"/>
      <c r="E44" s="66">
        <v>1385</v>
      </c>
      <c r="F44" s="66">
        <v>293</v>
      </c>
      <c r="G44" s="58"/>
      <c r="H44" s="66">
        <v>96</v>
      </c>
      <c r="I44" s="66">
        <v>2</v>
      </c>
      <c r="J44" s="67"/>
      <c r="K44" s="65">
        <f t="shared" si="11"/>
        <v>1462</v>
      </c>
      <c r="L44" s="65">
        <f t="shared" si="11"/>
        <v>284</v>
      </c>
      <c r="M44" s="12"/>
      <c r="N44" s="66">
        <v>1361</v>
      </c>
      <c r="O44" s="66">
        <v>281</v>
      </c>
      <c r="P44" s="64"/>
      <c r="Q44" s="66">
        <v>101</v>
      </c>
      <c r="R44" s="66">
        <v>3</v>
      </c>
      <c r="S44" s="64"/>
      <c r="T44" s="12"/>
      <c r="U44" s="64"/>
      <c r="V44" s="64"/>
    </row>
    <row r="45" spans="1:22">
      <c r="A45" s="58" t="s">
        <v>37</v>
      </c>
      <c r="B45" s="65">
        <f t="shared" ref="B45:C49" si="12">+E45+H45</f>
        <v>538</v>
      </c>
      <c r="C45" s="65">
        <f t="shared" si="12"/>
        <v>130</v>
      </c>
      <c r="D45" s="58"/>
      <c r="E45" s="66">
        <v>468</v>
      </c>
      <c r="F45" s="66">
        <v>118</v>
      </c>
      <c r="G45" s="58"/>
      <c r="H45" s="66">
        <v>70</v>
      </c>
      <c r="I45" s="66">
        <v>12</v>
      </c>
      <c r="J45" s="67"/>
      <c r="K45" s="65">
        <f t="shared" ref="K45:L48" si="13">+N45+Q45</f>
        <v>543</v>
      </c>
      <c r="L45" s="65">
        <f t="shared" si="13"/>
        <v>137</v>
      </c>
      <c r="M45" s="12"/>
      <c r="N45" s="66">
        <v>481</v>
      </c>
      <c r="O45" s="66">
        <v>124</v>
      </c>
      <c r="P45" s="64"/>
      <c r="Q45" s="66">
        <v>62</v>
      </c>
      <c r="R45" s="66">
        <v>13</v>
      </c>
      <c r="S45" s="64"/>
      <c r="T45" s="12"/>
      <c r="U45" s="64"/>
      <c r="V45" s="64"/>
    </row>
    <row r="46" spans="1:22">
      <c r="A46" s="58" t="s">
        <v>38</v>
      </c>
      <c r="B46" s="65">
        <f t="shared" si="12"/>
        <v>668</v>
      </c>
      <c r="C46" s="65">
        <f t="shared" si="12"/>
        <v>143</v>
      </c>
      <c r="D46" s="58"/>
      <c r="E46" s="66">
        <v>610</v>
      </c>
      <c r="F46" s="66">
        <v>136</v>
      </c>
      <c r="G46" s="58"/>
      <c r="H46" s="66">
        <v>58</v>
      </c>
      <c r="I46" s="66">
        <v>7</v>
      </c>
      <c r="J46" s="67"/>
      <c r="K46" s="65">
        <f t="shared" si="13"/>
        <v>656</v>
      </c>
      <c r="L46" s="65">
        <f t="shared" si="13"/>
        <v>144</v>
      </c>
      <c r="M46" s="12"/>
      <c r="N46" s="66">
        <v>584</v>
      </c>
      <c r="O46" s="66">
        <v>136</v>
      </c>
      <c r="P46" s="64"/>
      <c r="Q46" s="66">
        <v>72</v>
      </c>
      <c r="R46" s="66">
        <v>8</v>
      </c>
      <c r="S46" s="64"/>
      <c r="T46" s="12"/>
      <c r="U46" s="64"/>
      <c r="V46" s="64"/>
    </row>
    <row r="47" spans="1:22">
      <c r="A47" s="58" t="s">
        <v>39</v>
      </c>
      <c r="B47" s="65">
        <f t="shared" si="12"/>
        <v>2607</v>
      </c>
      <c r="C47" s="65">
        <f t="shared" si="12"/>
        <v>556</v>
      </c>
      <c r="D47" s="58"/>
      <c r="E47" s="66">
        <v>1799</v>
      </c>
      <c r="F47" s="66">
        <v>354</v>
      </c>
      <c r="G47" s="58"/>
      <c r="H47" s="66">
        <v>808</v>
      </c>
      <c r="I47" s="66">
        <v>202</v>
      </c>
      <c r="J47" s="67"/>
      <c r="K47" s="65">
        <f t="shared" si="13"/>
        <v>2680</v>
      </c>
      <c r="L47" s="65">
        <f t="shared" si="13"/>
        <v>576</v>
      </c>
      <c r="M47" s="12"/>
      <c r="N47" s="66">
        <v>1802</v>
      </c>
      <c r="O47" s="66">
        <v>355</v>
      </c>
      <c r="P47" s="64"/>
      <c r="Q47" s="66">
        <v>878</v>
      </c>
      <c r="R47" s="66">
        <v>221</v>
      </c>
      <c r="S47" s="64"/>
      <c r="T47" s="12"/>
      <c r="U47" s="64"/>
      <c r="V47" s="64"/>
    </row>
    <row r="48" spans="1:22">
      <c r="A48" s="58" t="s">
        <v>40</v>
      </c>
      <c r="B48" s="65">
        <f t="shared" si="12"/>
        <v>2459</v>
      </c>
      <c r="C48" s="65">
        <f t="shared" si="12"/>
        <v>385</v>
      </c>
      <c r="D48" s="58"/>
      <c r="E48" s="66">
        <v>2246</v>
      </c>
      <c r="F48" s="66">
        <v>375</v>
      </c>
      <c r="G48" s="58"/>
      <c r="H48" s="66">
        <v>213</v>
      </c>
      <c r="I48" s="66">
        <v>10</v>
      </c>
      <c r="J48" s="67"/>
      <c r="K48" s="65">
        <f t="shared" si="13"/>
        <v>2500</v>
      </c>
      <c r="L48" s="65">
        <f t="shared" si="13"/>
        <v>389</v>
      </c>
      <c r="M48" s="12"/>
      <c r="N48" s="66">
        <v>2284</v>
      </c>
      <c r="O48" s="66">
        <v>379</v>
      </c>
      <c r="P48" s="64"/>
      <c r="Q48" s="66">
        <v>216</v>
      </c>
      <c r="R48" s="66">
        <v>10</v>
      </c>
      <c r="S48" s="64"/>
      <c r="T48" s="12"/>
      <c r="U48" s="64"/>
      <c r="V48" s="64"/>
    </row>
    <row r="49" spans="1:22">
      <c r="A49" s="50" t="s">
        <v>70</v>
      </c>
      <c r="B49" s="65">
        <f t="shared" si="12"/>
        <v>1057</v>
      </c>
      <c r="C49" s="65">
        <f t="shared" si="12"/>
        <v>290</v>
      </c>
      <c r="D49" s="50"/>
      <c r="E49" s="66">
        <v>993</v>
      </c>
      <c r="F49" s="66">
        <v>248</v>
      </c>
      <c r="G49" s="50"/>
      <c r="H49" s="66">
        <v>64</v>
      </c>
      <c r="I49" s="66">
        <v>42</v>
      </c>
      <c r="J49" s="70"/>
      <c r="K49" s="65">
        <f>+N49+Q49</f>
        <v>1060</v>
      </c>
      <c r="L49" s="65">
        <f>+O49+R49</f>
        <v>282</v>
      </c>
      <c r="M49" s="71"/>
      <c r="N49" s="66">
        <v>997</v>
      </c>
      <c r="O49" s="66">
        <v>241</v>
      </c>
      <c r="P49" s="31"/>
      <c r="Q49" s="66">
        <v>63</v>
      </c>
      <c r="R49" s="66">
        <v>41</v>
      </c>
      <c r="S49" s="64"/>
      <c r="T49" s="12"/>
      <c r="U49" s="64"/>
      <c r="V49" s="64"/>
    </row>
    <row r="50" spans="1:22">
      <c r="A50" s="58" t="s">
        <v>41</v>
      </c>
      <c r="B50" s="65">
        <f>+E50+H50</f>
        <v>1457</v>
      </c>
      <c r="C50" s="65">
        <f>+F50+I50</f>
        <v>346</v>
      </c>
      <c r="D50" s="58"/>
      <c r="E50" s="66">
        <v>1362</v>
      </c>
      <c r="F50" s="66">
        <v>341</v>
      </c>
      <c r="G50" s="58"/>
      <c r="H50" s="66">
        <v>95</v>
      </c>
      <c r="I50" s="66">
        <v>5</v>
      </c>
      <c r="J50" s="67"/>
      <c r="K50" s="65">
        <f>+N50+Q50</f>
        <v>1442</v>
      </c>
      <c r="L50" s="65">
        <f>+O50+R50</f>
        <v>329</v>
      </c>
      <c r="M50" s="12"/>
      <c r="N50" s="66">
        <v>1345</v>
      </c>
      <c r="O50" s="66">
        <v>324</v>
      </c>
      <c r="P50" s="64"/>
      <c r="Q50" s="66">
        <v>97</v>
      </c>
      <c r="R50" s="66">
        <v>5</v>
      </c>
      <c r="S50" s="64"/>
      <c r="T50" s="12"/>
      <c r="U50" s="64"/>
      <c r="V50" s="64"/>
    </row>
    <row r="51" spans="1:22">
      <c r="A51" s="58" t="s">
        <v>71</v>
      </c>
      <c r="B51" s="65">
        <f t="shared" ref="B51:C56" si="14">+E51+H51</f>
        <v>2356</v>
      </c>
      <c r="C51" s="65">
        <f t="shared" si="14"/>
        <v>518</v>
      </c>
      <c r="D51" s="58"/>
      <c r="E51" s="66">
        <v>2010</v>
      </c>
      <c r="F51" s="66">
        <v>498</v>
      </c>
      <c r="G51" s="58"/>
      <c r="H51" s="66">
        <v>346</v>
      </c>
      <c r="I51" s="66">
        <v>20</v>
      </c>
      <c r="J51" s="67"/>
      <c r="K51" s="65">
        <f t="shared" ref="K51:L56" si="15">+N51+Q51</f>
        <v>2312</v>
      </c>
      <c r="L51" s="65">
        <f t="shared" si="15"/>
        <v>522</v>
      </c>
      <c r="M51" s="12"/>
      <c r="N51" s="66">
        <v>1976</v>
      </c>
      <c r="O51" s="66">
        <v>500</v>
      </c>
      <c r="P51" s="64"/>
      <c r="Q51" s="66">
        <v>336</v>
      </c>
      <c r="R51" s="66">
        <v>22</v>
      </c>
      <c r="S51" s="64"/>
      <c r="T51" s="12"/>
      <c r="U51" s="64"/>
      <c r="V51" s="64"/>
    </row>
    <row r="52" spans="1:22">
      <c r="A52" s="58" t="s">
        <v>42</v>
      </c>
      <c r="B52" s="65">
        <f>+E52</f>
        <v>355</v>
      </c>
      <c r="C52" s="65">
        <f>+F52</f>
        <v>103</v>
      </c>
      <c r="D52" s="58"/>
      <c r="E52" s="66">
        <v>355</v>
      </c>
      <c r="F52" s="66">
        <v>103</v>
      </c>
      <c r="G52" s="58"/>
      <c r="H52" s="68">
        <v>0</v>
      </c>
      <c r="I52" s="68">
        <v>0</v>
      </c>
      <c r="J52" s="67"/>
      <c r="K52" s="65">
        <f>+N52</f>
        <v>358</v>
      </c>
      <c r="L52" s="65">
        <f>+O52</f>
        <v>106</v>
      </c>
      <c r="M52" s="12"/>
      <c r="N52" s="66">
        <v>358</v>
      </c>
      <c r="O52" s="66">
        <v>106</v>
      </c>
      <c r="P52" s="64"/>
      <c r="Q52" s="68">
        <v>0</v>
      </c>
      <c r="R52" s="68">
        <v>0</v>
      </c>
      <c r="S52" s="64"/>
      <c r="T52" s="12"/>
      <c r="U52" s="64"/>
      <c r="V52" s="64"/>
    </row>
    <row r="53" spans="1:22">
      <c r="A53" s="58" t="s">
        <v>43</v>
      </c>
      <c r="B53" s="65">
        <f t="shared" si="14"/>
        <v>226</v>
      </c>
      <c r="C53" s="65">
        <f>+F53</f>
        <v>51</v>
      </c>
      <c r="D53" s="58"/>
      <c r="E53" s="66">
        <v>224</v>
      </c>
      <c r="F53" s="66">
        <v>51</v>
      </c>
      <c r="G53" s="58"/>
      <c r="H53" s="66">
        <v>2</v>
      </c>
      <c r="I53" s="68">
        <v>0</v>
      </c>
      <c r="J53" s="67"/>
      <c r="K53" s="65">
        <f t="shared" si="15"/>
        <v>223</v>
      </c>
      <c r="L53" s="65">
        <f>+O53</f>
        <v>52</v>
      </c>
      <c r="M53" s="12"/>
      <c r="N53" s="66">
        <v>220</v>
      </c>
      <c r="O53" s="66">
        <v>52</v>
      </c>
      <c r="P53" s="64"/>
      <c r="Q53" s="66">
        <v>3</v>
      </c>
      <c r="R53" s="68">
        <v>0</v>
      </c>
      <c r="S53" s="64"/>
      <c r="T53" s="12"/>
      <c r="U53" s="64"/>
      <c r="V53" s="64"/>
    </row>
    <row r="54" spans="1:22">
      <c r="A54" s="58" t="s">
        <v>44</v>
      </c>
      <c r="B54" s="65">
        <f t="shared" si="14"/>
        <v>590</v>
      </c>
      <c r="C54" s="65">
        <f t="shared" si="14"/>
        <v>174</v>
      </c>
      <c r="D54" s="58"/>
      <c r="E54" s="66">
        <v>505</v>
      </c>
      <c r="F54" s="66">
        <v>147</v>
      </c>
      <c r="G54" s="58"/>
      <c r="H54" s="66">
        <v>85</v>
      </c>
      <c r="I54" s="66">
        <v>27</v>
      </c>
      <c r="J54" s="67"/>
      <c r="K54" s="65">
        <f t="shared" si="15"/>
        <v>589</v>
      </c>
      <c r="L54" s="65">
        <f t="shared" si="15"/>
        <v>169</v>
      </c>
      <c r="M54" s="12"/>
      <c r="N54" s="66">
        <v>501</v>
      </c>
      <c r="O54" s="66">
        <v>141</v>
      </c>
      <c r="P54" s="64"/>
      <c r="Q54" s="66">
        <v>88</v>
      </c>
      <c r="R54" s="66">
        <v>28</v>
      </c>
      <c r="S54" s="64"/>
      <c r="T54" s="12"/>
      <c r="U54" s="64"/>
      <c r="V54" s="64"/>
    </row>
    <row r="55" spans="1:22">
      <c r="A55" s="58" t="s">
        <v>45</v>
      </c>
      <c r="B55" s="65">
        <f t="shared" si="14"/>
        <v>1214</v>
      </c>
      <c r="C55" s="65">
        <f t="shared" si="14"/>
        <v>274</v>
      </c>
      <c r="D55" s="58"/>
      <c r="E55" s="66">
        <v>932</v>
      </c>
      <c r="F55" s="66">
        <v>249</v>
      </c>
      <c r="G55" s="58"/>
      <c r="H55" s="66">
        <v>282</v>
      </c>
      <c r="I55" s="66">
        <v>25</v>
      </c>
      <c r="J55" s="67"/>
      <c r="K55" s="65">
        <f t="shared" si="15"/>
        <v>1217</v>
      </c>
      <c r="L55" s="65">
        <f t="shared" si="15"/>
        <v>273</v>
      </c>
      <c r="M55" s="12"/>
      <c r="N55" s="66">
        <v>939</v>
      </c>
      <c r="O55" s="66">
        <v>248</v>
      </c>
      <c r="P55" s="64"/>
      <c r="Q55" s="66">
        <v>278</v>
      </c>
      <c r="R55" s="66">
        <v>25</v>
      </c>
      <c r="S55" s="64"/>
      <c r="T55" s="12"/>
      <c r="U55" s="64"/>
      <c r="V55" s="64"/>
    </row>
    <row r="56" spans="1:22">
      <c r="A56" s="58" t="s">
        <v>46</v>
      </c>
      <c r="B56" s="65">
        <f t="shared" si="14"/>
        <v>10398</v>
      </c>
      <c r="C56" s="65">
        <f t="shared" si="14"/>
        <v>1697</v>
      </c>
      <c r="D56" s="58"/>
      <c r="E56" s="66">
        <v>9248</v>
      </c>
      <c r="F56" s="66">
        <v>1617</v>
      </c>
      <c r="G56" s="58"/>
      <c r="H56" s="66">
        <v>1150</v>
      </c>
      <c r="I56" s="66">
        <v>80</v>
      </c>
      <c r="J56" s="67"/>
      <c r="K56" s="65">
        <f t="shared" si="15"/>
        <v>10438</v>
      </c>
      <c r="L56" s="65">
        <f t="shared" si="15"/>
        <v>1714</v>
      </c>
      <c r="M56" s="12"/>
      <c r="N56" s="66">
        <v>9293</v>
      </c>
      <c r="O56" s="66">
        <v>1635</v>
      </c>
      <c r="P56" s="64"/>
      <c r="Q56" s="66">
        <v>1145</v>
      </c>
      <c r="R56" s="66">
        <v>79</v>
      </c>
      <c r="S56" s="64"/>
      <c r="T56" s="12"/>
      <c r="U56" s="64"/>
      <c r="V56" s="64"/>
    </row>
    <row r="57" spans="1:22">
      <c r="A57" s="58" t="s">
        <v>47</v>
      </c>
      <c r="B57" s="65">
        <f t="shared" ref="B57:C62" si="16">+E57+H57</f>
        <v>1191</v>
      </c>
      <c r="C57" s="65">
        <f t="shared" si="16"/>
        <v>284</v>
      </c>
      <c r="D57" s="58"/>
      <c r="E57" s="66">
        <v>1105</v>
      </c>
      <c r="F57" s="66">
        <v>279</v>
      </c>
      <c r="G57" s="58"/>
      <c r="H57" s="66">
        <v>86</v>
      </c>
      <c r="I57" s="66">
        <v>5</v>
      </c>
      <c r="J57" s="67"/>
      <c r="K57" s="65">
        <f t="shared" ref="K57:L62" si="17">+N57+Q57</f>
        <v>1139</v>
      </c>
      <c r="L57" s="65">
        <f t="shared" si="17"/>
        <v>278</v>
      </c>
      <c r="M57" s="12"/>
      <c r="N57" s="66">
        <v>1056</v>
      </c>
      <c r="O57" s="66">
        <v>272</v>
      </c>
      <c r="P57" s="64"/>
      <c r="Q57" s="66">
        <v>83</v>
      </c>
      <c r="R57" s="66">
        <v>6</v>
      </c>
      <c r="S57" s="64"/>
      <c r="T57" s="12"/>
      <c r="U57" s="64"/>
      <c r="V57" s="64"/>
    </row>
    <row r="58" spans="1:22">
      <c r="A58" s="58" t="s">
        <v>48</v>
      </c>
      <c r="B58" s="65">
        <f t="shared" si="16"/>
        <v>463</v>
      </c>
      <c r="C58" s="65">
        <f t="shared" si="16"/>
        <v>123</v>
      </c>
      <c r="D58" s="58"/>
      <c r="E58" s="66">
        <v>364</v>
      </c>
      <c r="F58" s="66">
        <v>92</v>
      </c>
      <c r="G58" s="58"/>
      <c r="H58" s="66">
        <v>99</v>
      </c>
      <c r="I58" s="66">
        <v>31</v>
      </c>
      <c r="J58" s="67"/>
      <c r="K58" s="65">
        <f t="shared" si="17"/>
        <v>464</v>
      </c>
      <c r="L58" s="65">
        <f t="shared" si="17"/>
        <v>126</v>
      </c>
      <c r="M58" s="12"/>
      <c r="N58" s="66">
        <v>372</v>
      </c>
      <c r="O58" s="66">
        <v>89</v>
      </c>
      <c r="P58" s="64"/>
      <c r="Q58" s="66">
        <v>92</v>
      </c>
      <c r="R58" s="66">
        <v>37</v>
      </c>
      <c r="S58" s="64"/>
      <c r="T58" s="12"/>
      <c r="U58" s="64"/>
      <c r="V58" s="64"/>
    </row>
    <row r="59" spans="1:22">
      <c r="A59" s="58" t="s">
        <v>49</v>
      </c>
      <c r="B59" s="65">
        <f t="shared" si="16"/>
        <v>758</v>
      </c>
      <c r="C59" s="65">
        <f t="shared" si="16"/>
        <v>178</v>
      </c>
      <c r="D59" s="58"/>
      <c r="E59" s="66">
        <v>710</v>
      </c>
      <c r="F59" s="66">
        <v>175</v>
      </c>
      <c r="G59" s="58"/>
      <c r="H59" s="66">
        <v>48</v>
      </c>
      <c r="I59" s="66">
        <v>3</v>
      </c>
      <c r="J59" s="67"/>
      <c r="K59" s="65">
        <f t="shared" si="17"/>
        <v>772</v>
      </c>
      <c r="L59" s="65">
        <f t="shared" si="17"/>
        <v>177</v>
      </c>
      <c r="M59" s="12"/>
      <c r="N59" s="66">
        <v>720</v>
      </c>
      <c r="O59" s="66">
        <v>174</v>
      </c>
      <c r="P59" s="64"/>
      <c r="Q59" s="66">
        <v>52</v>
      </c>
      <c r="R59" s="66">
        <v>3</v>
      </c>
      <c r="S59" s="64"/>
      <c r="T59" s="12"/>
      <c r="U59" s="64"/>
      <c r="V59" s="64"/>
    </row>
    <row r="60" spans="1:22">
      <c r="A60" s="58" t="s">
        <v>50</v>
      </c>
      <c r="B60" s="65">
        <f t="shared" si="16"/>
        <v>2018</v>
      </c>
      <c r="C60" s="65">
        <f t="shared" si="16"/>
        <v>452</v>
      </c>
      <c r="D60" s="58"/>
      <c r="E60" s="66">
        <v>1604</v>
      </c>
      <c r="F60" s="66">
        <v>386</v>
      </c>
      <c r="G60" s="58"/>
      <c r="H60" s="66">
        <v>414</v>
      </c>
      <c r="I60" s="66">
        <v>66</v>
      </c>
      <c r="J60" s="67"/>
      <c r="K60" s="65">
        <f t="shared" si="17"/>
        <v>1990</v>
      </c>
      <c r="L60" s="65">
        <f t="shared" si="17"/>
        <v>456</v>
      </c>
      <c r="M60" s="12"/>
      <c r="N60" s="66">
        <v>1582</v>
      </c>
      <c r="O60" s="66">
        <v>399</v>
      </c>
      <c r="P60" s="64"/>
      <c r="Q60" s="66">
        <v>408</v>
      </c>
      <c r="R60" s="66">
        <v>57</v>
      </c>
      <c r="S60" s="64"/>
      <c r="T60" s="12"/>
      <c r="U60" s="64"/>
      <c r="V60" s="64"/>
    </row>
    <row r="61" spans="1:22">
      <c r="A61" s="58" t="s">
        <v>51</v>
      </c>
      <c r="B61" s="65">
        <f t="shared" si="16"/>
        <v>881</v>
      </c>
      <c r="C61" s="65">
        <f t="shared" si="16"/>
        <v>259</v>
      </c>
      <c r="D61" s="58"/>
      <c r="E61" s="66">
        <v>790</v>
      </c>
      <c r="F61" s="66">
        <v>242</v>
      </c>
      <c r="G61" s="58"/>
      <c r="H61" s="66">
        <v>91</v>
      </c>
      <c r="I61" s="66">
        <v>17</v>
      </c>
      <c r="J61" s="67"/>
      <c r="K61" s="65">
        <f t="shared" si="17"/>
        <v>897</v>
      </c>
      <c r="L61" s="65">
        <f t="shared" si="17"/>
        <v>255</v>
      </c>
      <c r="M61" s="12"/>
      <c r="N61" s="66">
        <v>816</v>
      </c>
      <c r="O61" s="66">
        <v>237</v>
      </c>
      <c r="P61" s="64"/>
      <c r="Q61" s="66">
        <v>81</v>
      </c>
      <c r="R61" s="66">
        <v>18</v>
      </c>
      <c r="S61" s="64"/>
      <c r="T61" s="12"/>
      <c r="U61" s="64"/>
      <c r="V61" s="64"/>
    </row>
    <row r="62" spans="1:22">
      <c r="A62" s="58" t="s">
        <v>52</v>
      </c>
      <c r="B62" s="65">
        <f t="shared" si="16"/>
        <v>790</v>
      </c>
      <c r="C62" s="65">
        <f t="shared" si="16"/>
        <v>192</v>
      </c>
      <c r="D62" s="58"/>
      <c r="E62" s="66">
        <v>670</v>
      </c>
      <c r="F62" s="66">
        <v>178</v>
      </c>
      <c r="G62" s="58"/>
      <c r="H62" s="66">
        <v>120</v>
      </c>
      <c r="I62" s="66">
        <v>14</v>
      </c>
      <c r="J62" s="67"/>
      <c r="K62" s="65">
        <f t="shared" si="17"/>
        <v>773</v>
      </c>
      <c r="L62" s="65">
        <f t="shared" si="17"/>
        <v>190</v>
      </c>
      <c r="M62" s="12"/>
      <c r="N62" s="66">
        <v>657</v>
      </c>
      <c r="O62" s="66">
        <v>173</v>
      </c>
      <c r="P62" s="64"/>
      <c r="Q62" s="66">
        <v>116</v>
      </c>
      <c r="R62" s="66">
        <v>17</v>
      </c>
      <c r="S62" s="64"/>
      <c r="T62" s="12"/>
      <c r="U62" s="64"/>
      <c r="V62" s="64"/>
    </row>
    <row r="63" spans="1:22">
      <c r="A63" s="58" t="s">
        <v>53</v>
      </c>
      <c r="B63" s="65">
        <f t="shared" ref="B63:C66" si="18">+E63+H63</f>
        <v>1365</v>
      </c>
      <c r="C63" s="65">
        <f t="shared" si="18"/>
        <v>381</v>
      </c>
      <c r="D63" s="58"/>
      <c r="E63" s="66">
        <v>1012</v>
      </c>
      <c r="F63" s="66">
        <v>242</v>
      </c>
      <c r="G63" s="58"/>
      <c r="H63" s="66">
        <v>353</v>
      </c>
      <c r="I63" s="66">
        <v>139</v>
      </c>
      <c r="J63" s="67"/>
      <c r="K63" s="65">
        <f t="shared" ref="K63:L66" si="19">+N63+Q63</f>
        <v>1338</v>
      </c>
      <c r="L63" s="65">
        <f t="shared" si="19"/>
        <v>377</v>
      </c>
      <c r="M63" s="12"/>
      <c r="N63" s="66">
        <v>1010</v>
      </c>
      <c r="O63" s="66">
        <v>240</v>
      </c>
      <c r="P63" s="64"/>
      <c r="Q63" s="66">
        <v>328</v>
      </c>
      <c r="R63" s="66">
        <v>137</v>
      </c>
      <c r="S63" s="64"/>
      <c r="T63" s="12"/>
      <c r="U63" s="64"/>
      <c r="V63" s="64"/>
    </row>
    <row r="64" spans="1:22">
      <c r="A64" s="58" t="s">
        <v>72</v>
      </c>
      <c r="B64" s="65">
        <f t="shared" si="18"/>
        <v>6630</v>
      </c>
      <c r="C64" s="65">
        <f t="shared" si="18"/>
        <v>985</v>
      </c>
      <c r="D64" s="58"/>
      <c r="E64" s="66">
        <v>6171</v>
      </c>
      <c r="F64" s="66">
        <v>954</v>
      </c>
      <c r="G64" s="58"/>
      <c r="H64" s="66">
        <v>459</v>
      </c>
      <c r="I64" s="66">
        <v>31</v>
      </c>
      <c r="J64" s="67"/>
      <c r="K64" s="65">
        <f t="shared" si="19"/>
        <v>6754</v>
      </c>
      <c r="L64" s="65">
        <f t="shared" si="19"/>
        <v>984</v>
      </c>
      <c r="M64" s="12"/>
      <c r="N64" s="66">
        <v>6188</v>
      </c>
      <c r="O64" s="66">
        <v>953</v>
      </c>
      <c r="P64" s="64"/>
      <c r="Q64" s="66">
        <v>566</v>
      </c>
      <c r="R64" s="66">
        <v>31</v>
      </c>
      <c r="S64" s="64"/>
      <c r="T64" s="12"/>
      <c r="U64" s="64"/>
      <c r="V64" s="64"/>
    </row>
    <row r="65" spans="1:22">
      <c r="A65" s="58" t="s">
        <v>54</v>
      </c>
      <c r="B65" s="65">
        <f t="shared" si="18"/>
        <v>559</v>
      </c>
      <c r="C65" s="65">
        <f t="shared" si="18"/>
        <v>299</v>
      </c>
      <c r="D65" s="58"/>
      <c r="E65" s="66">
        <v>515</v>
      </c>
      <c r="F65" s="66">
        <v>163</v>
      </c>
      <c r="G65" s="58"/>
      <c r="H65" s="66">
        <v>44</v>
      </c>
      <c r="I65" s="66">
        <v>136</v>
      </c>
      <c r="J65" s="67"/>
      <c r="K65" s="65">
        <f t="shared" si="19"/>
        <v>554</v>
      </c>
      <c r="L65" s="65">
        <f t="shared" si="19"/>
        <v>294</v>
      </c>
      <c r="M65" s="12"/>
      <c r="N65" s="66">
        <v>511</v>
      </c>
      <c r="O65" s="66">
        <v>160</v>
      </c>
      <c r="P65" s="64"/>
      <c r="Q65" s="66">
        <v>43</v>
      </c>
      <c r="R65" s="66">
        <v>134</v>
      </c>
      <c r="S65" s="64"/>
      <c r="T65" s="12"/>
      <c r="U65" s="64"/>
      <c r="V65" s="64"/>
    </row>
    <row r="66" spans="1:22">
      <c r="A66" s="58" t="s">
        <v>55</v>
      </c>
      <c r="B66" s="65">
        <f t="shared" si="18"/>
        <v>333</v>
      </c>
      <c r="C66" s="65">
        <f t="shared" si="18"/>
        <v>88</v>
      </c>
      <c r="D66" s="58"/>
      <c r="E66" s="66">
        <v>295</v>
      </c>
      <c r="F66" s="66">
        <v>85</v>
      </c>
      <c r="G66" s="58"/>
      <c r="H66" s="66">
        <v>38</v>
      </c>
      <c r="I66" s="66">
        <v>3</v>
      </c>
      <c r="J66" s="67"/>
      <c r="K66" s="65">
        <f t="shared" si="19"/>
        <v>334</v>
      </c>
      <c r="L66" s="65">
        <f t="shared" si="19"/>
        <v>87</v>
      </c>
      <c r="M66" s="12"/>
      <c r="N66" s="66">
        <v>298</v>
      </c>
      <c r="O66" s="66">
        <v>84</v>
      </c>
      <c r="P66" s="64"/>
      <c r="Q66" s="66">
        <v>36</v>
      </c>
      <c r="R66" s="66">
        <v>3</v>
      </c>
      <c r="S66" s="64"/>
      <c r="T66" s="12"/>
      <c r="U66" s="64"/>
      <c r="V66" s="64"/>
    </row>
    <row r="67" spans="1:22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12"/>
      <c r="T67" s="12"/>
      <c r="U67" s="12"/>
      <c r="V67" s="12"/>
    </row>
    <row r="68" spans="1:22">
      <c r="A68" s="12" t="s">
        <v>56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  <row r="69" spans="1:22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1:22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1:22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1:2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1:22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</row>
    <row r="74" spans="1:22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</row>
    <row r="75" spans="1:22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</row>
    <row r="76" spans="1:22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</row>
    <row r="77" spans="1:22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</row>
    <row r="78" spans="1:22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</row>
    <row r="79" spans="1:22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</row>
    <row r="80" spans="1:22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</row>
  </sheetData>
  <mergeCells count="8">
    <mergeCell ref="B4:I4"/>
    <mergeCell ref="K4:R4"/>
    <mergeCell ref="B5:C5"/>
    <mergeCell ref="E5:F5"/>
    <mergeCell ref="H5:I5"/>
    <mergeCell ref="K5:L5"/>
    <mergeCell ref="N5:O5"/>
    <mergeCell ref="Q5:R5"/>
  </mergeCells>
  <pageMargins left="0.7" right="0.7" top="0.75" bottom="0.75" header="0.3" footer="0.3"/>
  <pageSetup scale="56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0"/>
  <sheetViews>
    <sheetView workbookViewId="0"/>
  </sheetViews>
  <sheetFormatPr defaultRowHeight="15.75"/>
  <cols>
    <col min="1" max="1" width="50.77734375" customWidth="1"/>
    <col min="2" max="3" width="11.77734375" customWidth="1"/>
    <col min="4" max="4" width="1.77734375" customWidth="1"/>
    <col min="5" max="6" width="11.77734375" customWidth="1"/>
    <col min="7" max="7" width="1.77734375" customWidth="1"/>
    <col min="8" max="9" width="11.77734375" customWidth="1"/>
    <col min="10" max="10" width="1.77734375" customWidth="1"/>
    <col min="11" max="12" width="11.77734375" customWidth="1"/>
    <col min="13" max="13" width="1.77734375" customWidth="1"/>
    <col min="14" max="15" width="11.77734375" customWidth="1"/>
    <col min="16" max="16" width="1.77734375" customWidth="1"/>
    <col min="17" max="256" width="11.77734375" customWidth="1"/>
  </cols>
  <sheetData>
    <row r="1" spans="1:20" ht="20.25">
      <c r="A1" s="49" t="s">
        <v>4</v>
      </c>
      <c r="B1" s="13"/>
      <c r="C1" s="13"/>
      <c r="D1" s="9"/>
      <c r="E1" s="9"/>
      <c r="F1" s="9"/>
      <c r="G1" s="9"/>
      <c r="H1" s="10"/>
      <c r="I1" s="9"/>
      <c r="J1" s="9"/>
      <c r="K1" s="11"/>
      <c r="L1" s="12"/>
      <c r="M1" s="12"/>
      <c r="N1" s="12"/>
      <c r="O1" s="12"/>
      <c r="P1" s="12"/>
      <c r="Q1" s="12"/>
      <c r="R1" s="12"/>
      <c r="S1" s="12"/>
      <c r="T1" s="12"/>
    </row>
    <row r="2" spans="1:20" ht="20.25">
      <c r="A2" s="48" t="s">
        <v>87</v>
      </c>
      <c r="B2" s="9"/>
      <c r="C2" s="9"/>
      <c r="D2" s="9"/>
      <c r="E2" s="9"/>
      <c r="F2" s="9"/>
      <c r="G2" s="9"/>
      <c r="H2" s="10"/>
      <c r="I2" s="9"/>
      <c r="J2" s="9"/>
      <c r="K2" s="11"/>
      <c r="L2" s="12"/>
      <c r="M2" s="12"/>
      <c r="N2" s="12"/>
      <c r="O2" s="12"/>
      <c r="P2" s="12"/>
      <c r="Q2" s="12"/>
      <c r="R2" s="12"/>
      <c r="S2" s="12"/>
      <c r="T2" s="12"/>
    </row>
    <row r="3" spans="1:20">
      <c r="A3" s="9"/>
      <c r="B3" s="9"/>
      <c r="C3" s="9"/>
      <c r="D3" s="9"/>
      <c r="E3" s="9"/>
      <c r="F3" s="9"/>
      <c r="G3" s="9"/>
      <c r="H3" s="9"/>
      <c r="I3" s="9"/>
      <c r="J3" s="9"/>
      <c r="K3" s="12"/>
      <c r="L3" s="12"/>
      <c r="M3" s="12"/>
      <c r="N3" s="12"/>
      <c r="O3" s="12"/>
      <c r="P3" s="12"/>
      <c r="Q3" s="12"/>
      <c r="R3" s="12"/>
      <c r="S3" s="12"/>
      <c r="T3" s="12"/>
    </row>
    <row r="4" spans="1:20">
      <c r="A4" s="14"/>
      <c r="B4" s="77" t="s">
        <v>2</v>
      </c>
      <c r="C4" s="77"/>
      <c r="D4" s="77"/>
      <c r="E4" s="77"/>
      <c r="F4" s="77"/>
      <c r="G4" s="77"/>
      <c r="H4" s="77"/>
      <c r="I4" s="77"/>
      <c r="J4" s="14"/>
      <c r="K4" s="77" t="s">
        <v>3</v>
      </c>
      <c r="L4" s="77"/>
      <c r="M4" s="77"/>
      <c r="N4" s="77"/>
      <c r="O4" s="77"/>
      <c r="P4" s="77"/>
      <c r="Q4" s="77"/>
      <c r="R4" s="77"/>
      <c r="S4" s="12"/>
      <c r="T4" s="12"/>
    </row>
    <row r="5" spans="1:20" ht="33" customHeight="1">
      <c r="A5" s="15"/>
      <c r="B5" s="75" t="s">
        <v>5</v>
      </c>
      <c r="C5" s="75"/>
      <c r="D5" s="15"/>
      <c r="E5" s="75" t="s">
        <v>6</v>
      </c>
      <c r="F5" s="75"/>
      <c r="G5" s="16"/>
      <c r="H5" s="76" t="s">
        <v>73</v>
      </c>
      <c r="I5" s="76"/>
      <c r="J5" s="9"/>
      <c r="K5" s="75" t="s">
        <v>7</v>
      </c>
      <c r="L5" s="75"/>
      <c r="M5" s="15"/>
      <c r="N5" s="75" t="s">
        <v>8</v>
      </c>
      <c r="O5" s="75"/>
      <c r="P5" s="16"/>
      <c r="Q5" s="76" t="s">
        <v>74</v>
      </c>
      <c r="R5" s="76"/>
      <c r="S5" s="12"/>
      <c r="T5" s="12"/>
    </row>
    <row r="6" spans="1:20">
      <c r="A6" s="17" t="s">
        <v>9</v>
      </c>
      <c r="B6" s="18" t="s">
        <v>0</v>
      </c>
      <c r="C6" s="18" t="s">
        <v>1</v>
      </c>
      <c r="D6" s="19"/>
      <c r="E6" s="18" t="s">
        <v>0</v>
      </c>
      <c r="F6" s="18" t="s">
        <v>1</v>
      </c>
      <c r="G6" s="18"/>
      <c r="H6" s="18" t="s">
        <v>0</v>
      </c>
      <c r="I6" s="18" t="s">
        <v>1</v>
      </c>
      <c r="J6" s="20"/>
      <c r="K6" s="18" t="s">
        <v>0</v>
      </c>
      <c r="L6" s="18" t="s">
        <v>1</v>
      </c>
      <c r="M6" s="19"/>
      <c r="N6" s="18" t="s">
        <v>0</v>
      </c>
      <c r="O6" s="18" t="s">
        <v>1</v>
      </c>
      <c r="P6" s="18"/>
      <c r="Q6" s="18" t="s">
        <v>0</v>
      </c>
      <c r="R6" s="18" t="s">
        <v>1</v>
      </c>
      <c r="S6" s="12"/>
      <c r="T6" s="12"/>
    </row>
    <row r="7" spans="1:20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</row>
    <row r="8" spans="1:20">
      <c r="A8" s="72" t="s">
        <v>59</v>
      </c>
      <c r="B8" s="22">
        <f>SUM(B9:B66)</f>
        <v>138810</v>
      </c>
      <c r="C8" s="22">
        <f>SUM(C9:C66)</f>
        <v>28566</v>
      </c>
      <c r="D8" s="22"/>
      <c r="E8" s="22">
        <f>SUM(E9:E66)</f>
        <v>121913</v>
      </c>
      <c r="F8" s="22">
        <f>SUM(F9:F66)</f>
        <v>25701</v>
      </c>
      <c r="G8" s="22"/>
      <c r="H8" s="22">
        <f>SUM(H9:H66)</f>
        <v>16897</v>
      </c>
      <c r="I8" s="22">
        <f>SUM(I9:I66)</f>
        <v>2865</v>
      </c>
      <c r="J8" s="23"/>
      <c r="K8" s="22">
        <f>SUM(K9:K66)</f>
        <v>138171</v>
      </c>
      <c r="L8" s="22">
        <f>SUM(L9:L66)</f>
        <v>28299</v>
      </c>
      <c r="M8" s="12"/>
      <c r="N8" s="22">
        <f>SUM(N9:N66)</f>
        <v>121763</v>
      </c>
      <c r="O8" s="22">
        <f>SUM(O9:O66)</f>
        <v>25520</v>
      </c>
      <c r="P8" s="12"/>
      <c r="Q8" s="22">
        <f>SUM(Q9:Q66)</f>
        <v>16408</v>
      </c>
      <c r="R8" s="22">
        <f>SUM(R9:R66)</f>
        <v>2779</v>
      </c>
      <c r="S8" s="12"/>
      <c r="T8" s="12"/>
    </row>
    <row r="9" spans="1:20">
      <c r="A9" s="58" t="s">
        <v>10</v>
      </c>
      <c r="B9" s="65">
        <f>+E9+H9</f>
        <v>5215</v>
      </c>
      <c r="C9" s="65">
        <f>+F9+I9</f>
        <v>1126</v>
      </c>
      <c r="D9" s="58"/>
      <c r="E9" s="65">
        <v>3985</v>
      </c>
      <c r="F9" s="65">
        <v>988</v>
      </c>
      <c r="G9" s="58"/>
      <c r="H9" s="65">
        <v>1230</v>
      </c>
      <c r="I9" s="67">
        <v>138</v>
      </c>
      <c r="J9" s="67"/>
      <c r="K9" s="65">
        <f t="shared" ref="K9:L14" si="0">+N9+Q9</f>
        <v>5235</v>
      </c>
      <c r="L9" s="65">
        <f t="shared" si="0"/>
        <v>1119</v>
      </c>
      <c r="M9" s="12"/>
      <c r="N9" s="65">
        <v>3999</v>
      </c>
      <c r="O9" s="67">
        <v>994</v>
      </c>
      <c r="P9" s="64"/>
      <c r="Q9" s="65">
        <v>1236</v>
      </c>
      <c r="R9" s="65">
        <v>125</v>
      </c>
      <c r="S9" s="64"/>
      <c r="T9" s="12"/>
    </row>
    <row r="10" spans="1:20">
      <c r="A10" s="58" t="s">
        <v>63</v>
      </c>
      <c r="B10" s="65">
        <f t="shared" ref="B10:C14" si="1">+E10+H10</f>
        <v>856</v>
      </c>
      <c r="C10" s="65">
        <f t="shared" si="1"/>
        <v>339</v>
      </c>
      <c r="D10" s="58"/>
      <c r="E10" s="65">
        <v>584</v>
      </c>
      <c r="F10" s="65">
        <v>132</v>
      </c>
      <c r="G10" s="58"/>
      <c r="H10" s="65">
        <v>272</v>
      </c>
      <c r="I10" s="67">
        <v>207</v>
      </c>
      <c r="J10" s="67"/>
      <c r="K10" s="65">
        <f t="shared" si="0"/>
        <v>875</v>
      </c>
      <c r="L10" s="65">
        <f t="shared" si="0"/>
        <v>339</v>
      </c>
      <c r="M10" s="12"/>
      <c r="N10" s="65">
        <v>590</v>
      </c>
      <c r="O10" s="67">
        <v>135</v>
      </c>
      <c r="P10" s="64"/>
      <c r="Q10" s="65">
        <v>285</v>
      </c>
      <c r="R10" s="65">
        <v>204</v>
      </c>
      <c r="S10" s="64"/>
      <c r="T10" s="12"/>
    </row>
    <row r="11" spans="1:20">
      <c r="A11" s="58" t="s">
        <v>11</v>
      </c>
      <c r="B11" s="65">
        <f t="shared" si="1"/>
        <v>3193</v>
      </c>
      <c r="C11" s="65">
        <f t="shared" si="1"/>
        <v>631</v>
      </c>
      <c r="D11" s="58"/>
      <c r="E11" s="65">
        <v>2770</v>
      </c>
      <c r="F11" s="65">
        <v>604</v>
      </c>
      <c r="G11" s="58"/>
      <c r="H11" s="65">
        <v>423</v>
      </c>
      <c r="I11" s="67">
        <v>27</v>
      </c>
      <c r="J11" s="67"/>
      <c r="K11" s="65">
        <f t="shared" si="0"/>
        <v>2964</v>
      </c>
      <c r="L11" s="65">
        <f t="shared" si="0"/>
        <v>584</v>
      </c>
      <c r="M11" s="12"/>
      <c r="N11" s="65">
        <v>2668</v>
      </c>
      <c r="O11" s="67">
        <v>567</v>
      </c>
      <c r="P11" s="64"/>
      <c r="Q11" s="65">
        <v>296</v>
      </c>
      <c r="R11" s="65">
        <v>17</v>
      </c>
      <c r="S11" s="64"/>
      <c r="T11" s="12"/>
    </row>
    <row r="12" spans="1:20">
      <c r="A12" s="58" t="s">
        <v>64</v>
      </c>
      <c r="B12" s="65">
        <f t="shared" si="1"/>
        <v>1184</v>
      </c>
      <c r="C12" s="65">
        <f t="shared" si="1"/>
        <v>226</v>
      </c>
      <c r="D12" s="58"/>
      <c r="E12" s="65">
        <v>1087</v>
      </c>
      <c r="F12" s="65">
        <v>220</v>
      </c>
      <c r="G12" s="58"/>
      <c r="H12" s="65">
        <v>97</v>
      </c>
      <c r="I12" s="67">
        <v>6</v>
      </c>
      <c r="J12" s="67"/>
      <c r="K12" s="65">
        <f t="shared" si="0"/>
        <v>1184</v>
      </c>
      <c r="L12" s="65">
        <f t="shared" si="0"/>
        <v>220</v>
      </c>
      <c r="M12" s="12"/>
      <c r="N12" s="65">
        <v>1090</v>
      </c>
      <c r="O12" s="67">
        <v>213</v>
      </c>
      <c r="P12" s="64"/>
      <c r="Q12" s="65">
        <v>94</v>
      </c>
      <c r="R12" s="65">
        <v>7</v>
      </c>
      <c r="S12" s="64"/>
      <c r="T12" s="12"/>
    </row>
    <row r="13" spans="1:20">
      <c r="A13" s="58" t="s">
        <v>12</v>
      </c>
      <c r="B13" s="65">
        <f t="shared" si="1"/>
        <v>1279</v>
      </c>
      <c r="C13" s="65">
        <f t="shared" si="1"/>
        <v>206</v>
      </c>
      <c r="D13" s="58"/>
      <c r="E13" s="65">
        <v>1014</v>
      </c>
      <c r="F13" s="65">
        <v>180</v>
      </c>
      <c r="G13" s="58"/>
      <c r="H13" s="65">
        <v>265</v>
      </c>
      <c r="I13" s="67">
        <v>26</v>
      </c>
      <c r="J13" s="67"/>
      <c r="K13" s="65">
        <f t="shared" si="0"/>
        <v>1275</v>
      </c>
      <c r="L13" s="65">
        <f t="shared" si="0"/>
        <v>204</v>
      </c>
      <c r="M13" s="12"/>
      <c r="N13" s="65">
        <v>1016</v>
      </c>
      <c r="O13" s="67">
        <v>177</v>
      </c>
      <c r="P13" s="64"/>
      <c r="Q13" s="65">
        <v>259</v>
      </c>
      <c r="R13" s="65">
        <v>27</v>
      </c>
      <c r="S13" s="64"/>
      <c r="T13" s="12"/>
    </row>
    <row r="14" spans="1:20">
      <c r="A14" s="58" t="s">
        <v>57</v>
      </c>
      <c r="B14" s="65">
        <f t="shared" si="1"/>
        <v>2703</v>
      </c>
      <c r="C14" s="65">
        <f t="shared" si="1"/>
        <v>517</v>
      </c>
      <c r="D14" s="58"/>
      <c r="E14" s="65">
        <v>2435</v>
      </c>
      <c r="F14" s="65">
        <v>487</v>
      </c>
      <c r="G14" s="58"/>
      <c r="H14" s="65">
        <v>268</v>
      </c>
      <c r="I14" s="67">
        <v>30</v>
      </c>
      <c r="J14" s="67"/>
      <c r="K14" s="65">
        <f t="shared" si="0"/>
        <v>2711</v>
      </c>
      <c r="L14" s="65">
        <f t="shared" si="0"/>
        <v>522</v>
      </c>
      <c r="M14" s="12"/>
      <c r="N14" s="65">
        <v>2419</v>
      </c>
      <c r="O14" s="67">
        <v>487</v>
      </c>
      <c r="P14" s="64"/>
      <c r="Q14" s="65">
        <v>292</v>
      </c>
      <c r="R14" s="65">
        <v>35</v>
      </c>
      <c r="S14" s="64"/>
      <c r="T14" s="12"/>
    </row>
    <row r="15" spans="1:20">
      <c r="A15" s="58" t="s">
        <v>13</v>
      </c>
      <c r="B15" s="65">
        <f t="shared" ref="B15:C20" si="2">+E15+H15</f>
        <v>1670</v>
      </c>
      <c r="C15" s="65">
        <f t="shared" si="2"/>
        <v>355</v>
      </c>
      <c r="D15" s="58"/>
      <c r="E15" s="65">
        <v>1541</v>
      </c>
      <c r="F15" s="65">
        <v>345</v>
      </c>
      <c r="G15" s="58"/>
      <c r="H15" s="65">
        <v>129</v>
      </c>
      <c r="I15" s="67">
        <v>10</v>
      </c>
      <c r="J15" s="67"/>
      <c r="K15" s="65">
        <f t="shared" ref="K15:L20" si="3">+N15+Q15</f>
        <v>1677</v>
      </c>
      <c r="L15" s="65">
        <f t="shared" si="3"/>
        <v>362</v>
      </c>
      <c r="M15" s="12"/>
      <c r="N15" s="65">
        <v>1547</v>
      </c>
      <c r="O15" s="67">
        <v>352</v>
      </c>
      <c r="P15" s="64"/>
      <c r="Q15" s="65">
        <v>130</v>
      </c>
      <c r="R15" s="65">
        <v>10</v>
      </c>
      <c r="S15" s="64"/>
      <c r="T15" s="12"/>
    </row>
    <row r="16" spans="1:20">
      <c r="A16" s="58" t="s">
        <v>14</v>
      </c>
      <c r="B16" s="65">
        <f t="shared" si="2"/>
        <v>801</v>
      </c>
      <c r="C16" s="65">
        <f t="shared" si="2"/>
        <v>166</v>
      </c>
      <c r="D16" s="58"/>
      <c r="E16" s="65">
        <v>678</v>
      </c>
      <c r="F16" s="65">
        <v>136</v>
      </c>
      <c r="G16" s="58"/>
      <c r="H16" s="65">
        <v>123</v>
      </c>
      <c r="I16" s="67">
        <v>30</v>
      </c>
      <c r="J16" s="67"/>
      <c r="K16" s="65">
        <f t="shared" si="3"/>
        <v>770</v>
      </c>
      <c r="L16" s="65">
        <f t="shared" si="3"/>
        <v>164</v>
      </c>
      <c r="M16" s="12"/>
      <c r="N16" s="65">
        <v>658</v>
      </c>
      <c r="O16" s="67">
        <v>135</v>
      </c>
      <c r="P16" s="64"/>
      <c r="Q16" s="65">
        <v>112</v>
      </c>
      <c r="R16" s="65">
        <v>29</v>
      </c>
      <c r="S16" s="64"/>
      <c r="T16" s="12"/>
    </row>
    <row r="17" spans="1:20">
      <c r="A17" s="58" t="s">
        <v>15</v>
      </c>
      <c r="B17" s="65">
        <f t="shared" si="2"/>
        <v>2032</v>
      </c>
      <c r="C17" s="65">
        <f t="shared" si="2"/>
        <v>462</v>
      </c>
      <c r="D17" s="58"/>
      <c r="E17" s="65">
        <v>1110</v>
      </c>
      <c r="F17" s="65">
        <v>326</v>
      </c>
      <c r="G17" s="58"/>
      <c r="H17" s="65">
        <v>922</v>
      </c>
      <c r="I17" s="67">
        <v>136</v>
      </c>
      <c r="J17" s="67"/>
      <c r="K17" s="65">
        <f t="shared" si="3"/>
        <v>2044</v>
      </c>
      <c r="L17" s="65">
        <f t="shared" si="3"/>
        <v>451</v>
      </c>
      <c r="M17" s="12"/>
      <c r="N17" s="65">
        <v>1115</v>
      </c>
      <c r="O17" s="67">
        <v>316</v>
      </c>
      <c r="P17" s="64"/>
      <c r="Q17" s="65">
        <v>929</v>
      </c>
      <c r="R17" s="65">
        <v>135</v>
      </c>
      <c r="S17" s="64"/>
      <c r="T17" s="12"/>
    </row>
    <row r="18" spans="1:20">
      <c r="A18" s="58" t="s">
        <v>16</v>
      </c>
      <c r="B18" s="65">
        <f t="shared" si="2"/>
        <v>777</v>
      </c>
      <c r="C18" s="65">
        <f t="shared" si="2"/>
        <v>156</v>
      </c>
      <c r="D18" s="58"/>
      <c r="E18" s="65">
        <v>612</v>
      </c>
      <c r="F18" s="65">
        <v>145</v>
      </c>
      <c r="G18" s="58"/>
      <c r="H18" s="65">
        <v>165</v>
      </c>
      <c r="I18" s="67">
        <v>11</v>
      </c>
      <c r="J18" s="67"/>
      <c r="K18" s="65">
        <f t="shared" si="3"/>
        <v>764</v>
      </c>
      <c r="L18" s="65">
        <f t="shared" si="3"/>
        <v>148</v>
      </c>
      <c r="M18" s="12"/>
      <c r="N18" s="65">
        <v>598</v>
      </c>
      <c r="O18" s="67">
        <v>137</v>
      </c>
      <c r="P18" s="64"/>
      <c r="Q18" s="65">
        <v>166</v>
      </c>
      <c r="R18" s="65">
        <v>11</v>
      </c>
      <c r="S18" s="64"/>
      <c r="T18" s="12"/>
    </row>
    <row r="19" spans="1:20">
      <c r="A19" s="58" t="s">
        <v>17</v>
      </c>
      <c r="B19" s="65">
        <f t="shared" si="2"/>
        <v>620</v>
      </c>
      <c r="C19" s="65">
        <f t="shared" si="2"/>
        <v>70</v>
      </c>
      <c r="D19" s="58"/>
      <c r="E19" s="65">
        <v>581</v>
      </c>
      <c r="F19" s="65">
        <v>67</v>
      </c>
      <c r="G19" s="58"/>
      <c r="H19" s="65">
        <v>39</v>
      </c>
      <c r="I19" s="67">
        <v>3</v>
      </c>
      <c r="J19" s="67"/>
      <c r="K19" s="65">
        <f t="shared" si="3"/>
        <v>611</v>
      </c>
      <c r="L19" s="65">
        <f t="shared" si="3"/>
        <v>69</v>
      </c>
      <c r="M19" s="12"/>
      <c r="N19" s="65">
        <v>575</v>
      </c>
      <c r="O19" s="67">
        <v>66</v>
      </c>
      <c r="P19" s="64"/>
      <c r="Q19" s="65">
        <v>36</v>
      </c>
      <c r="R19" s="65">
        <v>3</v>
      </c>
      <c r="S19" s="64"/>
      <c r="T19" s="12"/>
    </row>
    <row r="20" spans="1:20">
      <c r="A20" s="58" t="s">
        <v>18</v>
      </c>
      <c r="B20" s="65">
        <f t="shared" si="2"/>
        <v>457</v>
      </c>
      <c r="C20" s="65">
        <f t="shared" si="2"/>
        <v>131</v>
      </c>
      <c r="D20" s="58"/>
      <c r="E20" s="65">
        <v>420</v>
      </c>
      <c r="F20" s="65">
        <v>86</v>
      </c>
      <c r="G20" s="58"/>
      <c r="H20" s="65">
        <v>37</v>
      </c>
      <c r="I20" s="67">
        <v>45</v>
      </c>
      <c r="J20" s="67"/>
      <c r="K20" s="65">
        <f t="shared" si="3"/>
        <v>473</v>
      </c>
      <c r="L20" s="65">
        <f t="shared" si="3"/>
        <v>129</v>
      </c>
      <c r="M20" s="12"/>
      <c r="N20" s="65">
        <v>432</v>
      </c>
      <c r="O20" s="67">
        <v>88</v>
      </c>
      <c r="P20" s="64"/>
      <c r="Q20" s="65">
        <v>41</v>
      </c>
      <c r="R20" s="65">
        <v>41</v>
      </c>
      <c r="S20" s="64"/>
      <c r="T20" s="12"/>
    </row>
    <row r="21" spans="1:20">
      <c r="A21" s="58" t="s">
        <v>19</v>
      </c>
      <c r="B21" s="65">
        <f t="shared" ref="B21:C26" si="4">+E21+H21</f>
        <v>3069</v>
      </c>
      <c r="C21" s="65">
        <f t="shared" si="4"/>
        <v>608</v>
      </c>
      <c r="D21" s="58"/>
      <c r="E21" s="65">
        <v>2817</v>
      </c>
      <c r="F21" s="65">
        <v>593</v>
      </c>
      <c r="G21" s="58"/>
      <c r="H21" s="65">
        <v>252</v>
      </c>
      <c r="I21" s="67">
        <v>15</v>
      </c>
      <c r="J21" s="67"/>
      <c r="K21" s="65">
        <f t="shared" ref="K21:L26" si="5">+N21+Q21</f>
        <v>3040</v>
      </c>
      <c r="L21" s="65">
        <f t="shared" si="5"/>
        <v>595</v>
      </c>
      <c r="M21" s="12"/>
      <c r="N21" s="65">
        <v>2796</v>
      </c>
      <c r="O21" s="67">
        <v>582</v>
      </c>
      <c r="P21" s="64"/>
      <c r="Q21" s="65">
        <v>244</v>
      </c>
      <c r="R21" s="65">
        <v>13</v>
      </c>
      <c r="S21" s="64"/>
      <c r="T21" s="12"/>
    </row>
    <row r="22" spans="1:20">
      <c r="A22" s="58" t="s">
        <v>20</v>
      </c>
      <c r="B22" s="65">
        <f t="shared" si="4"/>
        <v>17010</v>
      </c>
      <c r="C22" s="65">
        <f t="shared" si="4"/>
        <v>3688</v>
      </c>
      <c r="D22" s="58"/>
      <c r="E22" s="65">
        <v>16086</v>
      </c>
      <c r="F22" s="65">
        <v>3637</v>
      </c>
      <c r="G22" s="58"/>
      <c r="H22" s="65">
        <v>924</v>
      </c>
      <c r="I22" s="67">
        <v>51</v>
      </c>
      <c r="J22" s="67"/>
      <c r="K22" s="65">
        <f t="shared" si="5"/>
        <v>17028</v>
      </c>
      <c r="L22" s="65">
        <f t="shared" si="5"/>
        <v>3677</v>
      </c>
      <c r="M22" s="12"/>
      <c r="N22" s="65">
        <v>16605</v>
      </c>
      <c r="O22" s="67">
        <v>3652</v>
      </c>
      <c r="P22" s="64"/>
      <c r="Q22" s="65">
        <v>423</v>
      </c>
      <c r="R22" s="65">
        <v>25</v>
      </c>
      <c r="S22" s="64"/>
      <c r="T22" s="12"/>
    </row>
    <row r="23" spans="1:20">
      <c r="A23" s="58" t="s">
        <v>21</v>
      </c>
      <c r="B23" s="65">
        <f t="shared" si="4"/>
        <v>666</v>
      </c>
      <c r="C23" s="65">
        <f t="shared" si="4"/>
        <v>114</v>
      </c>
      <c r="D23" s="58"/>
      <c r="E23" s="65">
        <v>369</v>
      </c>
      <c r="F23" s="65">
        <v>72</v>
      </c>
      <c r="G23" s="58"/>
      <c r="H23" s="65">
        <v>297</v>
      </c>
      <c r="I23" s="67">
        <v>42</v>
      </c>
      <c r="J23" s="67"/>
      <c r="K23" s="65">
        <f t="shared" si="5"/>
        <v>651</v>
      </c>
      <c r="L23" s="65">
        <f t="shared" si="5"/>
        <v>107</v>
      </c>
      <c r="M23" s="12"/>
      <c r="N23" s="65">
        <v>356</v>
      </c>
      <c r="O23" s="67">
        <v>70</v>
      </c>
      <c r="P23" s="64"/>
      <c r="Q23" s="65">
        <v>295</v>
      </c>
      <c r="R23" s="65">
        <v>37</v>
      </c>
      <c r="S23" s="64"/>
      <c r="T23" s="12"/>
    </row>
    <row r="24" spans="1:20">
      <c r="A24" s="58" t="s">
        <v>22</v>
      </c>
      <c r="B24" s="65">
        <f t="shared" si="4"/>
        <v>700</v>
      </c>
      <c r="C24" s="65">
        <f t="shared" si="4"/>
        <v>168</v>
      </c>
      <c r="D24" s="58"/>
      <c r="E24" s="65">
        <v>672</v>
      </c>
      <c r="F24" s="65">
        <v>163</v>
      </c>
      <c r="G24" s="58"/>
      <c r="H24" s="65">
        <v>28</v>
      </c>
      <c r="I24" s="67">
        <v>5</v>
      </c>
      <c r="J24" s="67"/>
      <c r="K24" s="65">
        <f t="shared" si="5"/>
        <v>665</v>
      </c>
      <c r="L24" s="65">
        <f t="shared" si="5"/>
        <v>165</v>
      </c>
      <c r="M24" s="12"/>
      <c r="N24" s="65">
        <v>637</v>
      </c>
      <c r="O24" s="67">
        <v>161</v>
      </c>
      <c r="P24" s="64"/>
      <c r="Q24" s="65">
        <v>28</v>
      </c>
      <c r="R24" s="65">
        <v>4</v>
      </c>
      <c r="S24" s="64"/>
      <c r="T24" s="12"/>
    </row>
    <row r="25" spans="1:20">
      <c r="A25" s="58" t="s">
        <v>23</v>
      </c>
      <c r="B25" s="65">
        <f t="shared" si="4"/>
        <v>677</v>
      </c>
      <c r="C25" s="65">
        <f t="shared" si="4"/>
        <v>174</v>
      </c>
      <c r="D25" s="58"/>
      <c r="E25" s="65">
        <v>569</v>
      </c>
      <c r="F25" s="65">
        <v>136</v>
      </c>
      <c r="G25" s="58"/>
      <c r="H25" s="65">
        <v>108</v>
      </c>
      <c r="I25" s="67">
        <v>38</v>
      </c>
      <c r="J25" s="67"/>
      <c r="K25" s="65">
        <f t="shared" si="5"/>
        <v>655</v>
      </c>
      <c r="L25" s="65">
        <f t="shared" si="5"/>
        <v>173</v>
      </c>
      <c r="M25" s="12"/>
      <c r="N25" s="65">
        <v>571</v>
      </c>
      <c r="O25" s="67">
        <v>139</v>
      </c>
      <c r="P25" s="64"/>
      <c r="Q25" s="65">
        <v>84</v>
      </c>
      <c r="R25" s="65">
        <v>34</v>
      </c>
      <c r="S25" s="64"/>
      <c r="T25" s="12"/>
    </row>
    <row r="26" spans="1:20">
      <c r="A26" s="58" t="s">
        <v>24</v>
      </c>
      <c r="B26" s="65">
        <f t="shared" si="4"/>
        <v>1004</v>
      </c>
      <c r="C26" s="65">
        <f t="shared" si="4"/>
        <v>204</v>
      </c>
      <c r="D26" s="58"/>
      <c r="E26" s="65">
        <v>904</v>
      </c>
      <c r="F26" s="65">
        <v>197</v>
      </c>
      <c r="G26" s="58"/>
      <c r="H26" s="65">
        <v>100</v>
      </c>
      <c r="I26" s="67">
        <v>7</v>
      </c>
      <c r="J26" s="67"/>
      <c r="K26" s="65">
        <f t="shared" si="5"/>
        <v>1031</v>
      </c>
      <c r="L26" s="65">
        <f t="shared" si="5"/>
        <v>205</v>
      </c>
      <c r="M26" s="12"/>
      <c r="N26" s="65">
        <v>935</v>
      </c>
      <c r="O26" s="67">
        <v>198</v>
      </c>
      <c r="P26" s="64"/>
      <c r="Q26" s="65">
        <v>96</v>
      </c>
      <c r="R26" s="65">
        <v>7</v>
      </c>
      <c r="S26" s="64"/>
      <c r="T26" s="12"/>
    </row>
    <row r="27" spans="1:20">
      <c r="A27" s="50" t="s">
        <v>25</v>
      </c>
      <c r="B27" s="65">
        <f>+E27</f>
        <v>738</v>
      </c>
      <c r="C27" s="65">
        <f>+F27</f>
        <v>175</v>
      </c>
      <c r="D27" s="69"/>
      <c r="E27" s="65">
        <v>738</v>
      </c>
      <c r="F27" s="65">
        <v>175</v>
      </c>
      <c r="G27" s="50"/>
      <c r="H27" s="67">
        <v>0</v>
      </c>
      <c r="I27" s="67">
        <v>0</v>
      </c>
      <c r="J27" s="70"/>
      <c r="K27" s="65">
        <f>+N27</f>
        <v>719</v>
      </c>
      <c r="L27" s="65">
        <f>+O27</f>
        <v>173</v>
      </c>
      <c r="M27" s="71"/>
      <c r="N27" s="65">
        <v>719</v>
      </c>
      <c r="O27" s="67">
        <v>173</v>
      </c>
      <c r="P27" s="31"/>
      <c r="Q27" s="67">
        <v>0</v>
      </c>
      <c r="R27" s="67">
        <v>0</v>
      </c>
      <c r="S27" s="31"/>
      <c r="T27" s="12"/>
    </row>
    <row r="28" spans="1:20">
      <c r="A28" s="58" t="s">
        <v>88</v>
      </c>
      <c r="B28" s="65">
        <f>+E28</f>
        <v>28</v>
      </c>
      <c r="C28" s="65">
        <f>+F28</f>
        <v>6</v>
      </c>
      <c r="D28" s="58"/>
      <c r="E28" s="65">
        <v>28</v>
      </c>
      <c r="F28" s="65">
        <v>6</v>
      </c>
      <c r="G28" s="58"/>
      <c r="H28" s="67">
        <v>0</v>
      </c>
      <c r="I28" s="67">
        <v>0</v>
      </c>
      <c r="J28" s="67"/>
      <c r="K28" s="65">
        <f>+N28</f>
        <v>26</v>
      </c>
      <c r="L28" s="65">
        <f>+O28</f>
        <v>6</v>
      </c>
      <c r="M28" s="12"/>
      <c r="N28" s="65">
        <v>26</v>
      </c>
      <c r="O28" s="67">
        <v>6</v>
      </c>
      <c r="P28" s="64"/>
      <c r="Q28" s="67">
        <v>0</v>
      </c>
      <c r="R28" s="67">
        <v>0</v>
      </c>
      <c r="S28" s="64"/>
      <c r="T28" s="12"/>
    </row>
    <row r="29" spans="1:20">
      <c r="A29" s="58" t="s">
        <v>66</v>
      </c>
      <c r="B29" s="65">
        <f>+E29+H29</f>
        <v>508</v>
      </c>
      <c r="C29" s="65">
        <f>+F29+I29</f>
        <v>92</v>
      </c>
      <c r="D29" s="58"/>
      <c r="E29" s="65">
        <v>492</v>
      </c>
      <c r="F29" s="65">
        <v>91</v>
      </c>
      <c r="G29" s="58"/>
      <c r="H29" s="65">
        <v>16</v>
      </c>
      <c r="I29" s="67">
        <v>1</v>
      </c>
      <c r="J29" s="67"/>
      <c r="K29" s="65">
        <f>+N29+Q29</f>
        <v>492</v>
      </c>
      <c r="L29" s="65">
        <f>+O29</f>
        <v>87</v>
      </c>
      <c r="M29" s="12"/>
      <c r="N29" s="65">
        <v>476</v>
      </c>
      <c r="O29" s="67">
        <v>87</v>
      </c>
      <c r="P29" s="64"/>
      <c r="Q29" s="65">
        <v>16</v>
      </c>
      <c r="R29" s="67">
        <v>0</v>
      </c>
      <c r="S29" s="64"/>
      <c r="T29" s="12"/>
    </row>
    <row r="30" spans="1:20">
      <c r="A30" s="58" t="s">
        <v>67</v>
      </c>
      <c r="B30" s="67" t="s">
        <v>60</v>
      </c>
      <c r="C30" s="67" t="s">
        <v>60</v>
      </c>
      <c r="D30" s="58"/>
      <c r="E30" s="67" t="s">
        <v>60</v>
      </c>
      <c r="F30" s="67" t="s">
        <v>60</v>
      </c>
      <c r="G30" s="58"/>
      <c r="H30" s="67" t="s">
        <v>60</v>
      </c>
      <c r="I30" s="67" t="s">
        <v>60</v>
      </c>
      <c r="J30" s="67"/>
      <c r="K30" s="67" t="s">
        <v>60</v>
      </c>
      <c r="L30" s="67" t="s">
        <v>60</v>
      </c>
      <c r="M30" s="12"/>
      <c r="N30" s="67" t="s">
        <v>60</v>
      </c>
      <c r="O30" s="67" t="s">
        <v>60</v>
      </c>
      <c r="P30" s="64"/>
      <c r="Q30" s="67" t="s">
        <v>60</v>
      </c>
      <c r="R30" s="67" t="s">
        <v>60</v>
      </c>
      <c r="S30" s="64"/>
      <c r="T30" s="12"/>
    </row>
    <row r="31" spans="1:20">
      <c r="A31" s="58" t="s">
        <v>26</v>
      </c>
      <c r="B31" s="65">
        <f>+E31+H31</f>
        <v>330</v>
      </c>
      <c r="C31" s="65">
        <f>+F31</f>
        <v>34</v>
      </c>
      <c r="D31" s="58"/>
      <c r="E31" s="65">
        <v>208</v>
      </c>
      <c r="F31" s="65">
        <v>34</v>
      </c>
      <c r="G31" s="58"/>
      <c r="H31" s="65">
        <v>122</v>
      </c>
      <c r="I31" s="67">
        <v>0</v>
      </c>
      <c r="J31" s="67"/>
      <c r="K31" s="65">
        <f>+N31+Q31</f>
        <v>339</v>
      </c>
      <c r="L31" s="65">
        <f>+O31</f>
        <v>32</v>
      </c>
      <c r="M31" s="12"/>
      <c r="N31" s="65">
        <v>216</v>
      </c>
      <c r="O31" s="67">
        <v>32</v>
      </c>
      <c r="P31" s="64"/>
      <c r="Q31" s="65">
        <v>123</v>
      </c>
      <c r="R31" s="67">
        <v>0</v>
      </c>
      <c r="S31" s="64"/>
      <c r="T31" s="12"/>
    </row>
    <row r="32" spans="1:20">
      <c r="A32" s="58" t="s">
        <v>27</v>
      </c>
      <c r="B32" s="65">
        <f>+E32+H32</f>
        <v>801</v>
      </c>
      <c r="C32" s="65">
        <f>+F32+I32</f>
        <v>142</v>
      </c>
      <c r="D32" s="58"/>
      <c r="E32" s="65">
        <v>735</v>
      </c>
      <c r="F32" s="65">
        <v>139</v>
      </c>
      <c r="G32" s="58"/>
      <c r="H32" s="65">
        <v>66</v>
      </c>
      <c r="I32" s="67">
        <v>3</v>
      </c>
      <c r="J32" s="67"/>
      <c r="K32" s="65">
        <f>+N32+Q32</f>
        <v>804</v>
      </c>
      <c r="L32" s="65">
        <f>+O32+R32</f>
        <v>143</v>
      </c>
      <c r="M32" s="12"/>
      <c r="N32" s="65">
        <v>739</v>
      </c>
      <c r="O32" s="67">
        <v>141</v>
      </c>
      <c r="P32" s="64"/>
      <c r="Q32" s="65">
        <v>65</v>
      </c>
      <c r="R32" s="65">
        <v>2</v>
      </c>
      <c r="S32" s="64"/>
      <c r="T32" s="12"/>
    </row>
    <row r="33" spans="1:20">
      <c r="A33" s="58" t="s">
        <v>28</v>
      </c>
      <c r="B33" s="65">
        <f t="shared" ref="B33:C38" si="6">+E33+H33</f>
        <v>822</v>
      </c>
      <c r="C33" s="65">
        <f t="shared" si="6"/>
        <v>186</v>
      </c>
      <c r="D33" s="58"/>
      <c r="E33" s="65">
        <v>740</v>
      </c>
      <c r="F33" s="65">
        <v>175</v>
      </c>
      <c r="G33" s="58"/>
      <c r="H33" s="65">
        <v>82</v>
      </c>
      <c r="I33" s="67">
        <v>11</v>
      </c>
      <c r="J33" s="67"/>
      <c r="K33" s="65">
        <f t="shared" ref="K33:L38" si="7">+N33+Q33</f>
        <v>824</v>
      </c>
      <c r="L33" s="65">
        <f t="shared" si="7"/>
        <v>190</v>
      </c>
      <c r="M33" s="12"/>
      <c r="N33" s="65">
        <v>745</v>
      </c>
      <c r="O33" s="67">
        <v>180</v>
      </c>
      <c r="P33" s="64"/>
      <c r="Q33" s="65">
        <v>79</v>
      </c>
      <c r="R33" s="65">
        <v>10</v>
      </c>
      <c r="S33" s="64"/>
      <c r="T33" s="12"/>
    </row>
    <row r="34" spans="1:20">
      <c r="A34" s="58" t="s">
        <v>29</v>
      </c>
      <c r="B34" s="65">
        <f t="shared" si="6"/>
        <v>11287</v>
      </c>
      <c r="C34" s="65">
        <f t="shared" si="6"/>
        <v>2774</v>
      </c>
      <c r="D34" s="58"/>
      <c r="E34" s="65">
        <v>10445</v>
      </c>
      <c r="F34" s="65">
        <v>2580</v>
      </c>
      <c r="G34" s="58"/>
      <c r="H34" s="65">
        <v>842</v>
      </c>
      <c r="I34" s="67">
        <v>194</v>
      </c>
      <c r="J34" s="67"/>
      <c r="K34" s="65">
        <f t="shared" si="7"/>
        <v>11381</v>
      </c>
      <c r="L34" s="65">
        <f t="shared" si="7"/>
        <v>2746</v>
      </c>
      <c r="M34" s="12"/>
      <c r="N34" s="65">
        <v>10564</v>
      </c>
      <c r="O34" s="67">
        <v>2554</v>
      </c>
      <c r="P34" s="64"/>
      <c r="Q34" s="65">
        <v>817</v>
      </c>
      <c r="R34" s="65">
        <v>192</v>
      </c>
      <c r="S34" s="64"/>
      <c r="T34" s="12"/>
    </row>
    <row r="35" spans="1:20">
      <c r="A35" s="58" t="s">
        <v>30</v>
      </c>
      <c r="B35" s="65">
        <f t="shared" si="6"/>
        <v>889</v>
      </c>
      <c r="C35" s="65">
        <f t="shared" si="6"/>
        <v>183</v>
      </c>
      <c r="D35" s="58"/>
      <c r="E35" s="65">
        <v>794</v>
      </c>
      <c r="F35" s="65">
        <v>176</v>
      </c>
      <c r="G35" s="58"/>
      <c r="H35" s="65">
        <v>95</v>
      </c>
      <c r="I35" s="67">
        <v>7</v>
      </c>
      <c r="J35" s="67"/>
      <c r="K35" s="65">
        <f t="shared" si="7"/>
        <v>886</v>
      </c>
      <c r="L35" s="65">
        <f t="shared" si="7"/>
        <v>178</v>
      </c>
      <c r="M35" s="12"/>
      <c r="N35" s="65">
        <v>789</v>
      </c>
      <c r="O35" s="67">
        <v>172</v>
      </c>
      <c r="P35" s="64"/>
      <c r="Q35" s="65">
        <v>97</v>
      </c>
      <c r="R35" s="65">
        <v>6</v>
      </c>
      <c r="S35" s="64"/>
      <c r="T35" s="12"/>
    </row>
    <row r="36" spans="1:20">
      <c r="A36" s="58" t="s">
        <v>68</v>
      </c>
      <c r="B36" s="65">
        <f t="shared" si="6"/>
        <v>9750</v>
      </c>
      <c r="C36" s="65">
        <f t="shared" si="6"/>
        <v>1514</v>
      </c>
      <c r="D36" s="58"/>
      <c r="E36" s="65">
        <v>8965</v>
      </c>
      <c r="F36" s="65">
        <v>1406</v>
      </c>
      <c r="G36" s="58"/>
      <c r="H36" s="65">
        <v>785</v>
      </c>
      <c r="I36" s="67">
        <v>108</v>
      </c>
      <c r="J36" s="67"/>
      <c r="K36" s="65">
        <f t="shared" si="7"/>
        <v>9800</v>
      </c>
      <c r="L36" s="65">
        <f t="shared" si="7"/>
        <v>1483</v>
      </c>
      <c r="M36" s="12"/>
      <c r="N36" s="65">
        <v>8999</v>
      </c>
      <c r="O36" s="67">
        <v>1385</v>
      </c>
      <c r="P36" s="64"/>
      <c r="Q36" s="65">
        <v>801</v>
      </c>
      <c r="R36" s="65">
        <v>98</v>
      </c>
      <c r="S36" s="64"/>
      <c r="T36" s="12"/>
    </row>
    <row r="37" spans="1:20">
      <c r="A37" s="58" t="s">
        <v>69</v>
      </c>
      <c r="B37" s="65">
        <f t="shared" si="6"/>
        <v>4593</v>
      </c>
      <c r="C37" s="65">
        <f t="shared" si="6"/>
        <v>1173</v>
      </c>
      <c r="D37" s="58"/>
      <c r="E37" s="65">
        <v>4293</v>
      </c>
      <c r="F37" s="65">
        <v>1116</v>
      </c>
      <c r="G37" s="58"/>
      <c r="H37" s="65">
        <v>300</v>
      </c>
      <c r="I37" s="67">
        <v>57</v>
      </c>
      <c r="J37" s="67"/>
      <c r="K37" s="65">
        <f t="shared" si="7"/>
        <v>4562</v>
      </c>
      <c r="L37" s="65">
        <f t="shared" si="7"/>
        <v>1208</v>
      </c>
      <c r="M37" s="12"/>
      <c r="N37" s="65">
        <v>3997</v>
      </c>
      <c r="O37" s="67">
        <v>1123</v>
      </c>
      <c r="P37" s="64"/>
      <c r="Q37" s="65">
        <v>565</v>
      </c>
      <c r="R37" s="65">
        <v>85</v>
      </c>
      <c r="S37" s="64"/>
      <c r="T37" s="12"/>
    </row>
    <row r="38" spans="1:20">
      <c r="A38" s="58" t="s">
        <v>31</v>
      </c>
      <c r="B38" s="65">
        <f t="shared" si="6"/>
        <v>3258</v>
      </c>
      <c r="C38" s="65">
        <f t="shared" si="6"/>
        <v>758</v>
      </c>
      <c r="D38" s="58"/>
      <c r="E38" s="65">
        <v>2800</v>
      </c>
      <c r="F38" s="65">
        <v>720</v>
      </c>
      <c r="G38" s="58"/>
      <c r="H38" s="65">
        <v>458</v>
      </c>
      <c r="I38" s="67">
        <v>38</v>
      </c>
      <c r="J38" s="67"/>
      <c r="K38" s="65">
        <f t="shared" si="7"/>
        <v>3282</v>
      </c>
      <c r="L38" s="65">
        <f t="shared" si="7"/>
        <v>759</v>
      </c>
      <c r="M38" s="12"/>
      <c r="N38" s="65">
        <v>2817</v>
      </c>
      <c r="O38" s="67">
        <v>721</v>
      </c>
      <c r="P38" s="64"/>
      <c r="Q38" s="65">
        <v>465</v>
      </c>
      <c r="R38" s="65">
        <v>38</v>
      </c>
      <c r="S38" s="64"/>
      <c r="T38" s="12"/>
    </row>
    <row r="39" spans="1:20">
      <c r="A39" s="58" t="s">
        <v>89</v>
      </c>
      <c r="B39" s="65">
        <f t="shared" ref="B39:C44" si="8">+E39+H39</f>
        <v>1854</v>
      </c>
      <c r="C39" s="65">
        <f t="shared" si="8"/>
        <v>295</v>
      </c>
      <c r="D39" s="58"/>
      <c r="E39" s="65">
        <v>1116</v>
      </c>
      <c r="F39" s="65">
        <v>227</v>
      </c>
      <c r="G39" s="58"/>
      <c r="H39" s="65">
        <v>738</v>
      </c>
      <c r="I39" s="67">
        <v>68</v>
      </c>
      <c r="J39" s="67"/>
      <c r="K39" s="65">
        <f t="shared" ref="K39:L44" si="9">+N39+Q39</f>
        <v>1799</v>
      </c>
      <c r="L39" s="65">
        <f t="shared" si="9"/>
        <v>304</v>
      </c>
      <c r="M39" s="12"/>
      <c r="N39" s="65">
        <v>1045</v>
      </c>
      <c r="O39" s="67">
        <v>226</v>
      </c>
      <c r="P39" s="64"/>
      <c r="Q39" s="65">
        <v>754</v>
      </c>
      <c r="R39" s="65">
        <v>78</v>
      </c>
      <c r="S39" s="64"/>
      <c r="T39" s="12"/>
    </row>
    <row r="40" spans="1:20">
      <c r="A40" s="58" t="s">
        <v>32</v>
      </c>
      <c r="B40" s="65">
        <f t="shared" si="8"/>
        <v>8738</v>
      </c>
      <c r="C40" s="65">
        <f t="shared" si="8"/>
        <v>2211</v>
      </c>
      <c r="D40" s="58"/>
      <c r="E40" s="65">
        <v>7490</v>
      </c>
      <c r="F40" s="65">
        <v>1994</v>
      </c>
      <c r="G40" s="58"/>
      <c r="H40" s="65">
        <v>1248</v>
      </c>
      <c r="I40" s="67">
        <v>217</v>
      </c>
      <c r="J40" s="67"/>
      <c r="K40" s="65">
        <f t="shared" si="9"/>
        <v>8669</v>
      </c>
      <c r="L40" s="65">
        <f t="shared" si="9"/>
        <v>2216</v>
      </c>
      <c r="M40" s="12"/>
      <c r="N40" s="65">
        <v>7421</v>
      </c>
      <c r="O40" s="67">
        <v>1999</v>
      </c>
      <c r="P40" s="64"/>
      <c r="Q40" s="65">
        <v>1248</v>
      </c>
      <c r="R40" s="65">
        <v>217</v>
      </c>
      <c r="S40" s="64"/>
      <c r="T40" s="12"/>
    </row>
    <row r="41" spans="1:20">
      <c r="A41" s="58" t="s">
        <v>33</v>
      </c>
      <c r="B41" s="65">
        <f t="shared" si="8"/>
        <v>1565</v>
      </c>
      <c r="C41" s="65">
        <f t="shared" si="8"/>
        <v>541</v>
      </c>
      <c r="D41" s="58"/>
      <c r="E41" s="65">
        <v>1454</v>
      </c>
      <c r="F41" s="65">
        <v>468</v>
      </c>
      <c r="G41" s="58"/>
      <c r="H41" s="65">
        <v>111</v>
      </c>
      <c r="I41" s="67">
        <v>73</v>
      </c>
      <c r="J41" s="67"/>
      <c r="K41" s="65">
        <f t="shared" si="9"/>
        <v>1554</v>
      </c>
      <c r="L41" s="65">
        <f t="shared" si="9"/>
        <v>533</v>
      </c>
      <c r="M41" s="12"/>
      <c r="N41" s="65">
        <v>1435</v>
      </c>
      <c r="O41" s="67">
        <v>462</v>
      </c>
      <c r="P41" s="64"/>
      <c r="Q41" s="65">
        <v>119</v>
      </c>
      <c r="R41" s="65">
        <v>71</v>
      </c>
      <c r="S41" s="64"/>
      <c r="T41" s="12"/>
    </row>
    <row r="42" spans="1:20">
      <c r="A42" s="58" t="s">
        <v>34</v>
      </c>
      <c r="B42" s="65">
        <f t="shared" si="8"/>
        <v>5808</v>
      </c>
      <c r="C42" s="65">
        <f t="shared" si="8"/>
        <v>902</v>
      </c>
      <c r="D42" s="58"/>
      <c r="E42" s="65">
        <v>4479</v>
      </c>
      <c r="F42" s="65">
        <v>855</v>
      </c>
      <c r="G42" s="58"/>
      <c r="H42" s="65">
        <v>1329</v>
      </c>
      <c r="I42" s="67">
        <v>47</v>
      </c>
      <c r="J42" s="67"/>
      <c r="K42" s="65">
        <f t="shared" si="9"/>
        <v>5823</v>
      </c>
      <c r="L42" s="65">
        <f t="shared" si="9"/>
        <v>887</v>
      </c>
      <c r="M42" s="12"/>
      <c r="N42" s="65">
        <v>4494</v>
      </c>
      <c r="O42" s="67">
        <v>841</v>
      </c>
      <c r="P42" s="64"/>
      <c r="Q42" s="65">
        <v>1329</v>
      </c>
      <c r="R42" s="65">
        <v>46</v>
      </c>
      <c r="S42" s="64"/>
      <c r="T42" s="12"/>
    </row>
    <row r="43" spans="1:20">
      <c r="A43" s="58" t="s">
        <v>35</v>
      </c>
      <c r="B43" s="65">
        <f t="shared" si="8"/>
        <v>664</v>
      </c>
      <c r="C43" s="65">
        <f t="shared" si="8"/>
        <v>360</v>
      </c>
      <c r="D43" s="58"/>
      <c r="E43" s="65">
        <v>614</v>
      </c>
      <c r="F43" s="65">
        <v>154</v>
      </c>
      <c r="G43" s="58"/>
      <c r="H43" s="65">
        <v>50</v>
      </c>
      <c r="I43" s="67">
        <v>206</v>
      </c>
      <c r="J43" s="67"/>
      <c r="K43" s="65">
        <f t="shared" si="9"/>
        <v>671</v>
      </c>
      <c r="L43" s="65">
        <f t="shared" si="9"/>
        <v>363</v>
      </c>
      <c r="M43" s="12"/>
      <c r="N43" s="65">
        <v>623</v>
      </c>
      <c r="O43" s="67">
        <v>157</v>
      </c>
      <c r="P43" s="64"/>
      <c r="Q43" s="65">
        <v>48</v>
      </c>
      <c r="R43" s="65">
        <v>206</v>
      </c>
      <c r="S43" s="64"/>
      <c r="T43" s="12"/>
    </row>
    <row r="44" spans="1:20">
      <c r="A44" s="58" t="s">
        <v>36</v>
      </c>
      <c r="B44" s="65">
        <f t="shared" si="8"/>
        <v>1409</v>
      </c>
      <c r="C44" s="65">
        <f t="shared" si="8"/>
        <v>203</v>
      </c>
      <c r="D44" s="58"/>
      <c r="E44" s="65">
        <v>1330</v>
      </c>
      <c r="F44" s="65">
        <v>201</v>
      </c>
      <c r="G44" s="58"/>
      <c r="H44" s="65">
        <v>79</v>
      </c>
      <c r="I44" s="67">
        <v>2</v>
      </c>
      <c r="J44" s="67"/>
      <c r="K44" s="65">
        <f t="shared" si="9"/>
        <v>1368</v>
      </c>
      <c r="L44" s="65">
        <f t="shared" si="9"/>
        <v>195</v>
      </c>
      <c r="M44" s="12"/>
      <c r="N44" s="65">
        <v>1297</v>
      </c>
      <c r="O44" s="67">
        <v>192</v>
      </c>
      <c r="P44" s="64"/>
      <c r="Q44" s="65">
        <v>71</v>
      </c>
      <c r="R44" s="65">
        <v>3</v>
      </c>
      <c r="S44" s="64"/>
      <c r="T44" s="12"/>
    </row>
    <row r="45" spans="1:20">
      <c r="A45" s="58" t="s">
        <v>37</v>
      </c>
      <c r="B45" s="65">
        <f t="shared" ref="B45:C48" si="10">+E45+H45</f>
        <v>575</v>
      </c>
      <c r="C45" s="65">
        <f t="shared" si="10"/>
        <v>122</v>
      </c>
      <c r="D45" s="58"/>
      <c r="E45" s="65">
        <v>557</v>
      </c>
      <c r="F45" s="65">
        <v>121</v>
      </c>
      <c r="G45" s="58"/>
      <c r="H45" s="65">
        <v>18</v>
      </c>
      <c r="I45" s="67">
        <v>1</v>
      </c>
      <c r="J45" s="67"/>
      <c r="K45" s="65">
        <f t="shared" ref="K45:L48" si="11">+N45+Q45</f>
        <v>566</v>
      </c>
      <c r="L45" s="65">
        <f t="shared" si="11"/>
        <v>112</v>
      </c>
      <c r="M45" s="12"/>
      <c r="N45" s="65">
        <v>546</v>
      </c>
      <c r="O45" s="67">
        <v>111</v>
      </c>
      <c r="P45" s="64"/>
      <c r="Q45" s="65">
        <v>20</v>
      </c>
      <c r="R45" s="65">
        <v>1</v>
      </c>
      <c r="S45" s="64"/>
      <c r="T45" s="12"/>
    </row>
    <row r="46" spans="1:20">
      <c r="A46" s="58" t="s">
        <v>38</v>
      </c>
      <c r="B46" s="65">
        <f t="shared" si="10"/>
        <v>802</v>
      </c>
      <c r="C46" s="65">
        <f t="shared" si="10"/>
        <v>146</v>
      </c>
      <c r="D46" s="58"/>
      <c r="E46" s="65">
        <v>755</v>
      </c>
      <c r="F46" s="65">
        <v>139</v>
      </c>
      <c r="G46" s="58"/>
      <c r="H46" s="65">
        <v>47</v>
      </c>
      <c r="I46" s="67">
        <v>7</v>
      </c>
      <c r="J46" s="67"/>
      <c r="K46" s="65">
        <f t="shared" si="11"/>
        <v>799</v>
      </c>
      <c r="L46" s="65">
        <f t="shared" si="11"/>
        <v>139</v>
      </c>
      <c r="M46" s="12"/>
      <c r="N46" s="65">
        <v>745</v>
      </c>
      <c r="O46" s="67">
        <v>132</v>
      </c>
      <c r="P46" s="64"/>
      <c r="Q46" s="65">
        <v>54</v>
      </c>
      <c r="R46" s="65">
        <v>7</v>
      </c>
      <c r="S46" s="64"/>
      <c r="T46" s="12"/>
    </row>
    <row r="47" spans="1:20">
      <c r="A47" s="58" t="s">
        <v>39</v>
      </c>
      <c r="B47" s="65">
        <f t="shared" si="10"/>
        <v>2253</v>
      </c>
      <c r="C47" s="65">
        <f t="shared" si="10"/>
        <v>411</v>
      </c>
      <c r="D47" s="58"/>
      <c r="E47" s="65">
        <v>1920</v>
      </c>
      <c r="F47" s="65">
        <v>329</v>
      </c>
      <c r="G47" s="58"/>
      <c r="H47" s="65">
        <v>333</v>
      </c>
      <c r="I47" s="67">
        <v>82</v>
      </c>
      <c r="J47" s="67"/>
      <c r="K47" s="65">
        <f t="shared" si="11"/>
        <v>2157</v>
      </c>
      <c r="L47" s="65">
        <f t="shared" si="11"/>
        <v>403</v>
      </c>
      <c r="M47" s="12"/>
      <c r="N47" s="65">
        <v>1921</v>
      </c>
      <c r="O47" s="67">
        <v>333</v>
      </c>
      <c r="P47" s="64"/>
      <c r="Q47" s="65">
        <v>236</v>
      </c>
      <c r="R47" s="65">
        <v>70</v>
      </c>
      <c r="S47" s="64"/>
      <c r="T47" s="12"/>
    </row>
    <row r="48" spans="1:20">
      <c r="A48" s="58" t="s">
        <v>40</v>
      </c>
      <c r="B48" s="65">
        <f t="shared" si="10"/>
        <v>2687</v>
      </c>
      <c r="C48" s="65">
        <f t="shared" si="10"/>
        <v>396</v>
      </c>
      <c r="D48" s="58"/>
      <c r="E48" s="65">
        <v>2434</v>
      </c>
      <c r="F48" s="65">
        <v>377</v>
      </c>
      <c r="G48" s="58"/>
      <c r="H48" s="65">
        <v>253</v>
      </c>
      <c r="I48" s="67">
        <v>19</v>
      </c>
      <c r="J48" s="67"/>
      <c r="K48" s="65">
        <f t="shared" si="11"/>
        <v>2652</v>
      </c>
      <c r="L48" s="65">
        <f t="shared" si="11"/>
        <v>382</v>
      </c>
      <c r="M48" s="12"/>
      <c r="N48" s="65">
        <v>2398</v>
      </c>
      <c r="O48" s="67">
        <v>363</v>
      </c>
      <c r="P48" s="64"/>
      <c r="Q48" s="65">
        <v>254</v>
      </c>
      <c r="R48" s="65">
        <v>19</v>
      </c>
      <c r="S48" s="64"/>
      <c r="T48" s="12"/>
    </row>
    <row r="49" spans="1:20">
      <c r="A49" s="50" t="s">
        <v>90</v>
      </c>
      <c r="B49" s="69" t="s">
        <v>60</v>
      </c>
      <c r="C49" s="69" t="s">
        <v>60</v>
      </c>
      <c r="D49" s="50"/>
      <c r="E49" s="67" t="s">
        <v>60</v>
      </c>
      <c r="F49" s="67" t="s">
        <v>60</v>
      </c>
      <c r="G49" s="50"/>
      <c r="H49" s="67" t="s">
        <v>60</v>
      </c>
      <c r="I49" s="67" t="s">
        <v>60</v>
      </c>
      <c r="J49" s="70"/>
      <c r="K49" s="69" t="s">
        <v>60</v>
      </c>
      <c r="L49" s="69" t="s">
        <v>60</v>
      </c>
      <c r="M49" s="71"/>
      <c r="N49" s="67" t="s">
        <v>60</v>
      </c>
      <c r="O49" s="67" t="s">
        <v>60</v>
      </c>
      <c r="P49" s="31"/>
      <c r="Q49" s="67" t="s">
        <v>60</v>
      </c>
      <c r="R49" s="67" t="s">
        <v>60</v>
      </c>
      <c r="S49" s="64"/>
      <c r="T49" s="12"/>
    </row>
    <row r="50" spans="1:20">
      <c r="A50" s="58" t="s">
        <v>41</v>
      </c>
      <c r="B50" s="65">
        <f>+E50+H50</f>
        <v>1477</v>
      </c>
      <c r="C50" s="65">
        <f>+F50+I50</f>
        <v>272</v>
      </c>
      <c r="D50" s="58"/>
      <c r="E50" s="65">
        <v>1426</v>
      </c>
      <c r="F50" s="65">
        <v>266</v>
      </c>
      <c r="G50" s="58"/>
      <c r="H50" s="65">
        <v>51</v>
      </c>
      <c r="I50" s="67">
        <v>6</v>
      </c>
      <c r="J50" s="67"/>
      <c r="K50" s="65">
        <f>+N50+Q50</f>
        <v>1486</v>
      </c>
      <c r="L50" s="65">
        <f>+O50+R50</f>
        <v>272</v>
      </c>
      <c r="M50" s="12"/>
      <c r="N50" s="65">
        <v>1435</v>
      </c>
      <c r="O50" s="67">
        <v>266</v>
      </c>
      <c r="P50" s="64"/>
      <c r="Q50" s="65">
        <v>51</v>
      </c>
      <c r="R50" s="65">
        <v>6</v>
      </c>
      <c r="S50" s="64"/>
      <c r="T50" s="12"/>
    </row>
    <row r="51" spans="1:20">
      <c r="A51" s="58" t="s">
        <v>71</v>
      </c>
      <c r="B51" s="65">
        <f t="shared" ref="B51:C56" si="12">+E51+H51</f>
        <v>2075</v>
      </c>
      <c r="C51" s="65">
        <f t="shared" si="12"/>
        <v>390</v>
      </c>
      <c r="D51" s="58"/>
      <c r="E51" s="65">
        <v>1840</v>
      </c>
      <c r="F51" s="65">
        <v>374</v>
      </c>
      <c r="G51" s="58"/>
      <c r="H51" s="65">
        <v>235</v>
      </c>
      <c r="I51" s="67">
        <v>16</v>
      </c>
      <c r="J51" s="67"/>
      <c r="K51" s="65">
        <f t="shared" ref="K51:L56" si="13">+N51+Q51</f>
        <v>2074</v>
      </c>
      <c r="L51" s="65">
        <f t="shared" si="13"/>
        <v>381</v>
      </c>
      <c r="M51" s="12"/>
      <c r="N51" s="65">
        <v>1836</v>
      </c>
      <c r="O51" s="67">
        <v>369</v>
      </c>
      <c r="P51" s="64"/>
      <c r="Q51" s="65">
        <v>238</v>
      </c>
      <c r="R51" s="65">
        <v>12</v>
      </c>
      <c r="S51" s="64"/>
      <c r="T51" s="12"/>
    </row>
    <row r="52" spans="1:20">
      <c r="A52" s="58" t="s">
        <v>42</v>
      </c>
      <c r="B52" s="65">
        <f t="shared" si="12"/>
        <v>670</v>
      </c>
      <c r="C52" s="65">
        <f>+F52</f>
        <v>78</v>
      </c>
      <c r="D52" s="58"/>
      <c r="E52" s="65">
        <v>400</v>
      </c>
      <c r="F52" s="65">
        <v>78</v>
      </c>
      <c r="G52" s="58"/>
      <c r="H52" s="65">
        <v>270</v>
      </c>
      <c r="I52" s="67">
        <v>0</v>
      </c>
      <c r="J52" s="67"/>
      <c r="K52" s="65">
        <f t="shared" si="13"/>
        <v>661</v>
      </c>
      <c r="L52" s="65">
        <f>+O52</f>
        <v>78</v>
      </c>
      <c r="M52" s="12"/>
      <c r="N52" s="65">
        <v>396</v>
      </c>
      <c r="O52" s="67">
        <v>78</v>
      </c>
      <c r="P52" s="64"/>
      <c r="Q52" s="65">
        <v>265</v>
      </c>
      <c r="R52" s="67">
        <v>0</v>
      </c>
      <c r="S52" s="64"/>
      <c r="T52" s="12"/>
    </row>
    <row r="53" spans="1:20">
      <c r="A53" s="58" t="s">
        <v>43</v>
      </c>
      <c r="B53" s="65">
        <f t="shared" si="12"/>
        <v>204</v>
      </c>
      <c r="C53" s="65">
        <f>+F53</f>
        <v>36</v>
      </c>
      <c r="D53" s="58"/>
      <c r="E53" s="65">
        <v>203</v>
      </c>
      <c r="F53" s="65">
        <v>36</v>
      </c>
      <c r="G53" s="58"/>
      <c r="H53" s="65">
        <v>1</v>
      </c>
      <c r="I53" s="67">
        <v>0</v>
      </c>
      <c r="J53" s="67"/>
      <c r="K53" s="65">
        <f t="shared" si="13"/>
        <v>204</v>
      </c>
      <c r="L53" s="65">
        <f>+O53</f>
        <v>36</v>
      </c>
      <c r="M53" s="12"/>
      <c r="N53" s="65">
        <v>203</v>
      </c>
      <c r="O53" s="67">
        <v>36</v>
      </c>
      <c r="P53" s="64"/>
      <c r="Q53" s="65">
        <v>1</v>
      </c>
      <c r="R53" s="67">
        <v>0</v>
      </c>
      <c r="S53" s="64"/>
      <c r="T53" s="12"/>
    </row>
    <row r="54" spans="1:20">
      <c r="A54" s="58" t="s">
        <v>44</v>
      </c>
      <c r="B54" s="65">
        <f t="shared" si="12"/>
        <v>608</v>
      </c>
      <c r="C54" s="65">
        <f t="shared" si="12"/>
        <v>130</v>
      </c>
      <c r="D54" s="58"/>
      <c r="E54" s="65">
        <v>538</v>
      </c>
      <c r="F54" s="65">
        <v>123</v>
      </c>
      <c r="G54" s="58"/>
      <c r="H54" s="65">
        <v>70</v>
      </c>
      <c r="I54" s="67">
        <v>7</v>
      </c>
      <c r="J54" s="67"/>
      <c r="K54" s="65">
        <f t="shared" si="13"/>
        <v>617</v>
      </c>
      <c r="L54" s="65">
        <f t="shared" si="13"/>
        <v>126</v>
      </c>
      <c r="M54" s="12"/>
      <c r="N54" s="65">
        <v>554</v>
      </c>
      <c r="O54" s="67">
        <v>123</v>
      </c>
      <c r="P54" s="64"/>
      <c r="Q54" s="65">
        <v>63</v>
      </c>
      <c r="R54" s="65">
        <v>3</v>
      </c>
      <c r="S54" s="64"/>
      <c r="T54" s="12"/>
    </row>
    <row r="55" spans="1:20">
      <c r="A55" s="58" t="s">
        <v>45</v>
      </c>
      <c r="B55" s="65">
        <f t="shared" si="12"/>
        <v>1245</v>
      </c>
      <c r="C55" s="65">
        <f t="shared" si="12"/>
        <v>229</v>
      </c>
      <c r="D55" s="58"/>
      <c r="E55" s="65">
        <v>933</v>
      </c>
      <c r="F55" s="65">
        <v>189</v>
      </c>
      <c r="G55" s="58"/>
      <c r="H55" s="65">
        <v>312</v>
      </c>
      <c r="I55" s="67">
        <v>40</v>
      </c>
      <c r="J55" s="67"/>
      <c r="K55" s="65">
        <f t="shared" si="13"/>
        <v>1212</v>
      </c>
      <c r="L55" s="65">
        <f t="shared" si="13"/>
        <v>226</v>
      </c>
      <c r="M55" s="12"/>
      <c r="N55" s="65">
        <v>918</v>
      </c>
      <c r="O55" s="67">
        <v>184</v>
      </c>
      <c r="P55" s="64"/>
      <c r="Q55" s="65">
        <v>294</v>
      </c>
      <c r="R55" s="65">
        <v>42</v>
      </c>
      <c r="S55" s="64"/>
      <c r="T55" s="12"/>
    </row>
    <row r="56" spans="1:20">
      <c r="A56" s="58" t="s">
        <v>46</v>
      </c>
      <c r="B56" s="65">
        <f t="shared" si="12"/>
        <v>12286</v>
      </c>
      <c r="C56" s="65">
        <f t="shared" si="12"/>
        <v>2008</v>
      </c>
      <c r="D56" s="58"/>
      <c r="E56" s="65">
        <v>11107</v>
      </c>
      <c r="F56" s="65">
        <v>1929</v>
      </c>
      <c r="G56" s="58"/>
      <c r="H56" s="65">
        <v>1179</v>
      </c>
      <c r="I56" s="67">
        <v>79</v>
      </c>
      <c r="J56" s="67"/>
      <c r="K56" s="65">
        <f t="shared" si="13"/>
        <v>12208</v>
      </c>
      <c r="L56" s="65">
        <f t="shared" si="13"/>
        <v>1981</v>
      </c>
      <c r="M56" s="12"/>
      <c r="N56" s="65">
        <v>11046</v>
      </c>
      <c r="O56" s="67">
        <v>1904</v>
      </c>
      <c r="P56" s="64"/>
      <c r="Q56" s="65">
        <v>1162</v>
      </c>
      <c r="R56" s="65">
        <v>77</v>
      </c>
      <c r="S56" s="64"/>
      <c r="T56" s="12"/>
    </row>
    <row r="57" spans="1:20">
      <c r="A57" s="58" t="s">
        <v>47</v>
      </c>
      <c r="B57" s="65">
        <f t="shared" ref="B57:C62" si="14">+E57+H57</f>
        <v>1401</v>
      </c>
      <c r="C57" s="65">
        <f t="shared" si="14"/>
        <v>263</v>
      </c>
      <c r="D57" s="58"/>
      <c r="E57" s="65">
        <v>1315</v>
      </c>
      <c r="F57" s="65">
        <v>259</v>
      </c>
      <c r="G57" s="58"/>
      <c r="H57" s="65">
        <v>86</v>
      </c>
      <c r="I57" s="67">
        <v>4</v>
      </c>
      <c r="J57" s="67"/>
      <c r="K57" s="65">
        <f t="shared" ref="K57:L62" si="15">+N57+Q57</f>
        <v>1407</v>
      </c>
      <c r="L57" s="65">
        <f t="shared" si="15"/>
        <v>263</v>
      </c>
      <c r="M57" s="12"/>
      <c r="N57" s="65">
        <v>1324</v>
      </c>
      <c r="O57" s="67">
        <v>260</v>
      </c>
      <c r="P57" s="64"/>
      <c r="Q57" s="65">
        <v>83</v>
      </c>
      <c r="R57" s="65">
        <v>3</v>
      </c>
      <c r="S57" s="64"/>
      <c r="T57" s="12"/>
    </row>
    <row r="58" spans="1:20">
      <c r="A58" s="58" t="s">
        <v>48</v>
      </c>
      <c r="B58" s="65">
        <f t="shared" si="14"/>
        <v>581</v>
      </c>
      <c r="C58" s="65">
        <f t="shared" si="14"/>
        <v>116</v>
      </c>
      <c r="D58" s="58"/>
      <c r="E58" s="65">
        <v>432</v>
      </c>
      <c r="F58" s="65">
        <v>70</v>
      </c>
      <c r="G58" s="58"/>
      <c r="H58" s="65">
        <v>149</v>
      </c>
      <c r="I58" s="67">
        <v>46</v>
      </c>
      <c r="J58" s="67"/>
      <c r="K58" s="65">
        <f t="shared" si="15"/>
        <v>553</v>
      </c>
      <c r="L58" s="65">
        <f t="shared" si="15"/>
        <v>117</v>
      </c>
      <c r="M58" s="12"/>
      <c r="N58" s="65">
        <v>411</v>
      </c>
      <c r="O58" s="67">
        <v>74</v>
      </c>
      <c r="P58" s="64"/>
      <c r="Q58" s="65">
        <v>142</v>
      </c>
      <c r="R58" s="65">
        <v>43</v>
      </c>
      <c r="S58" s="64"/>
      <c r="T58" s="12"/>
    </row>
    <row r="59" spans="1:20">
      <c r="A59" s="58" t="s">
        <v>49</v>
      </c>
      <c r="B59" s="65">
        <f t="shared" si="14"/>
        <v>702</v>
      </c>
      <c r="C59" s="65">
        <f t="shared" si="14"/>
        <v>141</v>
      </c>
      <c r="D59" s="58"/>
      <c r="E59" s="65">
        <v>676</v>
      </c>
      <c r="F59" s="65">
        <v>139</v>
      </c>
      <c r="G59" s="58"/>
      <c r="H59" s="65">
        <v>26</v>
      </c>
      <c r="I59" s="67">
        <v>2</v>
      </c>
      <c r="J59" s="67"/>
      <c r="K59" s="65">
        <f t="shared" si="15"/>
        <v>701</v>
      </c>
      <c r="L59" s="65">
        <f t="shared" si="15"/>
        <v>136</v>
      </c>
      <c r="M59" s="12"/>
      <c r="N59" s="65">
        <v>672</v>
      </c>
      <c r="O59" s="67">
        <v>133</v>
      </c>
      <c r="P59" s="64"/>
      <c r="Q59" s="65">
        <v>29</v>
      </c>
      <c r="R59" s="65">
        <v>3</v>
      </c>
      <c r="S59" s="64"/>
      <c r="T59" s="12"/>
    </row>
    <row r="60" spans="1:20">
      <c r="A60" s="58" t="s">
        <v>50</v>
      </c>
      <c r="B60" s="65">
        <f t="shared" si="14"/>
        <v>1987</v>
      </c>
      <c r="C60" s="65">
        <f t="shared" si="14"/>
        <v>418</v>
      </c>
      <c r="D60" s="58"/>
      <c r="E60" s="65">
        <v>1696</v>
      </c>
      <c r="F60" s="65">
        <v>391</v>
      </c>
      <c r="G60" s="58"/>
      <c r="H60" s="65">
        <v>291</v>
      </c>
      <c r="I60" s="67">
        <v>27</v>
      </c>
      <c r="J60" s="67"/>
      <c r="K60" s="65">
        <f t="shared" si="15"/>
        <v>1972</v>
      </c>
      <c r="L60" s="65">
        <f t="shared" si="15"/>
        <v>396</v>
      </c>
      <c r="M60" s="12"/>
      <c r="N60" s="65">
        <v>1644</v>
      </c>
      <c r="O60" s="67">
        <v>367</v>
      </c>
      <c r="P60" s="64"/>
      <c r="Q60" s="65">
        <v>328</v>
      </c>
      <c r="R60" s="65">
        <v>29</v>
      </c>
      <c r="S60" s="64"/>
      <c r="T60" s="12"/>
    </row>
    <row r="61" spans="1:20">
      <c r="A61" s="58" t="s">
        <v>51</v>
      </c>
      <c r="B61" s="65">
        <f t="shared" si="14"/>
        <v>1262</v>
      </c>
      <c r="C61" s="65">
        <f t="shared" si="14"/>
        <v>465</v>
      </c>
      <c r="D61" s="58"/>
      <c r="E61" s="65">
        <v>1043</v>
      </c>
      <c r="F61" s="65">
        <v>222</v>
      </c>
      <c r="G61" s="58"/>
      <c r="H61" s="65">
        <v>219</v>
      </c>
      <c r="I61" s="67">
        <v>243</v>
      </c>
      <c r="J61" s="67"/>
      <c r="K61" s="65">
        <f t="shared" si="15"/>
        <v>1260</v>
      </c>
      <c r="L61" s="65">
        <f t="shared" si="15"/>
        <v>454</v>
      </c>
      <c r="M61" s="12"/>
      <c r="N61" s="65">
        <v>1030</v>
      </c>
      <c r="O61" s="67">
        <v>214</v>
      </c>
      <c r="P61" s="64"/>
      <c r="Q61" s="65">
        <v>230</v>
      </c>
      <c r="R61" s="65">
        <v>240</v>
      </c>
      <c r="S61" s="64"/>
      <c r="T61" s="12"/>
    </row>
    <row r="62" spans="1:20">
      <c r="A62" s="58" t="s">
        <v>52</v>
      </c>
      <c r="B62" s="65">
        <f t="shared" si="14"/>
        <v>1095</v>
      </c>
      <c r="C62" s="65">
        <f t="shared" si="14"/>
        <v>257</v>
      </c>
      <c r="D62" s="58"/>
      <c r="E62" s="65">
        <v>722</v>
      </c>
      <c r="F62" s="65">
        <v>182</v>
      </c>
      <c r="G62" s="58"/>
      <c r="H62" s="65">
        <v>373</v>
      </c>
      <c r="I62" s="67">
        <v>75</v>
      </c>
      <c r="J62" s="67"/>
      <c r="K62" s="65">
        <f t="shared" si="15"/>
        <v>1094</v>
      </c>
      <c r="L62" s="65">
        <f t="shared" si="15"/>
        <v>251</v>
      </c>
      <c r="M62" s="12"/>
      <c r="N62" s="65">
        <v>732</v>
      </c>
      <c r="O62" s="67">
        <v>178</v>
      </c>
      <c r="P62" s="64"/>
      <c r="Q62" s="65">
        <v>362</v>
      </c>
      <c r="R62" s="65">
        <v>73</v>
      </c>
      <c r="S62" s="64"/>
      <c r="T62" s="12"/>
    </row>
    <row r="63" spans="1:20">
      <c r="A63" s="58" t="s">
        <v>53</v>
      </c>
      <c r="B63" s="65">
        <f t="shared" ref="B63:C66" si="16">+E63+H63</f>
        <v>1547</v>
      </c>
      <c r="C63" s="65">
        <f t="shared" si="16"/>
        <v>450</v>
      </c>
      <c r="D63" s="58"/>
      <c r="E63" s="65">
        <v>1193</v>
      </c>
      <c r="F63" s="65">
        <v>263</v>
      </c>
      <c r="G63" s="58"/>
      <c r="H63" s="65">
        <v>354</v>
      </c>
      <c r="I63" s="67">
        <v>187</v>
      </c>
      <c r="J63" s="67"/>
      <c r="K63" s="65">
        <f t="shared" ref="K63:L66" si="17">+N63+Q63</f>
        <v>1555</v>
      </c>
      <c r="L63" s="65">
        <f t="shared" si="17"/>
        <v>448</v>
      </c>
      <c r="M63" s="12"/>
      <c r="N63" s="65">
        <v>1197</v>
      </c>
      <c r="O63" s="67">
        <v>265</v>
      </c>
      <c r="P63" s="64"/>
      <c r="Q63" s="65">
        <v>358</v>
      </c>
      <c r="R63" s="65">
        <v>183</v>
      </c>
      <c r="S63" s="64"/>
      <c r="T63" s="12"/>
    </row>
    <row r="64" spans="1:20">
      <c r="A64" s="58" t="s">
        <v>72</v>
      </c>
      <c r="B64" s="65">
        <f t="shared" si="16"/>
        <v>7441</v>
      </c>
      <c r="C64" s="65">
        <f t="shared" si="16"/>
        <v>1031</v>
      </c>
      <c r="D64" s="58"/>
      <c r="E64" s="65">
        <v>6862</v>
      </c>
      <c r="F64" s="65">
        <v>1002</v>
      </c>
      <c r="G64" s="58"/>
      <c r="H64" s="65">
        <v>579</v>
      </c>
      <c r="I64" s="67">
        <v>29</v>
      </c>
      <c r="J64" s="67"/>
      <c r="K64" s="65">
        <f t="shared" si="17"/>
        <v>7408</v>
      </c>
      <c r="L64" s="65">
        <f t="shared" si="17"/>
        <v>1057</v>
      </c>
      <c r="M64" s="12"/>
      <c r="N64" s="65">
        <v>6868</v>
      </c>
      <c r="O64" s="67">
        <v>1027</v>
      </c>
      <c r="P64" s="64"/>
      <c r="Q64" s="65">
        <v>540</v>
      </c>
      <c r="R64" s="65">
        <v>30</v>
      </c>
      <c r="S64" s="64"/>
      <c r="T64" s="12"/>
    </row>
    <row r="65" spans="1:20">
      <c r="A65" s="58" t="s">
        <v>54</v>
      </c>
      <c r="B65" s="65">
        <f t="shared" si="16"/>
        <v>566</v>
      </c>
      <c r="C65" s="65">
        <f t="shared" si="16"/>
        <v>245</v>
      </c>
      <c r="D65" s="58"/>
      <c r="E65" s="65">
        <v>543</v>
      </c>
      <c r="F65" s="65">
        <v>115</v>
      </c>
      <c r="G65" s="58"/>
      <c r="H65" s="65">
        <v>23</v>
      </c>
      <c r="I65" s="67">
        <v>130</v>
      </c>
      <c r="J65" s="67"/>
      <c r="K65" s="65">
        <f t="shared" si="17"/>
        <v>542</v>
      </c>
      <c r="L65" s="65">
        <f t="shared" si="17"/>
        <v>234</v>
      </c>
      <c r="M65" s="12"/>
      <c r="N65" s="65">
        <v>516</v>
      </c>
      <c r="O65" s="67">
        <v>117</v>
      </c>
      <c r="P65" s="64"/>
      <c r="Q65" s="65">
        <v>26</v>
      </c>
      <c r="R65" s="65">
        <v>117</v>
      </c>
      <c r="S65" s="64"/>
      <c r="T65" s="12"/>
    </row>
    <row r="66" spans="1:20">
      <c r="A66" s="58" t="s">
        <v>55</v>
      </c>
      <c r="B66" s="65">
        <f t="shared" si="16"/>
        <v>391</v>
      </c>
      <c r="C66" s="65">
        <f t="shared" si="16"/>
        <v>72</v>
      </c>
      <c r="D66" s="58"/>
      <c r="E66" s="65">
        <v>363</v>
      </c>
      <c r="F66" s="65">
        <v>66</v>
      </c>
      <c r="G66" s="58"/>
      <c r="H66" s="65">
        <v>28</v>
      </c>
      <c r="I66" s="67">
        <v>6</v>
      </c>
      <c r="J66" s="67"/>
      <c r="K66" s="65">
        <f t="shared" si="17"/>
        <v>391</v>
      </c>
      <c r="L66" s="65">
        <f t="shared" si="17"/>
        <v>71</v>
      </c>
      <c r="M66" s="12"/>
      <c r="N66" s="65">
        <v>362</v>
      </c>
      <c r="O66" s="67">
        <v>66</v>
      </c>
      <c r="P66" s="64"/>
      <c r="Q66" s="65">
        <v>29</v>
      </c>
      <c r="R66" s="65">
        <v>5</v>
      </c>
      <c r="S66" s="64"/>
      <c r="T66" s="12"/>
    </row>
    <row r="67" spans="1:20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12"/>
      <c r="T67" s="12"/>
    </row>
    <row r="68" spans="1:20">
      <c r="A68" s="12" t="s">
        <v>91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</row>
    <row r="69" spans="1:20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</row>
    <row r="70" spans="1:20">
      <c r="A70" s="12" t="s">
        <v>56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</row>
    <row r="71" spans="1:20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</row>
    <row r="72" spans="1:20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</row>
    <row r="73" spans="1:20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</row>
    <row r="74" spans="1:20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</row>
    <row r="75" spans="1:20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</row>
    <row r="76" spans="1:20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</row>
    <row r="77" spans="1:20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</row>
    <row r="78" spans="1:20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</row>
    <row r="79" spans="1:20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</row>
    <row r="80" spans="1:20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</row>
  </sheetData>
  <mergeCells count="8">
    <mergeCell ref="B4:I4"/>
    <mergeCell ref="K4:R4"/>
    <mergeCell ref="B5:C5"/>
    <mergeCell ref="E5:F5"/>
    <mergeCell ref="H5:I5"/>
    <mergeCell ref="K5:L5"/>
    <mergeCell ref="N5:O5"/>
    <mergeCell ref="Q5:R5"/>
  </mergeCells>
  <pageMargins left="0.7" right="0.7" top="0.75" bottom="0.75" header="0.3" footer="0.3"/>
  <pageSetup scale="52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workbookViewId="0"/>
  </sheetViews>
  <sheetFormatPr defaultRowHeight="15.75"/>
  <cols>
    <col min="1" max="1" width="50.77734375" customWidth="1"/>
    <col min="2" max="3" width="11.77734375" customWidth="1"/>
    <col min="4" max="4" width="1.77734375" customWidth="1"/>
    <col min="5" max="6" width="11.77734375" customWidth="1"/>
    <col min="7" max="7" width="1.77734375" customWidth="1"/>
    <col min="8" max="9" width="11.77734375" customWidth="1"/>
    <col min="10" max="10" width="1.77734375" customWidth="1"/>
    <col min="11" max="12" width="11.77734375" customWidth="1"/>
    <col min="13" max="13" width="1.77734375" customWidth="1"/>
    <col min="14" max="15" width="11.77734375" customWidth="1"/>
    <col min="16" max="16" width="1.77734375" customWidth="1"/>
    <col min="17" max="256" width="11.77734375" customWidth="1"/>
  </cols>
  <sheetData>
    <row r="1" spans="1:19" ht="20.25">
      <c r="A1" s="49" t="s">
        <v>4</v>
      </c>
      <c r="B1" s="13"/>
      <c r="C1" s="13"/>
      <c r="D1" s="9"/>
      <c r="E1" s="9"/>
      <c r="F1" s="9"/>
      <c r="G1" s="9"/>
      <c r="H1" s="10"/>
      <c r="I1" s="9"/>
      <c r="J1" s="9"/>
      <c r="K1" s="11"/>
      <c r="L1" s="12"/>
      <c r="M1" s="12"/>
      <c r="N1" s="12"/>
      <c r="O1" s="12"/>
      <c r="P1" s="12"/>
      <c r="Q1" s="12"/>
      <c r="R1" s="12"/>
      <c r="S1" s="12"/>
    </row>
    <row r="2" spans="1:19" ht="20.25">
      <c r="A2" s="48" t="s">
        <v>179</v>
      </c>
      <c r="B2" s="9"/>
      <c r="C2" s="9"/>
      <c r="D2" s="9"/>
      <c r="E2" s="9"/>
      <c r="F2" s="9"/>
      <c r="G2" s="9"/>
      <c r="H2" s="10"/>
      <c r="I2" s="9"/>
      <c r="J2" s="9"/>
      <c r="K2" s="11"/>
      <c r="L2" s="12"/>
      <c r="M2" s="12"/>
      <c r="N2" s="12"/>
      <c r="O2" s="12"/>
      <c r="P2" s="12"/>
      <c r="Q2" s="12"/>
      <c r="R2" s="12"/>
      <c r="S2" s="12"/>
    </row>
    <row r="3" spans="1:19">
      <c r="A3" s="9"/>
      <c r="B3" s="9"/>
      <c r="C3" s="9"/>
      <c r="D3" s="9"/>
      <c r="E3" s="9"/>
      <c r="F3" s="9"/>
      <c r="G3" s="9"/>
      <c r="H3" s="9"/>
      <c r="I3" s="9"/>
      <c r="J3" s="9"/>
      <c r="K3" s="12"/>
      <c r="L3" s="12"/>
      <c r="M3" s="12"/>
      <c r="N3" s="12"/>
      <c r="O3" s="12"/>
      <c r="P3" s="12"/>
      <c r="Q3" s="12"/>
      <c r="R3" s="12"/>
      <c r="S3" s="12"/>
    </row>
    <row r="4" spans="1:19">
      <c r="A4" s="14"/>
      <c r="B4" s="77" t="s">
        <v>2</v>
      </c>
      <c r="C4" s="77"/>
      <c r="D4" s="77"/>
      <c r="E4" s="77"/>
      <c r="F4" s="77"/>
      <c r="G4" s="77"/>
      <c r="H4" s="77"/>
      <c r="I4" s="77"/>
      <c r="J4" s="14"/>
      <c r="K4" s="77" t="s">
        <v>3</v>
      </c>
      <c r="L4" s="77"/>
      <c r="M4" s="77"/>
      <c r="N4" s="77"/>
      <c r="O4" s="77"/>
      <c r="P4" s="77"/>
      <c r="Q4" s="77"/>
      <c r="R4" s="77"/>
      <c r="S4" s="12"/>
    </row>
    <row r="5" spans="1:19" ht="31.5" customHeight="1">
      <c r="A5" s="15"/>
      <c r="B5" s="75" t="s">
        <v>5</v>
      </c>
      <c r="C5" s="75"/>
      <c r="D5" s="15"/>
      <c r="E5" s="75" t="s">
        <v>6</v>
      </c>
      <c r="F5" s="75"/>
      <c r="G5" s="16"/>
      <c r="H5" s="76" t="s">
        <v>73</v>
      </c>
      <c r="I5" s="76"/>
      <c r="J5" s="9"/>
      <c r="K5" s="75" t="s">
        <v>7</v>
      </c>
      <c r="L5" s="75"/>
      <c r="M5" s="15"/>
      <c r="N5" s="75" t="s">
        <v>8</v>
      </c>
      <c r="O5" s="75"/>
      <c r="P5" s="16"/>
      <c r="Q5" s="76" t="s">
        <v>74</v>
      </c>
      <c r="R5" s="76"/>
      <c r="S5" s="12"/>
    </row>
    <row r="6" spans="1:19">
      <c r="A6" s="17" t="s">
        <v>9</v>
      </c>
      <c r="B6" s="18" t="s">
        <v>0</v>
      </c>
      <c r="C6" s="18" t="s">
        <v>1</v>
      </c>
      <c r="D6" s="19"/>
      <c r="E6" s="18" t="s">
        <v>0</v>
      </c>
      <c r="F6" s="18" t="s">
        <v>1</v>
      </c>
      <c r="G6" s="18"/>
      <c r="H6" s="18" t="s">
        <v>0</v>
      </c>
      <c r="I6" s="18" t="s">
        <v>1</v>
      </c>
      <c r="J6" s="20"/>
      <c r="K6" s="18" t="s">
        <v>0</v>
      </c>
      <c r="L6" s="18" t="s">
        <v>1</v>
      </c>
      <c r="M6" s="19"/>
      <c r="N6" s="18" t="s">
        <v>0</v>
      </c>
      <c r="O6" s="18" t="s">
        <v>1</v>
      </c>
      <c r="P6" s="18"/>
      <c r="Q6" s="18" t="s">
        <v>0</v>
      </c>
      <c r="R6" s="18" t="s">
        <v>1</v>
      </c>
      <c r="S6" s="12"/>
    </row>
    <row r="7" spans="1:19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</row>
    <row r="8" spans="1:19">
      <c r="A8" s="72" t="s">
        <v>59</v>
      </c>
      <c r="B8" s="22">
        <f>SUM(B9:B66)</f>
        <v>140869</v>
      </c>
      <c r="C8" s="22">
        <f>SUM(C9:C66)</f>
        <v>27984</v>
      </c>
      <c r="D8" s="22"/>
      <c r="E8" s="22">
        <f>SUM(E9:E66)</f>
        <v>124896</v>
      </c>
      <c r="F8" s="22">
        <f>SUM(F9:F66)</f>
        <v>25645</v>
      </c>
      <c r="G8" s="22"/>
      <c r="H8" s="22">
        <f>SUM(H9:H66)</f>
        <v>15973</v>
      </c>
      <c r="I8" s="22">
        <f>SUM(I9:I66)</f>
        <v>2339</v>
      </c>
      <c r="J8" s="23"/>
      <c r="K8" s="22">
        <f>SUM(K9:K66)</f>
        <v>140372</v>
      </c>
      <c r="L8" s="22">
        <f>SUM(L9:L66)</f>
        <v>27950</v>
      </c>
      <c r="M8" s="12"/>
      <c r="N8" s="22">
        <f>SUM(N9:N66)</f>
        <v>126157</v>
      </c>
      <c r="O8" s="22">
        <f>SUM(O9:O66)</f>
        <v>25761</v>
      </c>
      <c r="P8" s="12"/>
      <c r="Q8" s="22">
        <f>SUM(Q9:Q66)</f>
        <v>14850</v>
      </c>
      <c r="R8" s="22">
        <f>SUM(R9:R66)</f>
        <v>2304</v>
      </c>
      <c r="S8" s="12"/>
    </row>
    <row r="9" spans="1:19">
      <c r="A9" s="58" t="s">
        <v>10</v>
      </c>
      <c r="B9" s="65">
        <f t="shared" ref="B9:C14" si="0">+E9+H9</f>
        <v>4954</v>
      </c>
      <c r="C9" s="65">
        <f t="shared" si="0"/>
        <v>1033</v>
      </c>
      <c r="D9" s="58"/>
      <c r="E9" s="67">
        <v>4048</v>
      </c>
      <c r="F9" s="67">
        <v>951</v>
      </c>
      <c r="G9" s="58"/>
      <c r="H9" s="65">
        <v>906</v>
      </c>
      <c r="I9" s="67">
        <v>82</v>
      </c>
      <c r="J9" s="67"/>
      <c r="K9" s="65">
        <f t="shared" ref="K9:L14" si="1">+N9+Q9</f>
        <v>4898</v>
      </c>
      <c r="L9" s="65">
        <f t="shared" si="1"/>
        <v>1013</v>
      </c>
      <c r="M9" s="12"/>
      <c r="N9" s="65">
        <v>4008</v>
      </c>
      <c r="O9" s="67">
        <v>928</v>
      </c>
      <c r="P9" s="64"/>
      <c r="Q9" s="65">
        <v>890</v>
      </c>
      <c r="R9" s="65">
        <v>85</v>
      </c>
      <c r="S9" s="64"/>
    </row>
    <row r="10" spans="1:19">
      <c r="A10" s="58" t="s">
        <v>63</v>
      </c>
      <c r="B10" s="65">
        <f t="shared" si="0"/>
        <v>816</v>
      </c>
      <c r="C10" s="65">
        <f t="shared" si="0"/>
        <v>324</v>
      </c>
      <c r="D10" s="58"/>
      <c r="E10" s="67">
        <v>582</v>
      </c>
      <c r="F10" s="67">
        <v>149</v>
      </c>
      <c r="G10" s="58"/>
      <c r="H10" s="65">
        <v>234</v>
      </c>
      <c r="I10" s="67">
        <v>175</v>
      </c>
      <c r="J10" s="67"/>
      <c r="K10" s="65">
        <f t="shared" si="1"/>
        <v>782</v>
      </c>
      <c r="L10" s="65">
        <f t="shared" si="1"/>
        <v>326</v>
      </c>
      <c r="M10" s="12"/>
      <c r="N10" s="65">
        <v>561</v>
      </c>
      <c r="O10" s="67">
        <v>149</v>
      </c>
      <c r="P10" s="64"/>
      <c r="Q10" s="65">
        <v>221</v>
      </c>
      <c r="R10" s="65">
        <v>177</v>
      </c>
      <c r="S10" s="64"/>
    </row>
    <row r="11" spans="1:19">
      <c r="A11" s="58" t="s">
        <v>11</v>
      </c>
      <c r="B11" s="65">
        <f t="shared" si="0"/>
        <v>2989</v>
      </c>
      <c r="C11" s="65">
        <f t="shared" si="0"/>
        <v>611</v>
      </c>
      <c r="D11" s="58"/>
      <c r="E11" s="67">
        <v>2596</v>
      </c>
      <c r="F11" s="67">
        <v>598</v>
      </c>
      <c r="G11" s="58"/>
      <c r="H11" s="65">
        <v>393</v>
      </c>
      <c r="I11" s="67">
        <v>13</v>
      </c>
      <c r="J11" s="67"/>
      <c r="K11" s="65">
        <f t="shared" si="1"/>
        <v>2764</v>
      </c>
      <c r="L11" s="65">
        <f t="shared" si="1"/>
        <v>546</v>
      </c>
      <c r="M11" s="12"/>
      <c r="N11" s="65">
        <v>2452</v>
      </c>
      <c r="O11" s="67">
        <v>540</v>
      </c>
      <c r="P11" s="64"/>
      <c r="Q11" s="65">
        <v>312</v>
      </c>
      <c r="R11" s="65">
        <v>6</v>
      </c>
      <c r="S11" s="64"/>
    </row>
    <row r="12" spans="1:19">
      <c r="A12" s="58" t="s">
        <v>64</v>
      </c>
      <c r="B12" s="65">
        <f t="shared" si="0"/>
        <v>1240</v>
      </c>
      <c r="C12" s="65">
        <f t="shared" si="0"/>
        <v>248</v>
      </c>
      <c r="D12" s="58"/>
      <c r="E12" s="67">
        <v>1151</v>
      </c>
      <c r="F12" s="67">
        <v>226</v>
      </c>
      <c r="G12" s="58"/>
      <c r="H12" s="65">
        <v>89</v>
      </c>
      <c r="I12" s="67">
        <v>22</v>
      </c>
      <c r="J12" s="67"/>
      <c r="K12" s="65">
        <f t="shared" si="1"/>
        <v>1227</v>
      </c>
      <c r="L12" s="65">
        <f t="shared" si="1"/>
        <v>244</v>
      </c>
      <c r="M12" s="12"/>
      <c r="N12" s="65">
        <v>1137</v>
      </c>
      <c r="O12" s="67">
        <v>221</v>
      </c>
      <c r="P12" s="64"/>
      <c r="Q12" s="65">
        <v>90</v>
      </c>
      <c r="R12" s="65">
        <v>23</v>
      </c>
      <c r="S12" s="64"/>
    </row>
    <row r="13" spans="1:19">
      <c r="A13" s="58" t="s">
        <v>12</v>
      </c>
      <c r="B13" s="65">
        <f t="shared" si="0"/>
        <v>1300</v>
      </c>
      <c r="C13" s="65">
        <f t="shared" si="0"/>
        <v>223</v>
      </c>
      <c r="D13" s="58"/>
      <c r="E13" s="67">
        <v>1010</v>
      </c>
      <c r="F13" s="67">
        <v>197</v>
      </c>
      <c r="G13" s="58"/>
      <c r="H13" s="65">
        <v>290</v>
      </c>
      <c r="I13" s="67">
        <v>26</v>
      </c>
      <c r="J13" s="67"/>
      <c r="K13" s="65">
        <f t="shared" si="1"/>
        <v>1296</v>
      </c>
      <c r="L13" s="65">
        <f t="shared" si="1"/>
        <v>229</v>
      </c>
      <c r="M13" s="12"/>
      <c r="N13" s="65">
        <v>1019</v>
      </c>
      <c r="O13" s="67">
        <v>204</v>
      </c>
      <c r="P13" s="64"/>
      <c r="Q13" s="65">
        <v>277</v>
      </c>
      <c r="R13" s="65">
        <v>25</v>
      </c>
      <c r="S13" s="64"/>
    </row>
    <row r="14" spans="1:19">
      <c r="A14" s="58" t="s">
        <v>13</v>
      </c>
      <c r="B14" s="65">
        <f t="shared" si="0"/>
        <v>1760</v>
      </c>
      <c r="C14" s="65">
        <f t="shared" si="0"/>
        <v>353</v>
      </c>
      <c r="D14" s="58"/>
      <c r="E14" s="67">
        <v>1610</v>
      </c>
      <c r="F14" s="67">
        <v>337</v>
      </c>
      <c r="G14" s="58"/>
      <c r="H14" s="65">
        <v>150</v>
      </c>
      <c r="I14" s="67">
        <v>16</v>
      </c>
      <c r="J14" s="67"/>
      <c r="K14" s="65">
        <f t="shared" si="1"/>
        <v>1775</v>
      </c>
      <c r="L14" s="65">
        <f t="shared" si="1"/>
        <v>351</v>
      </c>
      <c r="M14" s="12"/>
      <c r="N14" s="65">
        <v>1624</v>
      </c>
      <c r="O14" s="67">
        <v>334</v>
      </c>
      <c r="P14" s="64"/>
      <c r="Q14" s="65">
        <v>151</v>
      </c>
      <c r="R14" s="65">
        <v>17</v>
      </c>
      <c r="S14" s="64"/>
    </row>
    <row r="15" spans="1:19">
      <c r="A15" s="58" t="s">
        <v>14</v>
      </c>
      <c r="B15" s="65">
        <f t="shared" ref="B15:C20" si="2">+E15+H15</f>
        <v>653</v>
      </c>
      <c r="C15" s="65">
        <f t="shared" si="2"/>
        <v>117</v>
      </c>
      <c r="D15" s="58"/>
      <c r="E15" s="67">
        <v>571</v>
      </c>
      <c r="F15" s="67">
        <v>106</v>
      </c>
      <c r="G15" s="58"/>
      <c r="H15" s="65">
        <v>82</v>
      </c>
      <c r="I15" s="67">
        <v>11</v>
      </c>
      <c r="J15" s="67"/>
      <c r="K15" s="65">
        <f t="shared" ref="K15:L20" si="3">+N15+Q15</f>
        <v>663</v>
      </c>
      <c r="L15" s="65">
        <f t="shared" si="3"/>
        <v>114</v>
      </c>
      <c r="M15" s="12"/>
      <c r="N15" s="65">
        <v>576</v>
      </c>
      <c r="O15" s="67">
        <v>103</v>
      </c>
      <c r="P15" s="64"/>
      <c r="Q15" s="65">
        <v>87</v>
      </c>
      <c r="R15" s="65">
        <v>11</v>
      </c>
      <c r="S15" s="64"/>
    </row>
    <row r="16" spans="1:19">
      <c r="A16" s="58" t="s">
        <v>15</v>
      </c>
      <c r="B16" s="65">
        <f t="shared" si="2"/>
        <v>1889</v>
      </c>
      <c r="C16" s="65">
        <f t="shared" si="2"/>
        <v>397</v>
      </c>
      <c r="D16" s="58"/>
      <c r="E16" s="67">
        <v>1092</v>
      </c>
      <c r="F16" s="67">
        <v>307</v>
      </c>
      <c r="G16" s="58"/>
      <c r="H16" s="65">
        <v>797</v>
      </c>
      <c r="I16" s="67">
        <v>90</v>
      </c>
      <c r="J16" s="67"/>
      <c r="K16" s="65">
        <f t="shared" si="3"/>
        <v>1895</v>
      </c>
      <c r="L16" s="65">
        <f t="shared" si="3"/>
        <v>406</v>
      </c>
      <c r="M16" s="12"/>
      <c r="N16" s="65">
        <v>1096</v>
      </c>
      <c r="O16" s="67">
        <v>319</v>
      </c>
      <c r="P16" s="64"/>
      <c r="Q16" s="65">
        <v>799</v>
      </c>
      <c r="R16" s="65">
        <v>87</v>
      </c>
      <c r="S16" s="64"/>
    </row>
    <row r="17" spans="1:19">
      <c r="A17" s="58" t="s">
        <v>16</v>
      </c>
      <c r="B17" s="65">
        <f t="shared" si="2"/>
        <v>751</v>
      </c>
      <c r="C17" s="65">
        <f t="shared" si="2"/>
        <v>143</v>
      </c>
      <c r="D17" s="58"/>
      <c r="E17" s="67">
        <v>609</v>
      </c>
      <c r="F17" s="67">
        <v>121</v>
      </c>
      <c r="G17" s="58"/>
      <c r="H17" s="65">
        <v>142</v>
      </c>
      <c r="I17" s="67">
        <v>22</v>
      </c>
      <c r="J17" s="67"/>
      <c r="K17" s="65">
        <f t="shared" si="3"/>
        <v>748</v>
      </c>
      <c r="L17" s="65">
        <f t="shared" si="3"/>
        <v>148</v>
      </c>
      <c r="M17" s="12"/>
      <c r="N17" s="65">
        <v>613</v>
      </c>
      <c r="O17" s="67">
        <v>125</v>
      </c>
      <c r="P17" s="64"/>
      <c r="Q17" s="65">
        <v>135</v>
      </c>
      <c r="R17" s="65">
        <v>23</v>
      </c>
      <c r="S17" s="64"/>
    </row>
    <row r="18" spans="1:19">
      <c r="A18" s="58" t="s">
        <v>17</v>
      </c>
      <c r="B18" s="65">
        <f t="shared" si="2"/>
        <v>664</v>
      </c>
      <c r="C18" s="65">
        <f t="shared" si="2"/>
        <v>83</v>
      </c>
      <c r="D18" s="58"/>
      <c r="E18" s="67">
        <v>636</v>
      </c>
      <c r="F18" s="67">
        <v>82</v>
      </c>
      <c r="G18" s="58"/>
      <c r="H18" s="65">
        <v>28</v>
      </c>
      <c r="I18" s="67">
        <v>1</v>
      </c>
      <c r="J18" s="67"/>
      <c r="K18" s="65">
        <f t="shared" si="3"/>
        <v>647</v>
      </c>
      <c r="L18" s="65">
        <f t="shared" si="3"/>
        <v>85</v>
      </c>
      <c r="M18" s="12"/>
      <c r="N18" s="65">
        <v>619</v>
      </c>
      <c r="O18" s="67">
        <v>84</v>
      </c>
      <c r="P18" s="64"/>
      <c r="Q18" s="65">
        <v>28</v>
      </c>
      <c r="R18" s="65">
        <v>1</v>
      </c>
      <c r="S18" s="64"/>
    </row>
    <row r="19" spans="1:19">
      <c r="A19" s="58" t="s">
        <v>18</v>
      </c>
      <c r="B19" s="65">
        <f t="shared" si="2"/>
        <v>457</v>
      </c>
      <c r="C19" s="65">
        <f t="shared" si="2"/>
        <v>108</v>
      </c>
      <c r="D19" s="58"/>
      <c r="E19" s="67">
        <v>410</v>
      </c>
      <c r="F19" s="67">
        <v>75</v>
      </c>
      <c r="G19" s="58"/>
      <c r="H19" s="65">
        <v>47</v>
      </c>
      <c r="I19" s="67">
        <v>33</v>
      </c>
      <c r="J19" s="67"/>
      <c r="K19" s="65">
        <f t="shared" si="3"/>
        <v>444</v>
      </c>
      <c r="L19" s="65">
        <f t="shared" si="3"/>
        <v>107</v>
      </c>
      <c r="M19" s="12"/>
      <c r="N19" s="65">
        <v>398</v>
      </c>
      <c r="O19" s="67">
        <v>74</v>
      </c>
      <c r="P19" s="64"/>
      <c r="Q19" s="65">
        <v>46</v>
      </c>
      <c r="R19" s="65">
        <v>33</v>
      </c>
      <c r="S19" s="64"/>
    </row>
    <row r="20" spans="1:19">
      <c r="A20" s="58" t="s">
        <v>19</v>
      </c>
      <c r="B20" s="65">
        <f t="shared" si="2"/>
        <v>2816</v>
      </c>
      <c r="C20" s="65">
        <f t="shared" si="2"/>
        <v>577</v>
      </c>
      <c r="D20" s="58"/>
      <c r="E20" s="67">
        <v>2625</v>
      </c>
      <c r="F20" s="67">
        <v>571</v>
      </c>
      <c r="G20" s="58"/>
      <c r="H20" s="65">
        <v>191</v>
      </c>
      <c r="I20" s="67">
        <v>6</v>
      </c>
      <c r="J20" s="67"/>
      <c r="K20" s="65">
        <f t="shared" si="3"/>
        <v>2788</v>
      </c>
      <c r="L20" s="65">
        <f t="shared" si="3"/>
        <v>586</v>
      </c>
      <c r="M20" s="12"/>
      <c r="N20" s="65">
        <v>2596</v>
      </c>
      <c r="O20" s="67">
        <v>579</v>
      </c>
      <c r="P20" s="64"/>
      <c r="Q20" s="65">
        <v>192</v>
      </c>
      <c r="R20" s="65">
        <v>7</v>
      </c>
      <c r="S20" s="64"/>
    </row>
    <row r="21" spans="1:19">
      <c r="A21" s="58" t="s">
        <v>92</v>
      </c>
      <c r="B21" s="65">
        <f t="shared" ref="B21:B26" si="4">+E21+H21</f>
        <v>3120</v>
      </c>
      <c r="C21" s="65">
        <f>+F21+I21</f>
        <v>545</v>
      </c>
      <c r="D21" s="58"/>
      <c r="E21" s="67">
        <v>2788</v>
      </c>
      <c r="F21" s="67">
        <v>533</v>
      </c>
      <c r="G21" s="58"/>
      <c r="H21" s="65">
        <v>332</v>
      </c>
      <c r="I21" s="67">
        <v>12</v>
      </c>
      <c r="J21" s="67"/>
      <c r="K21" s="65">
        <f t="shared" ref="K21:K26" si="5">+N21+Q21</f>
        <v>3088</v>
      </c>
      <c r="L21" s="65">
        <f>+O21+R21</f>
        <v>519</v>
      </c>
      <c r="M21" s="12"/>
      <c r="N21" s="65">
        <v>2737</v>
      </c>
      <c r="O21" s="67">
        <v>508</v>
      </c>
      <c r="P21" s="64"/>
      <c r="Q21" s="65">
        <v>351</v>
      </c>
      <c r="R21" s="65">
        <v>11</v>
      </c>
      <c r="S21" s="64"/>
    </row>
    <row r="22" spans="1:19">
      <c r="A22" s="58" t="s">
        <v>20</v>
      </c>
      <c r="B22" s="65">
        <f t="shared" si="4"/>
        <v>18100</v>
      </c>
      <c r="C22" s="65">
        <f>+F22+I22</f>
        <v>3968</v>
      </c>
      <c r="D22" s="58"/>
      <c r="E22" s="67">
        <v>16631</v>
      </c>
      <c r="F22" s="67">
        <v>3855</v>
      </c>
      <c r="G22" s="58"/>
      <c r="H22" s="65">
        <v>1469</v>
      </c>
      <c r="I22" s="67">
        <v>113</v>
      </c>
      <c r="J22" s="67"/>
      <c r="K22" s="65">
        <f t="shared" si="5"/>
        <v>18143</v>
      </c>
      <c r="L22" s="65">
        <f>+O22+R22</f>
        <v>3975</v>
      </c>
      <c r="M22" s="12"/>
      <c r="N22" s="65">
        <v>17458</v>
      </c>
      <c r="O22" s="67">
        <v>3886</v>
      </c>
      <c r="P22" s="64"/>
      <c r="Q22" s="65">
        <v>685</v>
      </c>
      <c r="R22" s="65">
        <v>89</v>
      </c>
      <c r="S22" s="64"/>
    </row>
    <row r="23" spans="1:19">
      <c r="A23" s="58" t="s">
        <v>21</v>
      </c>
      <c r="B23" s="65">
        <f t="shared" si="4"/>
        <v>605</v>
      </c>
      <c r="C23" s="65">
        <f>+F23+I23</f>
        <v>60</v>
      </c>
      <c r="D23" s="58"/>
      <c r="E23" s="67">
        <v>356</v>
      </c>
      <c r="F23" s="67">
        <v>51</v>
      </c>
      <c r="G23" s="58"/>
      <c r="H23" s="65">
        <v>249</v>
      </c>
      <c r="I23" s="67">
        <v>9</v>
      </c>
      <c r="J23" s="67"/>
      <c r="K23" s="65">
        <f t="shared" si="5"/>
        <v>619</v>
      </c>
      <c r="L23" s="65">
        <f>+O23+R23</f>
        <v>70</v>
      </c>
      <c r="M23" s="12"/>
      <c r="N23" s="65">
        <v>366</v>
      </c>
      <c r="O23" s="67">
        <v>55</v>
      </c>
      <c r="P23" s="64"/>
      <c r="Q23" s="65">
        <v>253</v>
      </c>
      <c r="R23" s="65">
        <v>15</v>
      </c>
      <c r="S23" s="64"/>
    </row>
    <row r="24" spans="1:19">
      <c r="A24" s="58" t="s">
        <v>22</v>
      </c>
      <c r="B24" s="65">
        <f t="shared" si="4"/>
        <v>700</v>
      </c>
      <c r="C24" s="65">
        <f>+F24+I24</f>
        <v>172</v>
      </c>
      <c r="D24" s="58"/>
      <c r="E24" s="67">
        <v>668</v>
      </c>
      <c r="F24" s="67">
        <v>167</v>
      </c>
      <c r="G24" s="58"/>
      <c r="H24" s="65">
        <v>32</v>
      </c>
      <c r="I24" s="67">
        <v>5</v>
      </c>
      <c r="J24" s="67"/>
      <c r="K24" s="65">
        <f t="shared" si="5"/>
        <v>720</v>
      </c>
      <c r="L24" s="65">
        <f>+O24+R24</f>
        <v>172</v>
      </c>
      <c r="M24" s="12"/>
      <c r="N24" s="65">
        <v>688</v>
      </c>
      <c r="O24" s="67">
        <v>166</v>
      </c>
      <c r="P24" s="64"/>
      <c r="Q24" s="65">
        <v>32</v>
      </c>
      <c r="R24" s="65">
        <v>6</v>
      </c>
      <c r="S24" s="64"/>
    </row>
    <row r="25" spans="1:19">
      <c r="A25" s="58" t="s">
        <v>23</v>
      </c>
      <c r="B25" s="65">
        <f t="shared" si="4"/>
        <v>718</v>
      </c>
      <c r="C25" s="65">
        <f>+F25+I25</f>
        <v>125</v>
      </c>
      <c r="D25" s="58"/>
      <c r="E25" s="67">
        <v>630</v>
      </c>
      <c r="F25" s="67">
        <v>107</v>
      </c>
      <c r="G25" s="58"/>
      <c r="H25" s="65">
        <v>88</v>
      </c>
      <c r="I25" s="67">
        <v>18</v>
      </c>
      <c r="J25" s="67"/>
      <c r="K25" s="65">
        <f t="shared" si="5"/>
        <v>736</v>
      </c>
      <c r="L25" s="65">
        <f>+O25+R25</f>
        <v>119</v>
      </c>
      <c r="M25" s="12"/>
      <c r="N25" s="65">
        <v>641</v>
      </c>
      <c r="O25" s="67">
        <v>101</v>
      </c>
      <c r="P25" s="64"/>
      <c r="Q25" s="65">
        <v>95</v>
      </c>
      <c r="R25" s="65">
        <v>18</v>
      </c>
      <c r="S25" s="64"/>
    </row>
    <row r="26" spans="1:19">
      <c r="A26" s="58" t="s">
        <v>24</v>
      </c>
      <c r="B26" s="65">
        <f t="shared" si="4"/>
        <v>1104</v>
      </c>
      <c r="C26" s="65">
        <f>+F26</f>
        <v>152</v>
      </c>
      <c r="D26" s="58"/>
      <c r="E26" s="67">
        <v>950</v>
      </c>
      <c r="F26" s="67">
        <v>152</v>
      </c>
      <c r="G26" s="58"/>
      <c r="H26" s="65">
        <v>154</v>
      </c>
      <c r="I26" s="67">
        <v>0</v>
      </c>
      <c r="J26" s="67"/>
      <c r="K26" s="65">
        <f t="shared" si="5"/>
        <v>1105</v>
      </c>
      <c r="L26" s="65">
        <f>+O26</f>
        <v>146</v>
      </c>
      <c r="M26" s="12"/>
      <c r="N26" s="65">
        <v>950</v>
      </c>
      <c r="O26" s="67">
        <v>146</v>
      </c>
      <c r="P26" s="64"/>
      <c r="Q26" s="65">
        <v>155</v>
      </c>
      <c r="R26" s="67">
        <v>0</v>
      </c>
      <c r="S26" s="64"/>
    </row>
    <row r="27" spans="1:19">
      <c r="A27" s="50" t="s">
        <v>25</v>
      </c>
      <c r="B27" s="69" t="s">
        <v>60</v>
      </c>
      <c r="C27" s="69" t="s">
        <v>60</v>
      </c>
      <c r="D27" s="69"/>
      <c r="E27" s="69" t="s">
        <v>60</v>
      </c>
      <c r="F27" s="69" t="s">
        <v>60</v>
      </c>
      <c r="G27" s="50"/>
      <c r="H27" s="69" t="s">
        <v>60</v>
      </c>
      <c r="I27" s="69" t="s">
        <v>60</v>
      </c>
      <c r="J27" s="70"/>
      <c r="K27" s="69" t="s">
        <v>60</v>
      </c>
      <c r="L27" s="69" t="s">
        <v>60</v>
      </c>
      <c r="M27" s="71"/>
      <c r="N27" s="69" t="s">
        <v>60</v>
      </c>
      <c r="O27" s="69" t="s">
        <v>60</v>
      </c>
      <c r="P27" s="31"/>
      <c r="Q27" s="69" t="s">
        <v>60</v>
      </c>
      <c r="R27" s="69" t="s">
        <v>60</v>
      </c>
      <c r="S27" s="31"/>
    </row>
    <row r="28" spans="1:19">
      <c r="A28" s="58" t="s">
        <v>88</v>
      </c>
      <c r="B28" s="65">
        <f>+E28</f>
        <v>25</v>
      </c>
      <c r="C28" s="65">
        <f>+F28</f>
        <v>2</v>
      </c>
      <c r="D28" s="58"/>
      <c r="E28" s="67">
        <v>25</v>
      </c>
      <c r="F28" s="67">
        <v>2</v>
      </c>
      <c r="G28" s="58"/>
      <c r="H28" s="67">
        <v>0</v>
      </c>
      <c r="I28" s="67">
        <v>0</v>
      </c>
      <c r="J28" s="67"/>
      <c r="K28" s="65">
        <f>+N28</f>
        <v>26</v>
      </c>
      <c r="L28" s="65">
        <f>+O28</f>
        <v>2</v>
      </c>
      <c r="M28" s="12"/>
      <c r="N28" s="65">
        <v>26</v>
      </c>
      <c r="O28" s="67">
        <v>2</v>
      </c>
      <c r="P28" s="64"/>
      <c r="Q28" s="67">
        <v>0</v>
      </c>
      <c r="R28" s="67">
        <v>0</v>
      </c>
      <c r="S28" s="64"/>
    </row>
    <row r="29" spans="1:19">
      <c r="A29" s="58" t="s">
        <v>66</v>
      </c>
      <c r="B29" s="65">
        <f>+E29</f>
        <v>440</v>
      </c>
      <c r="C29" s="65">
        <f>+F29</f>
        <v>64</v>
      </c>
      <c r="D29" s="58"/>
      <c r="E29" s="67">
        <v>440</v>
      </c>
      <c r="F29" s="67">
        <v>64</v>
      </c>
      <c r="G29" s="58"/>
      <c r="H29" s="67">
        <v>0</v>
      </c>
      <c r="I29" s="67">
        <v>0</v>
      </c>
      <c r="J29" s="67"/>
      <c r="K29" s="65">
        <f>+N29+Q29</f>
        <v>476</v>
      </c>
      <c r="L29" s="65">
        <f>+O29</f>
        <v>61</v>
      </c>
      <c r="M29" s="12"/>
      <c r="N29" s="65">
        <v>472</v>
      </c>
      <c r="O29" s="67">
        <v>61</v>
      </c>
      <c r="P29" s="64"/>
      <c r="Q29" s="65">
        <v>4</v>
      </c>
      <c r="R29" s="67">
        <v>0</v>
      </c>
      <c r="S29" s="64"/>
    </row>
    <row r="30" spans="1:19">
      <c r="A30" s="58" t="s">
        <v>67</v>
      </c>
      <c r="B30" s="65">
        <f>+E30+H30</f>
        <v>1078</v>
      </c>
      <c r="C30" s="65">
        <f>+F30+I30</f>
        <v>234</v>
      </c>
      <c r="D30" s="58"/>
      <c r="E30" s="67">
        <v>982</v>
      </c>
      <c r="F30" s="67">
        <v>215</v>
      </c>
      <c r="G30" s="58"/>
      <c r="H30" s="65">
        <v>96</v>
      </c>
      <c r="I30" s="67">
        <v>19</v>
      </c>
      <c r="J30" s="67"/>
      <c r="K30" s="65">
        <f>+N30+Q30</f>
        <v>1061</v>
      </c>
      <c r="L30" s="65">
        <f>+O30+R30</f>
        <v>235</v>
      </c>
      <c r="M30" s="12"/>
      <c r="N30" s="65">
        <v>1011</v>
      </c>
      <c r="O30" s="67">
        <v>228</v>
      </c>
      <c r="P30" s="64"/>
      <c r="Q30" s="65">
        <v>50</v>
      </c>
      <c r="R30" s="65">
        <v>7</v>
      </c>
      <c r="S30" s="64"/>
    </row>
    <row r="31" spans="1:19">
      <c r="A31" s="58" t="s">
        <v>26</v>
      </c>
      <c r="B31" s="65">
        <f>+E31+H31</f>
        <v>333</v>
      </c>
      <c r="C31" s="65">
        <f>+F31+I31</f>
        <v>32</v>
      </c>
      <c r="D31" s="58"/>
      <c r="E31" s="67">
        <v>227</v>
      </c>
      <c r="F31" s="67">
        <v>27</v>
      </c>
      <c r="G31" s="58"/>
      <c r="H31" s="65">
        <v>106</v>
      </c>
      <c r="I31" s="67">
        <v>5</v>
      </c>
      <c r="J31" s="67"/>
      <c r="K31" s="65">
        <f>+N31+Q31</f>
        <v>326</v>
      </c>
      <c r="L31" s="65">
        <f>+O31+R31</f>
        <v>33</v>
      </c>
      <c r="M31" s="12"/>
      <c r="N31" s="65">
        <v>228</v>
      </c>
      <c r="O31" s="67">
        <v>28</v>
      </c>
      <c r="P31" s="64"/>
      <c r="Q31" s="65">
        <v>98</v>
      </c>
      <c r="R31" s="65">
        <v>5</v>
      </c>
      <c r="S31" s="64"/>
    </row>
    <row r="32" spans="1:19">
      <c r="A32" s="58" t="s">
        <v>27</v>
      </c>
      <c r="B32" s="65">
        <f>+E32+H32</f>
        <v>802</v>
      </c>
      <c r="C32" s="65">
        <f>+F32</f>
        <v>186</v>
      </c>
      <c r="D32" s="58"/>
      <c r="E32" s="67">
        <v>722</v>
      </c>
      <c r="F32" s="67">
        <v>186</v>
      </c>
      <c r="G32" s="58"/>
      <c r="H32" s="65">
        <v>80</v>
      </c>
      <c r="I32" s="67">
        <v>0</v>
      </c>
      <c r="J32" s="67"/>
      <c r="K32" s="65">
        <f>+N32+Q32</f>
        <v>801</v>
      </c>
      <c r="L32" s="65">
        <f>+O32</f>
        <v>188</v>
      </c>
      <c r="M32" s="12"/>
      <c r="N32" s="65">
        <v>726</v>
      </c>
      <c r="O32" s="67">
        <v>188</v>
      </c>
      <c r="P32" s="64"/>
      <c r="Q32" s="65">
        <v>75</v>
      </c>
      <c r="R32" s="67">
        <v>0</v>
      </c>
      <c r="S32" s="64"/>
    </row>
    <row r="33" spans="1:19">
      <c r="A33" s="58" t="s">
        <v>28</v>
      </c>
      <c r="B33" s="65">
        <f t="shared" ref="B33:C38" si="6">+E33+H33</f>
        <v>819</v>
      </c>
      <c r="C33" s="65">
        <f t="shared" si="6"/>
        <v>149</v>
      </c>
      <c r="D33" s="58"/>
      <c r="E33" s="67">
        <v>693</v>
      </c>
      <c r="F33" s="67">
        <v>124</v>
      </c>
      <c r="G33" s="58"/>
      <c r="H33" s="65">
        <v>126</v>
      </c>
      <c r="I33" s="67">
        <v>25</v>
      </c>
      <c r="J33" s="67"/>
      <c r="K33" s="65">
        <f t="shared" ref="K33:L38" si="7">+N33+Q33</f>
        <v>825</v>
      </c>
      <c r="L33" s="65">
        <f t="shared" si="7"/>
        <v>140</v>
      </c>
      <c r="M33" s="12"/>
      <c r="N33" s="65">
        <v>692</v>
      </c>
      <c r="O33" s="67">
        <v>116</v>
      </c>
      <c r="P33" s="64"/>
      <c r="Q33" s="65">
        <v>133</v>
      </c>
      <c r="R33" s="65">
        <v>24</v>
      </c>
      <c r="S33" s="64"/>
    </row>
    <row r="34" spans="1:19">
      <c r="A34" s="58" t="s">
        <v>29</v>
      </c>
      <c r="B34" s="65">
        <f t="shared" si="6"/>
        <v>11327</v>
      </c>
      <c r="C34" s="65">
        <f t="shared" si="6"/>
        <v>2718</v>
      </c>
      <c r="D34" s="58"/>
      <c r="E34" s="67">
        <v>10298</v>
      </c>
      <c r="F34" s="67">
        <v>2463</v>
      </c>
      <c r="G34" s="58"/>
      <c r="H34" s="65">
        <v>1029</v>
      </c>
      <c r="I34" s="67">
        <v>255</v>
      </c>
      <c r="J34" s="67"/>
      <c r="K34" s="65">
        <f t="shared" si="7"/>
        <v>11244</v>
      </c>
      <c r="L34" s="65">
        <f t="shared" si="7"/>
        <v>2749</v>
      </c>
      <c r="M34" s="12"/>
      <c r="N34" s="65">
        <v>10260</v>
      </c>
      <c r="O34" s="67">
        <v>2487</v>
      </c>
      <c r="P34" s="64"/>
      <c r="Q34" s="65">
        <v>984</v>
      </c>
      <c r="R34" s="65">
        <v>262</v>
      </c>
      <c r="S34" s="64"/>
    </row>
    <row r="35" spans="1:19">
      <c r="A35" s="58" t="s">
        <v>30</v>
      </c>
      <c r="B35" s="65">
        <f t="shared" si="6"/>
        <v>870</v>
      </c>
      <c r="C35" s="65">
        <f t="shared" si="6"/>
        <v>160</v>
      </c>
      <c r="D35" s="58"/>
      <c r="E35" s="67">
        <v>803</v>
      </c>
      <c r="F35" s="67">
        <v>153</v>
      </c>
      <c r="G35" s="58"/>
      <c r="H35" s="65">
        <v>67</v>
      </c>
      <c r="I35" s="67">
        <v>7</v>
      </c>
      <c r="J35" s="67"/>
      <c r="K35" s="65">
        <f t="shared" si="7"/>
        <v>848</v>
      </c>
      <c r="L35" s="65">
        <f t="shared" si="7"/>
        <v>157</v>
      </c>
      <c r="M35" s="12"/>
      <c r="N35" s="65">
        <v>787</v>
      </c>
      <c r="O35" s="67">
        <v>148</v>
      </c>
      <c r="P35" s="64"/>
      <c r="Q35" s="65">
        <v>61</v>
      </c>
      <c r="R35" s="65">
        <v>9</v>
      </c>
      <c r="S35" s="64"/>
    </row>
    <row r="36" spans="1:19">
      <c r="A36" s="58" t="s">
        <v>68</v>
      </c>
      <c r="B36" s="65">
        <f t="shared" si="6"/>
        <v>9893</v>
      </c>
      <c r="C36" s="65">
        <f t="shared" si="6"/>
        <v>1561</v>
      </c>
      <c r="D36" s="58"/>
      <c r="E36" s="67">
        <v>9073</v>
      </c>
      <c r="F36" s="67">
        <v>1467</v>
      </c>
      <c r="G36" s="58"/>
      <c r="H36" s="65">
        <v>820</v>
      </c>
      <c r="I36" s="67">
        <v>94</v>
      </c>
      <c r="J36" s="67"/>
      <c r="K36" s="65">
        <f t="shared" si="7"/>
        <v>9845</v>
      </c>
      <c r="L36" s="65">
        <f t="shared" si="7"/>
        <v>1595</v>
      </c>
      <c r="M36" s="12"/>
      <c r="N36" s="65">
        <v>9092</v>
      </c>
      <c r="O36" s="67">
        <v>1499</v>
      </c>
      <c r="P36" s="64"/>
      <c r="Q36" s="65">
        <v>753</v>
      </c>
      <c r="R36" s="65">
        <v>96</v>
      </c>
      <c r="S36" s="64"/>
    </row>
    <row r="37" spans="1:19">
      <c r="A37" s="58" t="s">
        <v>69</v>
      </c>
      <c r="B37" s="65">
        <f t="shared" si="6"/>
        <v>4618</v>
      </c>
      <c r="C37" s="65">
        <f t="shared" si="6"/>
        <v>1175</v>
      </c>
      <c r="D37" s="58"/>
      <c r="E37" s="67">
        <v>4137</v>
      </c>
      <c r="F37" s="67">
        <v>1102</v>
      </c>
      <c r="G37" s="58"/>
      <c r="H37" s="65">
        <v>481</v>
      </c>
      <c r="I37" s="67">
        <v>73</v>
      </c>
      <c r="J37" s="67"/>
      <c r="K37" s="65">
        <f t="shared" si="7"/>
        <v>4626</v>
      </c>
      <c r="L37" s="65">
        <f t="shared" si="7"/>
        <v>1158</v>
      </c>
      <c r="M37" s="12"/>
      <c r="N37" s="65">
        <v>4231</v>
      </c>
      <c r="O37" s="67">
        <v>1092</v>
      </c>
      <c r="P37" s="64"/>
      <c r="Q37" s="65">
        <v>395</v>
      </c>
      <c r="R37" s="65">
        <v>66</v>
      </c>
      <c r="S37" s="64"/>
    </row>
    <row r="38" spans="1:19">
      <c r="A38" s="58" t="s">
        <v>31</v>
      </c>
      <c r="B38" s="65">
        <f t="shared" si="6"/>
        <v>3340</v>
      </c>
      <c r="C38" s="65">
        <f t="shared" si="6"/>
        <v>750</v>
      </c>
      <c r="D38" s="58"/>
      <c r="E38" s="67">
        <v>2860</v>
      </c>
      <c r="F38" s="67">
        <v>680</v>
      </c>
      <c r="G38" s="58"/>
      <c r="H38" s="65">
        <v>480</v>
      </c>
      <c r="I38" s="67">
        <v>70</v>
      </c>
      <c r="J38" s="67"/>
      <c r="K38" s="65">
        <f t="shared" si="7"/>
        <v>3279</v>
      </c>
      <c r="L38" s="65">
        <f t="shared" si="7"/>
        <v>741</v>
      </c>
      <c r="M38" s="12"/>
      <c r="N38" s="65">
        <v>2791</v>
      </c>
      <c r="O38" s="67">
        <v>673</v>
      </c>
      <c r="P38" s="64"/>
      <c r="Q38" s="65">
        <v>488</v>
      </c>
      <c r="R38" s="65">
        <v>68</v>
      </c>
      <c r="S38" s="64"/>
    </row>
    <row r="39" spans="1:19">
      <c r="A39" s="58" t="s">
        <v>89</v>
      </c>
      <c r="B39" s="65">
        <f t="shared" ref="B39:C44" si="8">+E39+H39</f>
        <v>1892</v>
      </c>
      <c r="C39" s="65">
        <f t="shared" si="8"/>
        <v>272</v>
      </c>
      <c r="D39" s="58"/>
      <c r="E39" s="67">
        <v>1034</v>
      </c>
      <c r="F39" s="67">
        <v>212</v>
      </c>
      <c r="G39" s="58"/>
      <c r="H39" s="65">
        <v>858</v>
      </c>
      <c r="I39" s="67">
        <v>60</v>
      </c>
      <c r="J39" s="67"/>
      <c r="K39" s="65">
        <f t="shared" ref="K39:L44" si="9">+N39+Q39</f>
        <v>1917</v>
      </c>
      <c r="L39" s="65">
        <f t="shared" si="9"/>
        <v>251</v>
      </c>
      <c r="M39" s="12"/>
      <c r="N39" s="65">
        <v>1055</v>
      </c>
      <c r="O39" s="67">
        <v>200</v>
      </c>
      <c r="P39" s="64"/>
      <c r="Q39" s="65">
        <v>862</v>
      </c>
      <c r="R39" s="65">
        <v>51</v>
      </c>
      <c r="S39" s="64"/>
    </row>
    <row r="40" spans="1:19">
      <c r="A40" s="58" t="s">
        <v>32</v>
      </c>
      <c r="B40" s="65">
        <f t="shared" si="8"/>
        <v>9653</v>
      </c>
      <c r="C40" s="65">
        <f t="shared" si="8"/>
        <v>2451</v>
      </c>
      <c r="D40" s="58"/>
      <c r="E40" s="67">
        <v>9584</v>
      </c>
      <c r="F40" s="67">
        <v>2408</v>
      </c>
      <c r="G40" s="58"/>
      <c r="H40" s="65">
        <v>69</v>
      </c>
      <c r="I40" s="67">
        <v>43</v>
      </c>
      <c r="J40" s="67"/>
      <c r="K40" s="65">
        <f t="shared" si="9"/>
        <v>9577</v>
      </c>
      <c r="L40" s="65">
        <f t="shared" si="9"/>
        <v>2438</v>
      </c>
      <c r="M40" s="12"/>
      <c r="N40" s="65">
        <v>9508</v>
      </c>
      <c r="O40" s="67">
        <v>2395</v>
      </c>
      <c r="P40" s="64"/>
      <c r="Q40" s="65">
        <v>69</v>
      </c>
      <c r="R40" s="65">
        <v>43</v>
      </c>
      <c r="S40" s="64"/>
    </row>
    <row r="41" spans="1:19">
      <c r="A41" s="58" t="s">
        <v>33</v>
      </c>
      <c r="B41" s="65">
        <f t="shared" si="8"/>
        <v>1595</v>
      </c>
      <c r="C41" s="65">
        <f t="shared" si="8"/>
        <v>531</v>
      </c>
      <c r="D41" s="58"/>
      <c r="E41" s="67">
        <v>1502</v>
      </c>
      <c r="F41" s="67">
        <v>450</v>
      </c>
      <c r="G41" s="58"/>
      <c r="H41" s="65">
        <v>93</v>
      </c>
      <c r="I41" s="67">
        <v>81</v>
      </c>
      <c r="J41" s="67"/>
      <c r="K41" s="65">
        <f t="shared" si="9"/>
        <v>1602</v>
      </c>
      <c r="L41" s="65">
        <f t="shared" si="9"/>
        <v>543</v>
      </c>
      <c r="M41" s="12"/>
      <c r="N41" s="65">
        <v>1514</v>
      </c>
      <c r="O41" s="67">
        <v>459</v>
      </c>
      <c r="P41" s="64"/>
      <c r="Q41" s="65">
        <v>88</v>
      </c>
      <c r="R41" s="65">
        <v>84</v>
      </c>
      <c r="S41" s="64"/>
    </row>
    <row r="42" spans="1:19">
      <c r="A42" s="58" t="s">
        <v>34</v>
      </c>
      <c r="B42" s="65">
        <f t="shared" si="8"/>
        <v>5713</v>
      </c>
      <c r="C42" s="65">
        <f t="shared" si="8"/>
        <v>823</v>
      </c>
      <c r="D42" s="58"/>
      <c r="E42" s="67">
        <v>4449</v>
      </c>
      <c r="F42" s="67">
        <v>757</v>
      </c>
      <c r="G42" s="58"/>
      <c r="H42" s="65">
        <v>1264</v>
      </c>
      <c r="I42" s="67">
        <v>66</v>
      </c>
      <c r="J42" s="67"/>
      <c r="K42" s="65">
        <f t="shared" si="9"/>
        <v>5684</v>
      </c>
      <c r="L42" s="65">
        <f t="shared" si="9"/>
        <v>824</v>
      </c>
      <c r="M42" s="12"/>
      <c r="N42" s="65">
        <v>4442</v>
      </c>
      <c r="O42" s="67">
        <v>755</v>
      </c>
      <c r="P42" s="64"/>
      <c r="Q42" s="65">
        <v>1242</v>
      </c>
      <c r="R42" s="65">
        <v>69</v>
      </c>
      <c r="S42" s="64"/>
    </row>
    <row r="43" spans="1:19">
      <c r="A43" s="58" t="s">
        <v>35</v>
      </c>
      <c r="B43" s="65">
        <f t="shared" si="8"/>
        <v>692</v>
      </c>
      <c r="C43" s="65">
        <f t="shared" si="8"/>
        <v>220</v>
      </c>
      <c r="D43" s="58"/>
      <c r="E43" s="67">
        <v>659</v>
      </c>
      <c r="F43" s="67">
        <v>148</v>
      </c>
      <c r="G43" s="58"/>
      <c r="H43" s="65">
        <v>33</v>
      </c>
      <c r="I43" s="67">
        <v>72</v>
      </c>
      <c r="J43" s="67"/>
      <c r="K43" s="65">
        <f t="shared" si="9"/>
        <v>698</v>
      </c>
      <c r="L43" s="65">
        <f t="shared" si="9"/>
        <v>211</v>
      </c>
      <c r="M43" s="12"/>
      <c r="N43" s="65">
        <v>663</v>
      </c>
      <c r="O43" s="67">
        <v>143</v>
      </c>
      <c r="P43" s="64"/>
      <c r="Q43" s="65">
        <v>35</v>
      </c>
      <c r="R43" s="65">
        <v>68</v>
      </c>
      <c r="S43" s="64"/>
    </row>
    <row r="44" spans="1:19">
      <c r="A44" s="58" t="s">
        <v>36</v>
      </c>
      <c r="B44" s="65">
        <f t="shared" si="8"/>
        <v>1292</v>
      </c>
      <c r="C44" s="65">
        <f t="shared" si="8"/>
        <v>147</v>
      </c>
      <c r="D44" s="58"/>
      <c r="E44" s="67">
        <v>1218</v>
      </c>
      <c r="F44" s="67">
        <v>142</v>
      </c>
      <c r="G44" s="58"/>
      <c r="H44" s="65">
        <v>74</v>
      </c>
      <c r="I44" s="67">
        <v>5</v>
      </c>
      <c r="J44" s="67"/>
      <c r="K44" s="65">
        <f t="shared" si="9"/>
        <v>1289</v>
      </c>
      <c r="L44" s="65">
        <f t="shared" si="9"/>
        <v>146</v>
      </c>
      <c r="M44" s="12"/>
      <c r="N44" s="65">
        <v>1212</v>
      </c>
      <c r="O44" s="67">
        <v>142</v>
      </c>
      <c r="P44" s="64"/>
      <c r="Q44" s="65">
        <v>77</v>
      </c>
      <c r="R44" s="65">
        <v>4</v>
      </c>
      <c r="S44" s="64"/>
    </row>
    <row r="45" spans="1:19">
      <c r="A45" s="58" t="s">
        <v>37</v>
      </c>
      <c r="B45" s="65">
        <f t="shared" ref="B45:C48" si="10">+E45+H45</f>
        <v>575</v>
      </c>
      <c r="C45" s="65">
        <f t="shared" si="10"/>
        <v>106</v>
      </c>
      <c r="D45" s="58"/>
      <c r="E45" s="67">
        <v>558</v>
      </c>
      <c r="F45" s="67">
        <v>104</v>
      </c>
      <c r="G45" s="58"/>
      <c r="H45" s="65">
        <v>17</v>
      </c>
      <c r="I45" s="67">
        <v>2</v>
      </c>
      <c r="J45" s="67"/>
      <c r="K45" s="65">
        <f t="shared" ref="K45:L48" si="11">+N45+Q45</f>
        <v>575</v>
      </c>
      <c r="L45" s="65">
        <f t="shared" si="11"/>
        <v>109</v>
      </c>
      <c r="M45" s="12"/>
      <c r="N45" s="65">
        <v>558</v>
      </c>
      <c r="O45" s="67">
        <v>107</v>
      </c>
      <c r="P45" s="64"/>
      <c r="Q45" s="65">
        <v>17</v>
      </c>
      <c r="R45" s="65">
        <v>2</v>
      </c>
      <c r="S45" s="64"/>
    </row>
    <row r="46" spans="1:19">
      <c r="A46" s="58" t="s">
        <v>38</v>
      </c>
      <c r="B46" s="65">
        <f t="shared" si="10"/>
        <v>749</v>
      </c>
      <c r="C46" s="65">
        <f t="shared" si="10"/>
        <v>119</v>
      </c>
      <c r="D46" s="58"/>
      <c r="E46" s="67">
        <v>707</v>
      </c>
      <c r="F46" s="67">
        <v>117</v>
      </c>
      <c r="G46" s="58"/>
      <c r="H46" s="65">
        <v>42</v>
      </c>
      <c r="I46" s="67">
        <v>2</v>
      </c>
      <c r="J46" s="67"/>
      <c r="K46" s="65">
        <f t="shared" si="11"/>
        <v>751</v>
      </c>
      <c r="L46" s="65">
        <f t="shared" si="11"/>
        <v>127</v>
      </c>
      <c r="M46" s="12"/>
      <c r="N46" s="65">
        <v>700</v>
      </c>
      <c r="O46" s="67">
        <v>125</v>
      </c>
      <c r="P46" s="64"/>
      <c r="Q46" s="65">
        <v>51</v>
      </c>
      <c r="R46" s="65">
        <v>2</v>
      </c>
      <c r="S46" s="64"/>
    </row>
    <row r="47" spans="1:19">
      <c r="A47" s="58" t="s">
        <v>39</v>
      </c>
      <c r="B47" s="65">
        <f t="shared" si="10"/>
        <v>1939</v>
      </c>
      <c r="C47" s="65">
        <f t="shared" si="10"/>
        <v>323</v>
      </c>
      <c r="D47" s="58"/>
      <c r="E47" s="67">
        <v>1769</v>
      </c>
      <c r="F47" s="67">
        <v>317</v>
      </c>
      <c r="G47" s="58"/>
      <c r="H47" s="65">
        <v>170</v>
      </c>
      <c r="I47" s="67">
        <v>6</v>
      </c>
      <c r="J47" s="67"/>
      <c r="K47" s="65">
        <f t="shared" si="11"/>
        <v>1962</v>
      </c>
      <c r="L47" s="65">
        <f t="shared" si="11"/>
        <v>336</v>
      </c>
      <c r="M47" s="12"/>
      <c r="N47" s="65">
        <v>1794</v>
      </c>
      <c r="O47" s="67">
        <v>331</v>
      </c>
      <c r="P47" s="64"/>
      <c r="Q47" s="65">
        <v>168</v>
      </c>
      <c r="R47" s="65">
        <v>5</v>
      </c>
      <c r="S47" s="64"/>
    </row>
    <row r="48" spans="1:19">
      <c r="A48" s="58" t="s">
        <v>40</v>
      </c>
      <c r="B48" s="65">
        <f t="shared" si="10"/>
        <v>2718</v>
      </c>
      <c r="C48" s="65">
        <f t="shared" si="10"/>
        <v>405</v>
      </c>
      <c r="D48" s="58"/>
      <c r="E48" s="67">
        <v>2444</v>
      </c>
      <c r="F48" s="67">
        <v>395</v>
      </c>
      <c r="G48" s="58"/>
      <c r="H48" s="65">
        <v>274</v>
      </c>
      <c r="I48" s="67">
        <v>10</v>
      </c>
      <c r="J48" s="67"/>
      <c r="K48" s="65">
        <f t="shared" si="11"/>
        <v>2732</v>
      </c>
      <c r="L48" s="65">
        <f t="shared" si="11"/>
        <v>413</v>
      </c>
      <c r="M48" s="12"/>
      <c r="N48" s="65">
        <v>2457</v>
      </c>
      <c r="O48" s="67">
        <v>403</v>
      </c>
      <c r="P48" s="64"/>
      <c r="Q48" s="65">
        <v>275</v>
      </c>
      <c r="R48" s="65">
        <v>10</v>
      </c>
      <c r="S48" s="64"/>
    </row>
    <row r="49" spans="1:19">
      <c r="A49" s="50" t="s">
        <v>90</v>
      </c>
      <c r="B49" s="69" t="s">
        <v>60</v>
      </c>
      <c r="C49" s="69" t="s">
        <v>60</v>
      </c>
      <c r="D49" s="50"/>
      <c r="E49" s="69" t="s">
        <v>60</v>
      </c>
      <c r="F49" s="69" t="s">
        <v>60</v>
      </c>
      <c r="G49" s="50"/>
      <c r="H49" s="69" t="s">
        <v>60</v>
      </c>
      <c r="I49" s="69" t="s">
        <v>60</v>
      </c>
      <c r="J49" s="70"/>
      <c r="K49" s="69" t="s">
        <v>60</v>
      </c>
      <c r="L49" s="69" t="s">
        <v>60</v>
      </c>
      <c r="M49" s="71"/>
      <c r="N49" s="73">
        <v>635</v>
      </c>
      <c r="O49" s="74">
        <v>115</v>
      </c>
      <c r="P49" s="31"/>
      <c r="Q49" s="69" t="s">
        <v>60</v>
      </c>
      <c r="R49" s="69" t="s">
        <v>60</v>
      </c>
      <c r="S49" s="64"/>
    </row>
    <row r="50" spans="1:19">
      <c r="A50" s="58" t="s">
        <v>41</v>
      </c>
      <c r="B50" s="65">
        <f>+E50+H50</f>
        <v>1494</v>
      </c>
      <c r="C50" s="65">
        <f>+F50+I50</f>
        <v>307</v>
      </c>
      <c r="D50" s="58"/>
      <c r="E50" s="67">
        <v>1448</v>
      </c>
      <c r="F50" s="67">
        <v>303</v>
      </c>
      <c r="G50" s="58"/>
      <c r="H50" s="65">
        <v>46</v>
      </c>
      <c r="I50" s="67">
        <v>4</v>
      </c>
      <c r="J50" s="67"/>
      <c r="K50" s="65">
        <f>+N50+Q50</f>
        <v>1487</v>
      </c>
      <c r="L50" s="65">
        <f>+O50+R50</f>
        <v>306</v>
      </c>
      <c r="M50" s="12"/>
      <c r="N50" s="65">
        <v>1441</v>
      </c>
      <c r="O50" s="67">
        <v>302</v>
      </c>
      <c r="P50" s="64"/>
      <c r="Q50" s="65">
        <v>46</v>
      </c>
      <c r="R50" s="65">
        <v>4</v>
      </c>
      <c r="S50" s="64"/>
    </row>
    <row r="51" spans="1:19">
      <c r="A51" s="58" t="s">
        <v>71</v>
      </c>
      <c r="B51" s="65">
        <f t="shared" ref="B51:C56" si="12">+E51+H51</f>
        <v>1966</v>
      </c>
      <c r="C51" s="65">
        <f t="shared" si="12"/>
        <v>411</v>
      </c>
      <c r="D51" s="58"/>
      <c r="E51" s="67">
        <v>1719</v>
      </c>
      <c r="F51" s="67">
        <v>400</v>
      </c>
      <c r="G51" s="58"/>
      <c r="H51" s="65">
        <v>247</v>
      </c>
      <c r="I51" s="67">
        <v>11</v>
      </c>
      <c r="J51" s="67"/>
      <c r="K51" s="65">
        <f t="shared" ref="K51:L56" si="13">+N51+Q51</f>
        <v>1977</v>
      </c>
      <c r="L51" s="65">
        <f t="shared" si="13"/>
        <v>414</v>
      </c>
      <c r="M51" s="12"/>
      <c r="N51" s="65">
        <v>1714</v>
      </c>
      <c r="O51" s="67">
        <v>403</v>
      </c>
      <c r="P51" s="64"/>
      <c r="Q51" s="65">
        <v>263</v>
      </c>
      <c r="R51" s="65">
        <v>11</v>
      </c>
      <c r="S51" s="64"/>
    </row>
    <row r="52" spans="1:19">
      <c r="A52" s="58" t="s">
        <v>42</v>
      </c>
      <c r="B52" s="65">
        <f t="shared" si="12"/>
        <v>464</v>
      </c>
      <c r="C52" s="65">
        <f>+F52</f>
        <v>61</v>
      </c>
      <c r="D52" s="58"/>
      <c r="E52" s="67">
        <v>350</v>
      </c>
      <c r="F52" s="67">
        <v>61</v>
      </c>
      <c r="G52" s="58"/>
      <c r="H52" s="65">
        <v>114</v>
      </c>
      <c r="I52" s="67">
        <v>0</v>
      </c>
      <c r="J52" s="67"/>
      <c r="K52" s="65">
        <f t="shared" si="13"/>
        <v>460</v>
      </c>
      <c r="L52" s="65">
        <f>+O52</f>
        <v>61</v>
      </c>
      <c r="M52" s="12"/>
      <c r="N52" s="65">
        <v>350</v>
      </c>
      <c r="O52" s="67">
        <v>61</v>
      </c>
      <c r="P52" s="64"/>
      <c r="Q52" s="65">
        <v>110</v>
      </c>
      <c r="R52" s="67">
        <v>0</v>
      </c>
      <c r="S52" s="64"/>
    </row>
    <row r="53" spans="1:19">
      <c r="A53" s="58" t="s">
        <v>43</v>
      </c>
      <c r="B53" s="65">
        <f t="shared" si="12"/>
        <v>229</v>
      </c>
      <c r="C53" s="65">
        <f>+F53</f>
        <v>36</v>
      </c>
      <c r="D53" s="58"/>
      <c r="E53" s="67">
        <v>216</v>
      </c>
      <c r="F53" s="67">
        <v>36</v>
      </c>
      <c r="G53" s="58"/>
      <c r="H53" s="65">
        <v>13</v>
      </c>
      <c r="I53" s="67">
        <v>0</v>
      </c>
      <c r="J53" s="67"/>
      <c r="K53" s="65">
        <f t="shared" si="13"/>
        <v>224</v>
      </c>
      <c r="L53" s="65">
        <f>+O53</f>
        <v>36</v>
      </c>
      <c r="M53" s="12"/>
      <c r="N53" s="65">
        <v>210</v>
      </c>
      <c r="O53" s="67">
        <v>36</v>
      </c>
      <c r="P53" s="64"/>
      <c r="Q53" s="65">
        <v>14</v>
      </c>
      <c r="R53" s="67">
        <v>0</v>
      </c>
      <c r="S53" s="64"/>
    </row>
    <row r="54" spans="1:19">
      <c r="A54" s="58" t="s">
        <v>44</v>
      </c>
      <c r="B54" s="65">
        <f t="shared" si="12"/>
        <v>691</v>
      </c>
      <c r="C54" s="65">
        <f t="shared" si="12"/>
        <v>163</v>
      </c>
      <c r="D54" s="58"/>
      <c r="E54" s="67">
        <v>604</v>
      </c>
      <c r="F54" s="67">
        <v>146</v>
      </c>
      <c r="G54" s="58"/>
      <c r="H54" s="65">
        <v>87</v>
      </c>
      <c r="I54" s="67">
        <v>17</v>
      </c>
      <c r="J54" s="67"/>
      <c r="K54" s="65">
        <f t="shared" si="13"/>
        <v>650</v>
      </c>
      <c r="L54" s="65">
        <f t="shared" si="13"/>
        <v>160</v>
      </c>
      <c r="M54" s="12"/>
      <c r="N54" s="65">
        <v>572</v>
      </c>
      <c r="O54" s="67">
        <v>143</v>
      </c>
      <c r="P54" s="64"/>
      <c r="Q54" s="65">
        <v>78</v>
      </c>
      <c r="R54" s="65">
        <v>17</v>
      </c>
      <c r="S54" s="64"/>
    </row>
    <row r="55" spans="1:19">
      <c r="A55" s="58" t="s">
        <v>45</v>
      </c>
      <c r="B55" s="65">
        <f t="shared" si="12"/>
        <v>1185</v>
      </c>
      <c r="C55" s="65">
        <f t="shared" si="12"/>
        <v>226</v>
      </c>
      <c r="D55" s="58"/>
      <c r="E55" s="67">
        <v>894</v>
      </c>
      <c r="F55" s="67">
        <v>183</v>
      </c>
      <c r="G55" s="58"/>
      <c r="H55" s="65">
        <v>291</v>
      </c>
      <c r="I55" s="67">
        <v>43</v>
      </c>
      <c r="J55" s="67"/>
      <c r="K55" s="65">
        <f t="shared" si="13"/>
        <v>1216</v>
      </c>
      <c r="L55" s="65">
        <f t="shared" si="13"/>
        <v>229</v>
      </c>
      <c r="M55" s="12"/>
      <c r="N55" s="65">
        <v>918</v>
      </c>
      <c r="O55" s="67">
        <v>188</v>
      </c>
      <c r="P55" s="64"/>
      <c r="Q55" s="65">
        <v>298</v>
      </c>
      <c r="R55" s="65">
        <v>41</v>
      </c>
      <c r="S55" s="64"/>
    </row>
    <row r="56" spans="1:19">
      <c r="A56" s="58" t="s">
        <v>46</v>
      </c>
      <c r="B56" s="65">
        <f t="shared" si="12"/>
        <v>12217</v>
      </c>
      <c r="C56" s="65">
        <f t="shared" si="12"/>
        <v>1754</v>
      </c>
      <c r="D56" s="58"/>
      <c r="E56" s="67">
        <v>11183</v>
      </c>
      <c r="F56" s="67">
        <v>1673</v>
      </c>
      <c r="G56" s="58"/>
      <c r="H56" s="65">
        <v>1034</v>
      </c>
      <c r="I56" s="67">
        <v>81</v>
      </c>
      <c r="J56" s="67"/>
      <c r="K56" s="65">
        <f t="shared" si="13"/>
        <v>12199</v>
      </c>
      <c r="L56" s="65">
        <f t="shared" si="13"/>
        <v>1767</v>
      </c>
      <c r="M56" s="12"/>
      <c r="N56" s="65">
        <v>11170</v>
      </c>
      <c r="O56" s="67">
        <v>1690</v>
      </c>
      <c r="P56" s="64"/>
      <c r="Q56" s="65">
        <v>1029</v>
      </c>
      <c r="R56" s="65">
        <v>77</v>
      </c>
      <c r="S56" s="64"/>
    </row>
    <row r="57" spans="1:19">
      <c r="A57" s="58" t="s">
        <v>47</v>
      </c>
      <c r="B57" s="65">
        <f t="shared" ref="B57:C62" si="14">+E57+H57</f>
        <v>1379</v>
      </c>
      <c r="C57" s="65">
        <f t="shared" si="14"/>
        <v>251</v>
      </c>
      <c r="D57" s="58"/>
      <c r="E57" s="67">
        <v>1299</v>
      </c>
      <c r="F57" s="67">
        <v>246</v>
      </c>
      <c r="G57" s="58"/>
      <c r="H57" s="65">
        <v>80</v>
      </c>
      <c r="I57" s="67">
        <v>5</v>
      </c>
      <c r="J57" s="67"/>
      <c r="K57" s="65">
        <f t="shared" ref="K57:L62" si="15">+N57+Q57</f>
        <v>1393</v>
      </c>
      <c r="L57" s="65">
        <f t="shared" si="15"/>
        <v>254</v>
      </c>
      <c r="M57" s="12"/>
      <c r="N57" s="65">
        <v>1310</v>
      </c>
      <c r="O57" s="67">
        <v>251</v>
      </c>
      <c r="P57" s="64"/>
      <c r="Q57" s="65">
        <v>83</v>
      </c>
      <c r="R57" s="65">
        <v>3</v>
      </c>
      <c r="S57" s="64"/>
    </row>
    <row r="58" spans="1:19">
      <c r="A58" s="58" t="s">
        <v>48</v>
      </c>
      <c r="B58" s="65">
        <f t="shared" si="14"/>
        <v>500</v>
      </c>
      <c r="C58" s="65">
        <f t="shared" si="14"/>
        <v>148</v>
      </c>
      <c r="D58" s="58"/>
      <c r="E58" s="67">
        <v>392</v>
      </c>
      <c r="F58" s="67">
        <v>77</v>
      </c>
      <c r="G58" s="58"/>
      <c r="H58" s="65">
        <v>108</v>
      </c>
      <c r="I58" s="67">
        <v>71</v>
      </c>
      <c r="J58" s="67"/>
      <c r="K58" s="65">
        <f t="shared" si="15"/>
        <v>517</v>
      </c>
      <c r="L58" s="65">
        <f t="shared" si="15"/>
        <v>148</v>
      </c>
      <c r="M58" s="12"/>
      <c r="N58" s="65">
        <v>405</v>
      </c>
      <c r="O58" s="67">
        <v>72</v>
      </c>
      <c r="P58" s="64"/>
      <c r="Q58" s="65">
        <v>112</v>
      </c>
      <c r="R58" s="65">
        <v>76</v>
      </c>
      <c r="S58" s="64"/>
    </row>
    <row r="59" spans="1:19">
      <c r="A59" s="58" t="s">
        <v>49</v>
      </c>
      <c r="B59" s="65">
        <f t="shared" si="14"/>
        <v>734</v>
      </c>
      <c r="C59" s="65">
        <f t="shared" si="14"/>
        <v>119</v>
      </c>
      <c r="D59" s="58"/>
      <c r="E59" s="67">
        <v>702</v>
      </c>
      <c r="F59" s="67">
        <v>114</v>
      </c>
      <c r="G59" s="58"/>
      <c r="H59" s="65">
        <v>32</v>
      </c>
      <c r="I59" s="67">
        <v>5</v>
      </c>
      <c r="J59" s="67"/>
      <c r="K59" s="65">
        <f t="shared" si="15"/>
        <v>720</v>
      </c>
      <c r="L59" s="65">
        <f t="shared" si="15"/>
        <v>119</v>
      </c>
      <c r="M59" s="12"/>
      <c r="N59" s="65">
        <v>690</v>
      </c>
      <c r="O59" s="67">
        <v>115</v>
      </c>
      <c r="P59" s="64"/>
      <c r="Q59" s="65">
        <v>30</v>
      </c>
      <c r="R59" s="65">
        <v>4</v>
      </c>
      <c r="S59" s="64"/>
    </row>
    <row r="60" spans="1:19">
      <c r="A60" s="58" t="s">
        <v>50</v>
      </c>
      <c r="B60" s="65">
        <f t="shared" si="14"/>
        <v>2205</v>
      </c>
      <c r="C60" s="65">
        <f t="shared" si="14"/>
        <v>423</v>
      </c>
      <c r="D60" s="58"/>
      <c r="E60" s="67">
        <v>1646</v>
      </c>
      <c r="F60" s="67">
        <v>330</v>
      </c>
      <c r="G60" s="58"/>
      <c r="H60" s="65">
        <v>559</v>
      </c>
      <c r="I60" s="67">
        <v>93</v>
      </c>
      <c r="J60" s="67"/>
      <c r="K60" s="65">
        <f t="shared" si="15"/>
        <v>2207</v>
      </c>
      <c r="L60" s="65">
        <f t="shared" si="15"/>
        <v>429</v>
      </c>
      <c r="M60" s="12"/>
      <c r="N60" s="65">
        <v>1639</v>
      </c>
      <c r="O60" s="67">
        <v>330</v>
      </c>
      <c r="P60" s="64"/>
      <c r="Q60" s="65">
        <v>568</v>
      </c>
      <c r="R60" s="65">
        <v>99</v>
      </c>
      <c r="S60" s="64"/>
    </row>
    <row r="61" spans="1:19">
      <c r="A61" s="58" t="s">
        <v>51</v>
      </c>
      <c r="B61" s="65">
        <f t="shared" si="14"/>
        <v>1141</v>
      </c>
      <c r="C61" s="65">
        <f t="shared" si="14"/>
        <v>328</v>
      </c>
      <c r="D61" s="58"/>
      <c r="E61" s="67">
        <v>958</v>
      </c>
      <c r="F61" s="67">
        <v>215</v>
      </c>
      <c r="G61" s="58"/>
      <c r="H61" s="65">
        <v>183</v>
      </c>
      <c r="I61" s="67">
        <v>113</v>
      </c>
      <c r="J61" s="67"/>
      <c r="K61" s="65">
        <f t="shared" si="15"/>
        <v>1150</v>
      </c>
      <c r="L61" s="65">
        <f t="shared" si="15"/>
        <v>326</v>
      </c>
      <c r="M61" s="12"/>
      <c r="N61" s="65">
        <v>974</v>
      </c>
      <c r="O61" s="67">
        <v>210</v>
      </c>
      <c r="P61" s="64"/>
      <c r="Q61" s="65">
        <v>176</v>
      </c>
      <c r="R61" s="65">
        <v>116</v>
      </c>
      <c r="S61" s="64"/>
    </row>
    <row r="62" spans="1:19">
      <c r="A62" s="58" t="s">
        <v>52</v>
      </c>
      <c r="B62" s="65">
        <f t="shared" si="14"/>
        <v>957</v>
      </c>
      <c r="C62" s="65">
        <f t="shared" si="14"/>
        <v>176</v>
      </c>
      <c r="D62" s="58"/>
      <c r="E62" s="67">
        <v>771</v>
      </c>
      <c r="F62" s="67">
        <v>159</v>
      </c>
      <c r="G62" s="58"/>
      <c r="H62" s="65">
        <v>186</v>
      </c>
      <c r="I62" s="67">
        <v>17</v>
      </c>
      <c r="J62" s="67"/>
      <c r="K62" s="65">
        <f t="shared" si="15"/>
        <v>956</v>
      </c>
      <c r="L62" s="65">
        <f t="shared" si="15"/>
        <v>184</v>
      </c>
      <c r="M62" s="12"/>
      <c r="N62" s="65">
        <v>750</v>
      </c>
      <c r="O62" s="67">
        <v>160</v>
      </c>
      <c r="P62" s="64"/>
      <c r="Q62" s="65">
        <v>206</v>
      </c>
      <c r="R62" s="65">
        <v>24</v>
      </c>
      <c r="S62" s="64"/>
    </row>
    <row r="63" spans="1:19">
      <c r="A63" s="58" t="s">
        <v>53</v>
      </c>
      <c r="B63" s="65">
        <f t="shared" ref="B63:C66" si="16">+E63+H63</f>
        <v>1856</v>
      </c>
      <c r="C63" s="65">
        <f t="shared" si="16"/>
        <v>440</v>
      </c>
      <c r="D63" s="58"/>
      <c r="E63" s="67">
        <v>1373</v>
      </c>
      <c r="F63" s="67">
        <v>304</v>
      </c>
      <c r="G63" s="58"/>
      <c r="H63" s="65">
        <v>483</v>
      </c>
      <c r="I63" s="67">
        <v>136</v>
      </c>
      <c r="J63" s="67"/>
      <c r="K63" s="65">
        <f t="shared" ref="K63:L66" si="17">+N63+Q63</f>
        <v>1867</v>
      </c>
      <c r="L63" s="65">
        <f t="shared" si="17"/>
        <v>436</v>
      </c>
      <c r="M63" s="12"/>
      <c r="N63" s="65">
        <v>1379</v>
      </c>
      <c r="O63" s="67">
        <v>306</v>
      </c>
      <c r="P63" s="64"/>
      <c r="Q63" s="65">
        <v>488</v>
      </c>
      <c r="R63" s="65">
        <v>130</v>
      </c>
      <c r="S63" s="64"/>
    </row>
    <row r="64" spans="1:19">
      <c r="A64" s="58" t="s">
        <v>72</v>
      </c>
      <c r="B64" s="65">
        <f t="shared" si="16"/>
        <v>7922</v>
      </c>
      <c r="C64" s="65">
        <f t="shared" si="16"/>
        <v>1140</v>
      </c>
      <c r="D64" s="58"/>
      <c r="E64" s="67">
        <v>7327</v>
      </c>
      <c r="F64" s="67">
        <v>1110</v>
      </c>
      <c r="G64" s="58"/>
      <c r="H64" s="65">
        <v>595</v>
      </c>
      <c r="I64" s="67">
        <v>30</v>
      </c>
      <c r="J64" s="67"/>
      <c r="K64" s="65">
        <f t="shared" si="17"/>
        <v>7942</v>
      </c>
      <c r="L64" s="65">
        <f t="shared" si="17"/>
        <v>1136</v>
      </c>
      <c r="M64" s="12"/>
      <c r="N64" s="65">
        <v>7371</v>
      </c>
      <c r="O64" s="67">
        <v>1106</v>
      </c>
      <c r="P64" s="64"/>
      <c r="Q64" s="65">
        <v>571</v>
      </c>
      <c r="R64" s="65">
        <v>30</v>
      </c>
      <c r="S64" s="64"/>
    </row>
    <row r="65" spans="1:19">
      <c r="A65" s="58" t="s">
        <v>54</v>
      </c>
      <c r="B65" s="65">
        <f t="shared" si="16"/>
        <v>539</v>
      </c>
      <c r="C65" s="65">
        <f t="shared" si="16"/>
        <v>237</v>
      </c>
      <c r="D65" s="58"/>
      <c r="E65" s="67">
        <v>508</v>
      </c>
      <c r="F65" s="67">
        <v>115</v>
      </c>
      <c r="G65" s="58"/>
      <c r="H65" s="65">
        <v>31</v>
      </c>
      <c r="I65" s="67">
        <v>122</v>
      </c>
      <c r="J65" s="67"/>
      <c r="K65" s="65">
        <f t="shared" si="17"/>
        <v>566</v>
      </c>
      <c r="L65" s="65">
        <f t="shared" si="17"/>
        <v>234</v>
      </c>
      <c r="M65" s="12"/>
      <c r="N65" s="65">
        <v>537</v>
      </c>
      <c r="O65" s="67">
        <v>113</v>
      </c>
      <c r="P65" s="64"/>
      <c r="Q65" s="65">
        <v>29</v>
      </c>
      <c r="R65" s="65">
        <v>121</v>
      </c>
      <c r="S65" s="64"/>
    </row>
    <row r="66" spans="1:19">
      <c r="A66" s="58" t="s">
        <v>55</v>
      </c>
      <c r="B66" s="65">
        <f t="shared" si="16"/>
        <v>391</v>
      </c>
      <c r="C66" s="65">
        <f t="shared" si="16"/>
        <v>97</v>
      </c>
      <c r="D66" s="58"/>
      <c r="E66" s="67">
        <v>359</v>
      </c>
      <c r="F66" s="67">
        <v>55</v>
      </c>
      <c r="G66" s="58"/>
      <c r="H66" s="65">
        <v>32</v>
      </c>
      <c r="I66" s="67">
        <v>42</v>
      </c>
      <c r="J66" s="67"/>
      <c r="K66" s="65">
        <f t="shared" si="17"/>
        <v>359</v>
      </c>
      <c r="L66" s="65">
        <f t="shared" si="17"/>
        <v>98</v>
      </c>
      <c r="M66" s="12"/>
      <c r="N66" s="65">
        <v>334</v>
      </c>
      <c r="O66" s="67">
        <v>56</v>
      </c>
      <c r="P66" s="64"/>
      <c r="Q66" s="65">
        <v>25</v>
      </c>
      <c r="R66" s="65">
        <v>42</v>
      </c>
      <c r="S66" s="64"/>
    </row>
    <row r="67" spans="1:19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12"/>
    </row>
    <row r="68" spans="1:19">
      <c r="A68" s="12" t="s">
        <v>91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</row>
    <row r="69" spans="1:19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</row>
    <row r="70" spans="1:19">
      <c r="A70" s="12" t="s">
        <v>56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</row>
    <row r="71" spans="1:19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</row>
    <row r="72" spans="1:19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</row>
    <row r="73" spans="1:19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</row>
    <row r="74" spans="1:19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</row>
    <row r="75" spans="1:19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</row>
    <row r="76" spans="1:19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:19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</sheetData>
  <mergeCells count="8">
    <mergeCell ref="B4:I4"/>
    <mergeCell ref="K4:R4"/>
    <mergeCell ref="B5:C5"/>
    <mergeCell ref="E5:F5"/>
    <mergeCell ref="H5:I5"/>
    <mergeCell ref="K5:L5"/>
    <mergeCell ref="N5:O5"/>
    <mergeCell ref="Q5:R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workbookViewId="0"/>
  </sheetViews>
  <sheetFormatPr defaultColWidth="11.77734375" defaultRowHeight="15.75"/>
  <cols>
    <col min="1" max="1" width="25.77734375" customWidth="1"/>
    <col min="5" max="5" width="2.77734375" customWidth="1"/>
  </cols>
  <sheetData>
    <row r="1" spans="1:10" ht="20.25">
      <c r="A1" s="49" t="s">
        <v>93</v>
      </c>
      <c r="B1" s="13"/>
      <c r="C1" s="13"/>
      <c r="D1" s="13"/>
      <c r="E1" s="9"/>
      <c r="F1" s="9"/>
      <c r="G1" s="10"/>
      <c r="H1" s="9"/>
      <c r="I1" s="9"/>
      <c r="J1" s="12"/>
    </row>
    <row r="2" spans="1:10" ht="20.25">
      <c r="A2" s="48" t="s">
        <v>158</v>
      </c>
      <c r="B2" s="9"/>
      <c r="C2" s="9"/>
      <c r="D2" s="9"/>
      <c r="E2" s="9"/>
      <c r="F2" s="9"/>
      <c r="G2" s="10"/>
      <c r="H2" s="9"/>
      <c r="I2" s="9"/>
      <c r="J2" s="12"/>
    </row>
    <row r="3" spans="1:10">
      <c r="A3" s="9"/>
      <c r="B3" s="9"/>
      <c r="C3" s="9"/>
      <c r="D3" s="9"/>
      <c r="E3" s="9"/>
      <c r="F3" s="9"/>
      <c r="G3" s="9"/>
      <c r="H3" s="9"/>
      <c r="I3" s="9"/>
      <c r="J3" s="12"/>
    </row>
    <row r="4" spans="1:10">
      <c r="A4" s="78"/>
      <c r="B4" s="79" t="s">
        <v>2</v>
      </c>
      <c r="C4" s="80"/>
      <c r="D4" s="80"/>
      <c r="E4" s="78"/>
      <c r="F4" s="79" t="s">
        <v>3</v>
      </c>
      <c r="G4" s="80"/>
      <c r="H4" s="80"/>
      <c r="I4" s="9"/>
      <c r="J4" s="12"/>
    </row>
    <row r="5" spans="1:10">
      <c r="A5" s="81"/>
      <c r="B5" s="82" t="s">
        <v>94</v>
      </c>
      <c r="C5" s="82" t="s">
        <v>0</v>
      </c>
      <c r="D5" s="82" t="s">
        <v>1</v>
      </c>
      <c r="E5" s="19"/>
      <c r="F5" s="82" t="s">
        <v>95</v>
      </c>
      <c r="G5" s="82" t="s">
        <v>0</v>
      </c>
      <c r="H5" s="82" t="s">
        <v>1</v>
      </c>
      <c r="I5" s="9"/>
      <c r="J5" s="12"/>
    </row>
    <row r="6" spans="1:10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ht="17.25">
      <c r="A7" s="72" t="s">
        <v>157</v>
      </c>
      <c r="B7" s="22">
        <f>SUM(B10:B70)</f>
        <v>159479</v>
      </c>
      <c r="C7" s="22">
        <f>SUM(C10:C70)</f>
        <v>152050</v>
      </c>
      <c r="D7" s="22">
        <f>SUM(D10:D70)</f>
        <v>30774</v>
      </c>
      <c r="E7" s="22"/>
      <c r="F7" s="22">
        <f>SUM(F10:F70)</f>
        <v>183659</v>
      </c>
      <c r="G7" s="22">
        <f>SUM(G10:G70)</f>
        <v>152730</v>
      </c>
      <c r="H7" s="22">
        <f>SUM(H10:H70)</f>
        <v>30929</v>
      </c>
      <c r="I7" s="23"/>
      <c r="J7" s="12"/>
    </row>
    <row r="8" spans="1:10">
      <c r="A8" s="9"/>
      <c r="B8" s="22"/>
      <c r="C8" s="22"/>
      <c r="D8" s="22"/>
      <c r="E8" s="22"/>
      <c r="F8" s="22"/>
      <c r="G8" s="22"/>
      <c r="H8" s="22"/>
      <c r="I8" s="23"/>
      <c r="J8" s="12"/>
    </row>
    <row r="9" spans="1:10">
      <c r="A9" s="72" t="s">
        <v>96</v>
      </c>
      <c r="B9" s="22"/>
      <c r="C9" s="83"/>
      <c r="D9" s="83"/>
      <c r="E9" s="83"/>
      <c r="F9" s="83"/>
      <c r="G9" s="83"/>
      <c r="H9" s="83"/>
      <c r="I9" s="23"/>
      <c r="J9" s="12"/>
    </row>
    <row r="10" spans="1:10">
      <c r="A10" s="72" t="s">
        <v>97</v>
      </c>
      <c r="B10" s="22">
        <f>SUM(C10,D10)</f>
        <v>6664</v>
      </c>
      <c r="C10" s="84">
        <v>5632</v>
      </c>
      <c r="D10" s="84">
        <v>1032</v>
      </c>
      <c r="E10" s="83"/>
      <c r="F10" s="83">
        <f>SUM(G10:H10)</f>
        <v>6748</v>
      </c>
      <c r="G10" s="83">
        <v>5696</v>
      </c>
      <c r="H10" s="83">
        <v>1052</v>
      </c>
      <c r="I10" s="23"/>
      <c r="J10" s="12"/>
    </row>
    <row r="11" spans="1:10">
      <c r="A11" s="72" t="s">
        <v>98</v>
      </c>
      <c r="B11" s="22">
        <f t="shared" ref="B11:B63" si="0">SUM(C11,D11)</f>
        <v>960</v>
      </c>
      <c r="C11" s="84">
        <v>773</v>
      </c>
      <c r="D11" s="84">
        <v>187</v>
      </c>
      <c r="E11" s="83"/>
      <c r="F11" s="83">
        <f t="shared" ref="F11:F63" si="1">SUM(G11:H11)</f>
        <v>875</v>
      </c>
      <c r="G11" s="83">
        <v>700</v>
      </c>
      <c r="H11" s="85">
        <v>175</v>
      </c>
      <c r="I11" s="23"/>
      <c r="J11" s="12"/>
    </row>
    <row r="12" spans="1:10">
      <c r="A12" s="72" t="s">
        <v>99</v>
      </c>
      <c r="B12" s="22">
        <f t="shared" si="0"/>
        <v>3778</v>
      </c>
      <c r="C12" s="84">
        <v>3095</v>
      </c>
      <c r="D12" s="84">
        <v>683</v>
      </c>
      <c r="E12" s="83"/>
      <c r="F12" s="83">
        <f t="shared" si="1"/>
        <v>3763</v>
      </c>
      <c r="G12" s="83">
        <v>3089</v>
      </c>
      <c r="H12" s="85">
        <v>674</v>
      </c>
      <c r="I12" s="12"/>
      <c r="J12" s="12"/>
    </row>
    <row r="13" spans="1:10">
      <c r="A13" s="72" t="s">
        <v>100</v>
      </c>
      <c r="B13" s="22">
        <f t="shared" si="0"/>
        <v>1736</v>
      </c>
      <c r="C13" s="84">
        <v>1412</v>
      </c>
      <c r="D13" s="84">
        <v>324</v>
      </c>
      <c r="E13" s="83"/>
      <c r="F13" s="83">
        <f t="shared" si="1"/>
        <v>1752</v>
      </c>
      <c r="G13" s="83">
        <v>1419</v>
      </c>
      <c r="H13" s="85">
        <v>333</v>
      </c>
      <c r="I13" s="23"/>
      <c r="J13" s="12"/>
    </row>
    <row r="14" spans="1:10">
      <c r="A14" s="72" t="s">
        <v>101</v>
      </c>
      <c r="B14" s="22">
        <f t="shared" si="0"/>
        <v>1602</v>
      </c>
      <c r="C14" s="84">
        <v>1348</v>
      </c>
      <c r="D14" s="84">
        <v>254</v>
      </c>
      <c r="E14" s="83"/>
      <c r="F14" s="83">
        <f t="shared" si="1"/>
        <v>1630</v>
      </c>
      <c r="G14" s="83">
        <v>1376</v>
      </c>
      <c r="H14" s="85">
        <v>254</v>
      </c>
      <c r="I14" s="23"/>
      <c r="J14" s="12"/>
    </row>
    <row r="15" spans="1:10">
      <c r="A15" s="72" t="s">
        <v>102</v>
      </c>
      <c r="B15" s="22">
        <f t="shared" si="0"/>
        <v>2963</v>
      </c>
      <c r="C15" s="84">
        <v>2416</v>
      </c>
      <c r="D15" s="84">
        <v>547</v>
      </c>
      <c r="E15" s="83"/>
      <c r="F15" s="83">
        <f t="shared" si="1"/>
        <v>2933</v>
      </c>
      <c r="G15" s="83">
        <v>2385</v>
      </c>
      <c r="H15" s="83">
        <v>548</v>
      </c>
      <c r="I15" s="23"/>
      <c r="J15" s="12"/>
    </row>
    <row r="16" spans="1:10">
      <c r="A16" s="72" t="s">
        <v>103</v>
      </c>
      <c r="B16" s="22">
        <f t="shared" si="0"/>
        <v>2454</v>
      </c>
      <c r="C16" s="84">
        <v>1971</v>
      </c>
      <c r="D16" s="84">
        <v>483</v>
      </c>
      <c r="E16" s="83"/>
      <c r="F16" s="83">
        <f t="shared" si="1"/>
        <v>2472</v>
      </c>
      <c r="G16" s="83">
        <v>1993</v>
      </c>
      <c r="H16" s="83">
        <v>479</v>
      </c>
      <c r="I16" s="23"/>
      <c r="J16" s="12"/>
    </row>
    <row r="17" spans="1:10">
      <c r="A17" s="72" t="s">
        <v>104</v>
      </c>
      <c r="B17" s="22">
        <f t="shared" si="0"/>
        <v>1011</v>
      </c>
      <c r="C17" s="84">
        <v>877</v>
      </c>
      <c r="D17" s="84">
        <v>134</v>
      </c>
      <c r="E17" s="83"/>
      <c r="F17" s="83">
        <f t="shared" si="1"/>
        <v>1025</v>
      </c>
      <c r="G17" s="83">
        <v>888</v>
      </c>
      <c r="H17" s="83">
        <v>137</v>
      </c>
      <c r="I17" s="23"/>
      <c r="J17" s="12"/>
    </row>
    <row r="18" spans="1:10">
      <c r="A18" s="72" t="s">
        <v>105</v>
      </c>
      <c r="B18" s="22">
        <f t="shared" si="0"/>
        <v>2299</v>
      </c>
      <c r="C18" s="84">
        <v>1891</v>
      </c>
      <c r="D18" s="84">
        <v>408</v>
      </c>
      <c r="E18" s="83"/>
      <c r="F18" s="83">
        <f t="shared" si="1"/>
        <v>2323</v>
      </c>
      <c r="G18" s="83">
        <v>1919</v>
      </c>
      <c r="H18" s="83">
        <v>404</v>
      </c>
      <c r="I18" s="23"/>
      <c r="J18" s="12"/>
    </row>
    <row r="19" spans="1:10">
      <c r="A19" s="72" t="s">
        <v>106</v>
      </c>
      <c r="B19" s="22">
        <f t="shared" si="0"/>
        <v>1178</v>
      </c>
      <c r="C19" s="84">
        <v>962</v>
      </c>
      <c r="D19" s="84">
        <v>216</v>
      </c>
      <c r="E19" s="83"/>
      <c r="F19" s="83">
        <f t="shared" si="1"/>
        <v>1179</v>
      </c>
      <c r="G19" s="83">
        <v>963</v>
      </c>
      <c r="H19" s="83">
        <v>216</v>
      </c>
      <c r="I19" s="23"/>
      <c r="J19" s="12"/>
    </row>
    <row r="20" spans="1:10">
      <c r="A20" s="72" t="s">
        <v>107</v>
      </c>
      <c r="B20" s="22">
        <f t="shared" si="0"/>
        <v>739</v>
      </c>
      <c r="C20" s="84">
        <v>611</v>
      </c>
      <c r="D20" s="84">
        <v>128</v>
      </c>
      <c r="E20" s="83"/>
      <c r="F20" s="83">
        <f t="shared" si="1"/>
        <v>721</v>
      </c>
      <c r="G20" s="83">
        <v>591</v>
      </c>
      <c r="H20" s="83">
        <v>130</v>
      </c>
      <c r="I20" s="23"/>
      <c r="J20" s="12"/>
    </row>
    <row r="21" spans="1:10">
      <c r="A21" s="72" t="s">
        <v>108</v>
      </c>
      <c r="B21" s="22">
        <f t="shared" si="0"/>
        <v>645</v>
      </c>
      <c r="C21" s="84">
        <v>512</v>
      </c>
      <c r="D21" s="84">
        <v>133</v>
      </c>
      <c r="E21" s="83"/>
      <c r="F21" s="83">
        <f t="shared" si="1"/>
        <v>654</v>
      </c>
      <c r="G21" s="83">
        <v>513</v>
      </c>
      <c r="H21" s="83">
        <v>141</v>
      </c>
      <c r="I21" s="23"/>
      <c r="J21" s="12"/>
    </row>
    <row r="22" spans="1:10">
      <c r="A22" s="72" t="s">
        <v>109</v>
      </c>
      <c r="B22" s="22">
        <f t="shared" si="0"/>
        <v>3364</v>
      </c>
      <c r="C22" s="84">
        <v>2793</v>
      </c>
      <c r="D22" s="84">
        <v>571</v>
      </c>
      <c r="E22" s="83"/>
      <c r="F22" s="83">
        <f t="shared" si="1"/>
        <v>3454</v>
      </c>
      <c r="G22" s="86">
        <v>2877</v>
      </c>
      <c r="H22" s="86">
        <v>577</v>
      </c>
      <c r="I22" s="23"/>
      <c r="J22" s="12"/>
    </row>
    <row r="23" spans="1:10">
      <c r="A23" s="72" t="s">
        <v>110</v>
      </c>
      <c r="B23" s="87">
        <v>0</v>
      </c>
      <c r="C23" s="87">
        <v>18933</v>
      </c>
      <c r="D23" s="87">
        <v>4412</v>
      </c>
      <c r="E23" s="83"/>
      <c r="F23" s="83">
        <f t="shared" si="1"/>
        <v>23281</v>
      </c>
      <c r="G23" s="83">
        <v>18842</v>
      </c>
      <c r="H23" s="83">
        <v>4439</v>
      </c>
      <c r="I23" s="23"/>
      <c r="J23" s="12"/>
    </row>
    <row r="24" spans="1:10">
      <c r="A24" s="72" t="s">
        <v>111</v>
      </c>
      <c r="B24" s="22">
        <f t="shared" si="0"/>
        <v>517</v>
      </c>
      <c r="C24" s="84">
        <v>437</v>
      </c>
      <c r="D24" s="84">
        <v>80</v>
      </c>
      <c r="E24" s="83"/>
      <c r="F24" s="83">
        <f t="shared" si="1"/>
        <v>544</v>
      </c>
      <c r="G24" s="83">
        <v>461</v>
      </c>
      <c r="H24" s="83">
        <v>83</v>
      </c>
      <c r="I24" s="23"/>
      <c r="J24" s="12"/>
    </row>
    <row r="25" spans="1:10">
      <c r="A25" s="72" t="s">
        <v>112</v>
      </c>
      <c r="B25" s="88">
        <f>SUM(C25:D25)</f>
        <v>809</v>
      </c>
      <c r="C25" s="87">
        <v>647</v>
      </c>
      <c r="D25" s="87">
        <v>162</v>
      </c>
      <c r="E25" s="86"/>
      <c r="F25" s="86">
        <f>SUM(G25:H25)</f>
        <v>822</v>
      </c>
      <c r="G25" s="86">
        <v>665</v>
      </c>
      <c r="H25" s="86">
        <v>157</v>
      </c>
      <c r="I25" s="23"/>
      <c r="J25" s="12"/>
    </row>
    <row r="26" spans="1:10">
      <c r="A26" s="72" t="s">
        <v>113</v>
      </c>
      <c r="B26" s="22">
        <f t="shared" si="0"/>
        <v>958</v>
      </c>
      <c r="C26" s="84">
        <v>764</v>
      </c>
      <c r="D26" s="84">
        <v>194</v>
      </c>
      <c r="E26" s="83"/>
      <c r="F26" s="83">
        <f t="shared" si="1"/>
        <v>987</v>
      </c>
      <c r="G26" s="83">
        <v>788</v>
      </c>
      <c r="H26" s="83">
        <v>199</v>
      </c>
      <c r="I26" s="23"/>
      <c r="J26" s="12"/>
    </row>
    <row r="27" spans="1:10">
      <c r="A27" s="72" t="s">
        <v>114</v>
      </c>
      <c r="B27" s="22">
        <f t="shared" si="0"/>
        <v>1322</v>
      </c>
      <c r="C27" s="53">
        <v>1093</v>
      </c>
      <c r="D27" s="53">
        <v>229</v>
      </c>
      <c r="E27" s="83"/>
      <c r="F27" s="83">
        <f t="shared" si="1"/>
        <v>1342</v>
      </c>
      <c r="G27" s="57">
        <v>1100</v>
      </c>
      <c r="H27" s="57">
        <v>242</v>
      </c>
      <c r="I27" s="23"/>
      <c r="J27" s="12"/>
    </row>
    <row r="28" spans="1:10">
      <c r="A28" s="72" t="s">
        <v>115</v>
      </c>
      <c r="B28" s="22">
        <f t="shared" si="0"/>
        <v>766</v>
      </c>
      <c r="C28" s="84">
        <v>650</v>
      </c>
      <c r="D28" s="84">
        <v>116</v>
      </c>
      <c r="E28" s="83"/>
      <c r="F28" s="83">
        <f t="shared" si="1"/>
        <v>762</v>
      </c>
      <c r="G28" s="83">
        <v>638</v>
      </c>
      <c r="H28" s="83">
        <v>124</v>
      </c>
      <c r="I28" s="23"/>
      <c r="J28" s="12"/>
    </row>
    <row r="29" spans="1:10">
      <c r="A29" s="72" t="s">
        <v>116</v>
      </c>
      <c r="B29" s="22">
        <f t="shared" si="0"/>
        <v>62</v>
      </c>
      <c r="C29" s="84">
        <v>57</v>
      </c>
      <c r="D29" s="87">
        <v>5</v>
      </c>
      <c r="E29" s="83"/>
      <c r="F29" s="86">
        <f>SUM(G29:H29)</f>
        <v>64</v>
      </c>
      <c r="G29" s="86">
        <v>59</v>
      </c>
      <c r="H29" s="86">
        <v>5</v>
      </c>
      <c r="I29" s="23"/>
      <c r="J29" s="12"/>
    </row>
    <row r="30" spans="1:10">
      <c r="A30" s="72" t="s">
        <v>117</v>
      </c>
      <c r="B30" s="22">
        <f t="shared" si="0"/>
        <v>733</v>
      </c>
      <c r="C30" s="84">
        <v>623</v>
      </c>
      <c r="D30" s="84">
        <v>110</v>
      </c>
      <c r="E30" s="83"/>
      <c r="F30" s="83">
        <f t="shared" si="1"/>
        <v>744</v>
      </c>
      <c r="G30" s="83">
        <v>627</v>
      </c>
      <c r="H30" s="83">
        <v>117</v>
      </c>
      <c r="I30" s="23"/>
      <c r="J30" s="12"/>
    </row>
    <row r="31" spans="1:10">
      <c r="A31" s="72" t="s">
        <v>118</v>
      </c>
      <c r="B31" s="22">
        <f t="shared" si="0"/>
        <v>1447</v>
      </c>
      <c r="C31" s="84">
        <v>1180</v>
      </c>
      <c r="D31" s="84">
        <v>267</v>
      </c>
      <c r="E31" s="83"/>
      <c r="F31" s="83">
        <f t="shared" si="1"/>
        <v>1475</v>
      </c>
      <c r="G31" s="83">
        <v>1201</v>
      </c>
      <c r="H31" s="83">
        <v>274</v>
      </c>
      <c r="I31" s="23"/>
      <c r="J31" s="12"/>
    </row>
    <row r="32" spans="1:10">
      <c r="A32" s="72" t="s">
        <v>119</v>
      </c>
      <c r="B32" s="22">
        <f t="shared" si="0"/>
        <v>420</v>
      </c>
      <c r="C32" s="84">
        <v>367</v>
      </c>
      <c r="D32" s="84">
        <v>53</v>
      </c>
      <c r="E32" s="83"/>
      <c r="F32" s="83">
        <f t="shared" si="1"/>
        <v>411</v>
      </c>
      <c r="G32" s="83">
        <v>362</v>
      </c>
      <c r="H32" s="83">
        <v>49</v>
      </c>
      <c r="I32" s="23"/>
      <c r="J32" s="12"/>
    </row>
    <row r="33" spans="1:10">
      <c r="A33" s="72" t="s">
        <v>120</v>
      </c>
      <c r="B33" s="22">
        <f t="shared" si="0"/>
        <v>1165</v>
      </c>
      <c r="C33" s="84">
        <v>991</v>
      </c>
      <c r="D33" s="84">
        <v>174</v>
      </c>
      <c r="E33" s="83"/>
      <c r="F33" s="83">
        <f t="shared" si="1"/>
        <v>1175</v>
      </c>
      <c r="G33" s="83">
        <v>1007</v>
      </c>
      <c r="H33" s="83">
        <v>168</v>
      </c>
      <c r="I33" s="23"/>
      <c r="J33" s="12"/>
    </row>
    <row r="34" spans="1:10">
      <c r="A34" s="72" t="s">
        <v>121</v>
      </c>
      <c r="B34" s="22">
        <f t="shared" si="0"/>
        <v>1141</v>
      </c>
      <c r="C34" s="84">
        <v>955</v>
      </c>
      <c r="D34" s="84">
        <v>186</v>
      </c>
      <c r="E34" s="83"/>
      <c r="F34" s="83">
        <f t="shared" si="1"/>
        <v>1143</v>
      </c>
      <c r="G34" s="83">
        <v>956</v>
      </c>
      <c r="H34" s="83">
        <v>187</v>
      </c>
      <c r="I34" s="23"/>
      <c r="J34" s="12"/>
    </row>
    <row r="35" spans="1:10">
      <c r="A35" s="72" t="s">
        <v>122</v>
      </c>
      <c r="B35" s="22">
        <f t="shared" si="0"/>
        <v>14688</v>
      </c>
      <c r="C35" s="84">
        <v>12172</v>
      </c>
      <c r="D35" s="84">
        <v>2516</v>
      </c>
      <c r="E35" s="83"/>
      <c r="F35" s="83">
        <f t="shared" si="1"/>
        <v>14921</v>
      </c>
      <c r="G35" s="83">
        <v>12377</v>
      </c>
      <c r="H35" s="83">
        <v>2544</v>
      </c>
      <c r="I35" s="23"/>
      <c r="J35" s="12"/>
    </row>
    <row r="36" spans="1:10">
      <c r="A36" s="72" t="s">
        <v>123</v>
      </c>
      <c r="B36" s="22">
        <f t="shared" si="0"/>
        <v>1233</v>
      </c>
      <c r="C36" s="84">
        <v>991</v>
      </c>
      <c r="D36" s="84">
        <v>242</v>
      </c>
      <c r="E36" s="83"/>
      <c r="F36" s="83">
        <f t="shared" si="1"/>
        <v>1266</v>
      </c>
      <c r="G36" s="83">
        <v>1028</v>
      </c>
      <c r="H36" s="83">
        <v>238</v>
      </c>
      <c r="I36" s="23"/>
      <c r="J36" s="12"/>
    </row>
    <row r="37" spans="1:10">
      <c r="A37" s="72" t="s">
        <v>124</v>
      </c>
      <c r="B37" s="22">
        <f t="shared" si="0"/>
        <v>12155</v>
      </c>
      <c r="C37" s="84">
        <v>10371</v>
      </c>
      <c r="D37" s="84">
        <v>1784</v>
      </c>
      <c r="E37" s="83"/>
      <c r="F37" s="83">
        <f t="shared" si="1"/>
        <v>12216</v>
      </c>
      <c r="G37" s="83">
        <v>10454</v>
      </c>
      <c r="H37" s="83">
        <v>1762</v>
      </c>
      <c r="I37" s="23"/>
      <c r="J37" s="12"/>
    </row>
    <row r="38" spans="1:10">
      <c r="A38" s="72" t="s">
        <v>125</v>
      </c>
      <c r="B38" s="22">
        <f t="shared" si="0"/>
        <v>5761</v>
      </c>
      <c r="C38" s="84">
        <v>4631</v>
      </c>
      <c r="D38" s="84">
        <v>1130</v>
      </c>
      <c r="E38" s="83"/>
      <c r="F38" s="83">
        <f t="shared" si="1"/>
        <v>5757</v>
      </c>
      <c r="G38" s="83">
        <v>4635</v>
      </c>
      <c r="H38" s="83">
        <v>1122</v>
      </c>
      <c r="I38" s="23"/>
      <c r="J38" s="12"/>
    </row>
    <row r="39" spans="1:10">
      <c r="A39" s="72" t="s">
        <v>126</v>
      </c>
      <c r="B39" s="22">
        <f t="shared" si="0"/>
        <v>4496</v>
      </c>
      <c r="C39" s="88">
        <v>3611</v>
      </c>
      <c r="D39" s="88">
        <v>885</v>
      </c>
      <c r="E39" s="83"/>
      <c r="F39" s="83">
        <f t="shared" si="1"/>
        <v>4491</v>
      </c>
      <c r="G39" s="88">
        <v>3594</v>
      </c>
      <c r="H39" s="88">
        <v>897</v>
      </c>
      <c r="I39" s="23"/>
      <c r="J39" s="12"/>
    </row>
    <row r="40" spans="1:10">
      <c r="A40" s="72" t="s">
        <v>127</v>
      </c>
      <c r="B40" s="22">
        <f t="shared" si="0"/>
        <v>12440</v>
      </c>
      <c r="C40" s="84">
        <v>9983</v>
      </c>
      <c r="D40" s="84">
        <v>2457</v>
      </c>
      <c r="E40" s="83"/>
      <c r="F40" s="83">
        <f t="shared" si="1"/>
        <v>12381</v>
      </c>
      <c r="G40" s="83">
        <v>9938</v>
      </c>
      <c r="H40" s="83">
        <v>2443</v>
      </c>
      <c r="I40" s="23"/>
      <c r="J40" s="12"/>
    </row>
    <row r="41" spans="1:10">
      <c r="A41" s="72" t="s">
        <v>128</v>
      </c>
      <c r="B41" s="22">
        <f t="shared" si="0"/>
        <v>2313</v>
      </c>
      <c r="C41" s="84">
        <v>1758</v>
      </c>
      <c r="D41" s="84">
        <v>555</v>
      </c>
      <c r="E41" s="83"/>
      <c r="F41" s="83">
        <f t="shared" si="1"/>
        <v>2337</v>
      </c>
      <c r="G41" s="83">
        <v>1779</v>
      </c>
      <c r="H41" s="83">
        <v>558</v>
      </c>
      <c r="I41" s="23"/>
      <c r="J41" s="12"/>
    </row>
    <row r="42" spans="1:10">
      <c r="A42" s="72" t="s">
        <v>129</v>
      </c>
      <c r="B42" s="22">
        <f t="shared" si="0"/>
        <v>6672</v>
      </c>
      <c r="C42" s="84">
        <v>5647</v>
      </c>
      <c r="D42" s="84">
        <v>1025</v>
      </c>
      <c r="E42" s="83"/>
      <c r="F42" s="83">
        <f t="shared" si="1"/>
        <v>6770</v>
      </c>
      <c r="G42" s="83">
        <v>5742</v>
      </c>
      <c r="H42" s="83">
        <v>1028</v>
      </c>
      <c r="I42" s="23"/>
      <c r="J42" s="12"/>
    </row>
    <row r="43" spans="1:10">
      <c r="A43" s="72" t="s">
        <v>130</v>
      </c>
      <c r="B43" s="22">
        <f t="shared" si="0"/>
        <v>1156</v>
      </c>
      <c r="C43" s="84">
        <v>683</v>
      </c>
      <c r="D43" s="84">
        <v>473</v>
      </c>
      <c r="E43" s="83"/>
      <c r="F43" s="83">
        <f t="shared" si="1"/>
        <v>1155</v>
      </c>
      <c r="G43" s="83">
        <v>674</v>
      </c>
      <c r="H43" s="83">
        <v>481</v>
      </c>
      <c r="I43" s="23"/>
      <c r="J43" s="12"/>
    </row>
    <row r="44" spans="1:10">
      <c r="A44" s="72" t="s">
        <v>131</v>
      </c>
      <c r="B44" s="22">
        <f t="shared" si="0"/>
        <v>1491</v>
      </c>
      <c r="C44" s="84">
        <v>1295</v>
      </c>
      <c r="D44" s="84">
        <v>196</v>
      </c>
      <c r="E44" s="83"/>
      <c r="F44" s="83">
        <f t="shared" si="1"/>
        <v>1497</v>
      </c>
      <c r="G44" s="83">
        <v>1308</v>
      </c>
      <c r="H44" s="83">
        <v>189</v>
      </c>
      <c r="I44" s="23"/>
      <c r="J44" s="12"/>
    </row>
    <row r="45" spans="1:10">
      <c r="A45" s="72" t="s">
        <v>132</v>
      </c>
      <c r="B45" s="22">
        <f t="shared" si="0"/>
        <v>700</v>
      </c>
      <c r="C45" s="84">
        <v>589</v>
      </c>
      <c r="D45" s="84">
        <v>111</v>
      </c>
      <c r="E45" s="83"/>
      <c r="F45" s="83">
        <f t="shared" si="1"/>
        <v>708</v>
      </c>
      <c r="G45" s="83">
        <v>599</v>
      </c>
      <c r="H45" s="83">
        <v>109</v>
      </c>
      <c r="I45" s="23"/>
      <c r="J45" s="12"/>
    </row>
    <row r="46" spans="1:10">
      <c r="A46" s="72" t="s">
        <v>133</v>
      </c>
      <c r="B46" s="22">
        <f t="shared" si="0"/>
        <v>780</v>
      </c>
      <c r="C46" s="88">
        <v>685</v>
      </c>
      <c r="D46" s="88">
        <v>95</v>
      </c>
      <c r="E46" s="83"/>
      <c r="F46" s="86">
        <f>SUM(G46:H46)</f>
        <v>789</v>
      </c>
      <c r="G46" s="88">
        <v>696</v>
      </c>
      <c r="H46" s="88">
        <v>93</v>
      </c>
      <c r="I46" s="23"/>
      <c r="J46" s="12"/>
    </row>
    <row r="47" spans="1:10">
      <c r="A47" s="72" t="s">
        <v>134</v>
      </c>
      <c r="B47" s="22">
        <f t="shared" si="0"/>
        <v>2789</v>
      </c>
      <c r="C47" s="84">
        <v>2371</v>
      </c>
      <c r="D47" s="84">
        <v>418</v>
      </c>
      <c r="E47" s="83"/>
      <c r="F47" s="86">
        <f>SUM(G47:H47)</f>
        <v>2739</v>
      </c>
      <c r="G47" s="86">
        <v>2324</v>
      </c>
      <c r="H47" s="86">
        <v>415</v>
      </c>
      <c r="I47" s="23"/>
      <c r="J47" s="12"/>
    </row>
    <row r="48" spans="1:10">
      <c r="A48" s="72" t="s">
        <v>135</v>
      </c>
      <c r="B48" s="22">
        <f t="shared" si="0"/>
        <v>3148</v>
      </c>
      <c r="C48" s="87">
        <v>2740</v>
      </c>
      <c r="D48" s="87">
        <v>408</v>
      </c>
      <c r="E48" s="86"/>
      <c r="F48" s="86">
        <f>SUM(G48:H48)</f>
        <v>3147</v>
      </c>
      <c r="G48" s="86">
        <v>2733</v>
      </c>
      <c r="H48" s="86">
        <v>414</v>
      </c>
      <c r="I48" s="23"/>
      <c r="J48" s="12"/>
    </row>
    <row r="49" spans="1:10">
      <c r="A49" s="72" t="s">
        <v>136</v>
      </c>
      <c r="B49" s="22">
        <f t="shared" si="0"/>
        <v>1411</v>
      </c>
      <c r="C49" s="84">
        <v>1195</v>
      </c>
      <c r="D49" s="84">
        <v>216</v>
      </c>
      <c r="E49" s="83"/>
      <c r="F49" s="83">
        <f t="shared" si="1"/>
        <v>1424</v>
      </c>
      <c r="G49" s="83">
        <v>1212</v>
      </c>
      <c r="H49" s="83">
        <v>212</v>
      </c>
      <c r="I49" s="23"/>
      <c r="J49" s="12"/>
    </row>
    <row r="50" spans="1:10">
      <c r="A50" s="72" t="s">
        <v>137</v>
      </c>
      <c r="B50" s="22">
        <f t="shared" si="0"/>
        <v>1820</v>
      </c>
      <c r="C50" s="84">
        <v>1525</v>
      </c>
      <c r="D50" s="84">
        <v>295</v>
      </c>
      <c r="E50" s="83"/>
      <c r="F50" s="83">
        <f t="shared" si="1"/>
        <v>1824</v>
      </c>
      <c r="G50" s="83">
        <v>1541</v>
      </c>
      <c r="H50" s="83">
        <v>283</v>
      </c>
      <c r="I50" s="23"/>
      <c r="J50" s="12"/>
    </row>
    <row r="51" spans="1:10">
      <c r="A51" s="72" t="s">
        <v>138</v>
      </c>
      <c r="B51" s="22">
        <f t="shared" si="0"/>
        <v>2841</v>
      </c>
      <c r="C51" s="84">
        <v>2296</v>
      </c>
      <c r="D51" s="84">
        <v>545</v>
      </c>
      <c r="E51" s="83"/>
      <c r="F51" s="83">
        <f>SUM(G51:H51)</f>
        <v>2881</v>
      </c>
      <c r="G51" s="83">
        <v>2325</v>
      </c>
      <c r="H51" s="83">
        <v>556</v>
      </c>
      <c r="I51" s="23"/>
      <c r="J51" s="12"/>
    </row>
    <row r="52" spans="1:10">
      <c r="A52" s="72" t="s">
        <v>139</v>
      </c>
      <c r="B52" s="22">
        <f t="shared" si="0"/>
        <v>497</v>
      </c>
      <c r="C52" s="84">
        <v>450</v>
      </c>
      <c r="D52" s="84">
        <v>47</v>
      </c>
      <c r="E52" s="83"/>
      <c r="F52" s="83">
        <f t="shared" si="1"/>
        <v>508</v>
      </c>
      <c r="G52" s="83">
        <v>462</v>
      </c>
      <c r="H52" s="83">
        <v>46</v>
      </c>
      <c r="I52" s="23"/>
      <c r="J52" s="12"/>
    </row>
    <row r="53" spans="1:10">
      <c r="A53" s="72" t="s">
        <v>140</v>
      </c>
      <c r="B53" s="22">
        <f t="shared" si="0"/>
        <v>260</v>
      </c>
      <c r="C53" s="84">
        <v>225</v>
      </c>
      <c r="D53" s="84">
        <v>35</v>
      </c>
      <c r="E53" s="83"/>
      <c r="F53" s="83">
        <f t="shared" si="1"/>
        <v>267</v>
      </c>
      <c r="G53" s="83">
        <v>232</v>
      </c>
      <c r="H53" s="83">
        <v>35</v>
      </c>
      <c r="I53" s="23"/>
      <c r="J53" s="12"/>
    </row>
    <row r="54" spans="1:10">
      <c r="A54" s="72" t="s">
        <v>141</v>
      </c>
      <c r="B54" s="22">
        <f t="shared" si="0"/>
        <v>728</v>
      </c>
      <c r="C54" s="88">
        <v>578</v>
      </c>
      <c r="D54" s="88">
        <v>150</v>
      </c>
      <c r="E54" s="83"/>
      <c r="F54" s="83">
        <f t="shared" si="1"/>
        <v>735</v>
      </c>
      <c r="G54" s="88">
        <v>582</v>
      </c>
      <c r="H54" s="88">
        <v>153</v>
      </c>
      <c r="I54" s="23"/>
      <c r="J54" s="12"/>
    </row>
    <row r="55" spans="1:10">
      <c r="A55" s="72" t="s">
        <v>142</v>
      </c>
      <c r="B55" s="22">
        <f t="shared" si="0"/>
        <v>1219</v>
      </c>
      <c r="C55" s="84">
        <v>1026</v>
      </c>
      <c r="D55" s="84">
        <v>193</v>
      </c>
      <c r="E55" s="83"/>
      <c r="F55" s="83">
        <f t="shared" si="1"/>
        <v>1204</v>
      </c>
      <c r="G55" s="83">
        <v>1013</v>
      </c>
      <c r="H55" s="83">
        <v>191</v>
      </c>
      <c r="I55" s="23"/>
      <c r="J55" s="12"/>
    </row>
    <row r="56" spans="1:10">
      <c r="A56" s="72" t="s">
        <v>143</v>
      </c>
      <c r="B56" s="22">
        <f t="shared" si="0"/>
        <v>14841</v>
      </c>
      <c r="C56" s="84">
        <v>12978</v>
      </c>
      <c r="D56" s="84">
        <v>1863</v>
      </c>
      <c r="E56" s="83"/>
      <c r="F56" s="83">
        <f t="shared" si="1"/>
        <v>14771</v>
      </c>
      <c r="G56" s="83">
        <v>12909</v>
      </c>
      <c r="H56" s="83">
        <v>1862</v>
      </c>
      <c r="I56" s="23"/>
      <c r="J56" s="12"/>
    </row>
    <row r="57" spans="1:10">
      <c r="A57" s="72" t="s">
        <v>144</v>
      </c>
      <c r="B57" s="22">
        <f t="shared" si="0"/>
        <v>1873</v>
      </c>
      <c r="C57" s="84">
        <v>1587</v>
      </c>
      <c r="D57" s="84">
        <v>286</v>
      </c>
      <c r="E57" s="83"/>
      <c r="F57" s="83">
        <f t="shared" si="1"/>
        <v>1884</v>
      </c>
      <c r="G57" s="83">
        <v>1593</v>
      </c>
      <c r="H57" s="83">
        <v>291</v>
      </c>
      <c r="I57" s="23"/>
      <c r="J57" s="12"/>
    </row>
    <row r="58" spans="1:10">
      <c r="A58" s="72" t="s">
        <v>145</v>
      </c>
      <c r="B58" s="22">
        <f t="shared" si="0"/>
        <v>770</v>
      </c>
      <c r="C58" s="84">
        <v>591</v>
      </c>
      <c r="D58" s="84">
        <v>179</v>
      </c>
      <c r="E58" s="83"/>
      <c r="F58" s="83">
        <f t="shared" si="1"/>
        <v>787</v>
      </c>
      <c r="G58" s="83">
        <v>601</v>
      </c>
      <c r="H58" s="83">
        <v>186</v>
      </c>
      <c r="I58" s="23"/>
      <c r="J58" s="12"/>
    </row>
    <row r="59" spans="1:10">
      <c r="A59" s="72" t="s">
        <v>146</v>
      </c>
      <c r="B59" s="88">
        <f>SUM(C59:D59)</f>
        <v>961</v>
      </c>
      <c r="C59" s="87">
        <v>792</v>
      </c>
      <c r="D59" s="87">
        <v>169</v>
      </c>
      <c r="E59" s="83"/>
      <c r="F59" s="86">
        <f>SUM(G59:H59)</f>
        <v>991</v>
      </c>
      <c r="G59" s="86">
        <v>807</v>
      </c>
      <c r="H59" s="86">
        <v>184</v>
      </c>
      <c r="I59" s="23"/>
      <c r="J59" s="12"/>
    </row>
    <row r="60" spans="1:10">
      <c r="A60" s="72" t="s">
        <v>147</v>
      </c>
      <c r="B60" s="22">
        <f t="shared" si="0"/>
        <v>2232</v>
      </c>
      <c r="C60" s="84">
        <v>1862</v>
      </c>
      <c r="D60" s="84">
        <v>370</v>
      </c>
      <c r="E60" s="83"/>
      <c r="F60" s="83">
        <f t="shared" si="1"/>
        <v>2200</v>
      </c>
      <c r="G60" s="83">
        <v>1836</v>
      </c>
      <c r="H60" s="83">
        <v>364</v>
      </c>
      <c r="I60" s="23"/>
      <c r="J60" s="12"/>
    </row>
    <row r="61" spans="1:10">
      <c r="A61" s="72" t="s">
        <v>148</v>
      </c>
      <c r="B61" s="22">
        <f t="shared" si="0"/>
        <v>1524</v>
      </c>
      <c r="C61" s="84">
        <v>1167</v>
      </c>
      <c r="D61" s="84">
        <v>357</v>
      </c>
      <c r="E61" s="83"/>
      <c r="F61" s="83">
        <f t="shared" si="1"/>
        <v>1531</v>
      </c>
      <c r="G61" s="83">
        <v>1167</v>
      </c>
      <c r="H61" s="83">
        <v>364</v>
      </c>
      <c r="I61" s="23"/>
      <c r="J61" s="12"/>
    </row>
    <row r="62" spans="1:10">
      <c r="A62" s="72" t="s">
        <v>149</v>
      </c>
      <c r="B62" s="22">
        <f t="shared" si="0"/>
        <v>1370</v>
      </c>
      <c r="C62" s="84">
        <v>1133</v>
      </c>
      <c r="D62" s="84">
        <v>237</v>
      </c>
      <c r="E62" s="83"/>
      <c r="F62" s="83">
        <f t="shared" si="1"/>
        <v>1363</v>
      </c>
      <c r="G62" s="83">
        <v>1126</v>
      </c>
      <c r="H62" s="83">
        <v>237</v>
      </c>
      <c r="I62" s="23"/>
      <c r="J62" s="12"/>
    </row>
    <row r="63" spans="1:10">
      <c r="A63" s="72" t="s">
        <v>150</v>
      </c>
      <c r="B63" s="22">
        <f t="shared" si="0"/>
        <v>1845</v>
      </c>
      <c r="C63" s="84">
        <v>1480</v>
      </c>
      <c r="D63" s="84">
        <v>365</v>
      </c>
      <c r="E63" s="83"/>
      <c r="F63" s="83">
        <f t="shared" si="1"/>
        <v>1858</v>
      </c>
      <c r="G63" s="83">
        <v>1489</v>
      </c>
      <c r="H63" s="83">
        <v>369</v>
      </c>
      <c r="I63" s="23"/>
      <c r="J63" s="12"/>
    </row>
    <row r="64" spans="1:10">
      <c r="A64" s="72" t="s">
        <v>151</v>
      </c>
      <c r="B64" s="22">
        <f>SUM(C64:D64)</f>
        <v>9743</v>
      </c>
      <c r="C64" s="88">
        <v>8495</v>
      </c>
      <c r="D64" s="88">
        <v>1248</v>
      </c>
      <c r="E64" s="83"/>
      <c r="F64" s="83">
        <f>SUM(G64:H64)</f>
        <v>9929</v>
      </c>
      <c r="G64" s="88">
        <v>8645</v>
      </c>
      <c r="H64" s="88">
        <v>1284</v>
      </c>
      <c r="I64" s="23"/>
      <c r="J64" s="12"/>
    </row>
    <row r="65" spans="1:10">
      <c r="A65" s="72" t="s">
        <v>152</v>
      </c>
      <c r="B65" s="22">
        <f>SUM(C65:D65)</f>
        <v>739</v>
      </c>
      <c r="C65" s="84">
        <v>603</v>
      </c>
      <c r="D65" s="84">
        <v>136</v>
      </c>
      <c r="E65" s="83"/>
      <c r="F65" s="83">
        <f>SUM(G65:H65)</f>
        <v>728</v>
      </c>
      <c r="G65" s="83">
        <v>592</v>
      </c>
      <c r="H65" s="83">
        <v>136</v>
      </c>
      <c r="I65" s="23"/>
      <c r="J65" s="12"/>
    </row>
    <row r="66" spans="1:10">
      <c r="A66" s="72" t="s">
        <v>153</v>
      </c>
      <c r="B66" s="22">
        <f>SUM(C66:D66)</f>
        <v>463</v>
      </c>
      <c r="C66" s="84">
        <v>372</v>
      </c>
      <c r="D66" s="84">
        <v>91</v>
      </c>
      <c r="E66" s="83"/>
      <c r="F66" s="83">
        <f>SUM(G66:H66)</f>
        <v>467</v>
      </c>
      <c r="G66" s="83">
        <v>378</v>
      </c>
      <c r="H66" s="83">
        <v>89</v>
      </c>
      <c r="I66" s="23"/>
      <c r="J66" s="12"/>
    </row>
    <row r="67" spans="1:10">
      <c r="A67" s="9"/>
      <c r="B67" s="22"/>
      <c r="C67" s="84"/>
      <c r="D67" s="84"/>
      <c r="E67" s="83"/>
      <c r="F67" s="83"/>
      <c r="G67" s="83"/>
      <c r="H67" s="83"/>
      <c r="I67" s="23"/>
      <c r="J67" s="12"/>
    </row>
    <row r="68" spans="1:10">
      <c r="A68" s="72" t="s">
        <v>154</v>
      </c>
      <c r="B68" s="90"/>
      <c r="C68" s="89"/>
      <c r="D68" s="89"/>
      <c r="E68" s="85"/>
      <c r="F68" s="85"/>
      <c r="G68" s="85"/>
      <c r="H68" s="85"/>
      <c r="I68" s="23"/>
      <c r="J68" s="12"/>
    </row>
    <row r="69" spans="1:10">
      <c r="A69" s="72" t="s">
        <v>155</v>
      </c>
      <c r="B69" s="22">
        <f>SUM(C69,D69)</f>
        <v>3438</v>
      </c>
      <c r="C69" s="87">
        <v>3069</v>
      </c>
      <c r="D69" s="87">
        <v>369</v>
      </c>
      <c r="E69" s="83"/>
      <c r="F69" s="83">
        <f>SUM(G69:H69)</f>
        <v>3438</v>
      </c>
      <c r="G69" s="83">
        <v>3053</v>
      </c>
      <c r="H69" s="83">
        <v>385</v>
      </c>
      <c r="I69" s="23"/>
      <c r="J69" s="12"/>
    </row>
    <row r="70" spans="1:10">
      <c r="A70" s="72" t="s">
        <v>127</v>
      </c>
      <c r="B70" s="22">
        <f>SUM(C70,D70)</f>
        <v>2349</v>
      </c>
      <c r="C70" s="84">
        <v>2109</v>
      </c>
      <c r="D70" s="84">
        <v>240</v>
      </c>
      <c r="E70" s="83"/>
      <c r="F70" s="83">
        <f>SUM(G70:H70)</f>
        <v>2416</v>
      </c>
      <c r="G70" s="83">
        <v>2171</v>
      </c>
      <c r="H70" s="83">
        <v>245</v>
      </c>
      <c r="I70" s="23"/>
      <c r="J70" s="12"/>
    </row>
    <row r="71" spans="1:10">
      <c r="A71" s="78"/>
      <c r="B71" s="91"/>
      <c r="C71" s="91"/>
      <c r="D71" s="91"/>
      <c r="E71" s="91"/>
      <c r="F71" s="91"/>
      <c r="G71" s="91"/>
      <c r="H71" s="91"/>
      <c r="I71" s="9"/>
      <c r="J71" s="12"/>
    </row>
    <row r="72" spans="1:10">
      <c r="A72" s="13" t="s">
        <v>156</v>
      </c>
      <c r="B72" s="22"/>
      <c r="C72" s="22"/>
      <c r="D72" s="22"/>
      <c r="E72" s="22"/>
      <c r="F72" s="22"/>
      <c r="G72" s="22"/>
      <c r="H72" s="22"/>
      <c r="I72" s="9"/>
      <c r="J72" s="12"/>
    </row>
    <row r="73" spans="1:10">
      <c r="A73" s="9"/>
      <c r="B73" s="22"/>
      <c r="C73" s="22"/>
      <c r="D73" s="22"/>
      <c r="E73" s="22"/>
      <c r="F73" s="22"/>
      <c r="G73" s="22"/>
      <c r="H73" s="22"/>
      <c r="I73" s="9"/>
      <c r="J73" s="12"/>
    </row>
    <row r="74" spans="1:10">
      <c r="A74" s="13" t="s">
        <v>160</v>
      </c>
      <c r="B74" s="22"/>
      <c r="C74" s="22"/>
      <c r="D74" s="22"/>
      <c r="E74" s="22"/>
      <c r="F74" s="22"/>
      <c r="G74" s="22"/>
      <c r="H74" s="22"/>
      <c r="I74" s="9"/>
      <c r="J74" s="12"/>
    </row>
    <row r="75" spans="1:10">
      <c r="A75" s="13" t="s">
        <v>159</v>
      </c>
      <c r="B75" s="22"/>
      <c r="C75" s="22"/>
      <c r="D75" s="22"/>
      <c r="E75" s="22"/>
      <c r="F75" s="22"/>
      <c r="G75" s="22"/>
      <c r="H75" s="22"/>
      <c r="I75" s="9"/>
      <c r="J75" s="12"/>
    </row>
    <row r="76" spans="1:10">
      <c r="A76" s="12"/>
      <c r="B76" s="22"/>
      <c r="C76" s="22"/>
      <c r="D76" s="22"/>
      <c r="E76" s="22"/>
      <c r="F76" s="22"/>
      <c r="G76" s="22"/>
      <c r="H76" s="22"/>
      <c r="I76" s="12"/>
      <c r="J76" s="12"/>
    </row>
    <row r="77" spans="1:10">
      <c r="A77" s="9"/>
      <c r="B77" s="22"/>
      <c r="C77" s="22"/>
      <c r="D77" s="22"/>
      <c r="E77" s="22"/>
      <c r="F77" s="22"/>
      <c r="G77" s="22"/>
      <c r="H77" s="22"/>
      <c r="I77" s="12"/>
      <c r="J77" s="12"/>
    </row>
    <row r="78" spans="1:10">
      <c r="A78" s="9"/>
      <c r="B78" s="90"/>
      <c r="C78" s="90"/>
      <c r="D78" s="90"/>
      <c r="E78" s="90"/>
      <c r="F78" s="90"/>
      <c r="G78" s="90"/>
      <c r="H78" s="90"/>
      <c r="I78" s="12"/>
      <c r="J78" s="12"/>
    </row>
    <row r="79" spans="1:10">
      <c r="A79" s="9"/>
      <c r="B79" s="22"/>
      <c r="C79" s="22"/>
      <c r="D79" s="22"/>
      <c r="E79" s="22"/>
      <c r="F79" s="22"/>
      <c r="G79" s="22"/>
      <c r="H79" s="22"/>
      <c r="I79" s="12"/>
      <c r="J79" s="12"/>
    </row>
    <row r="80" spans="1:10">
      <c r="A80" s="12"/>
      <c r="B80" s="22"/>
      <c r="C80" s="22"/>
      <c r="D80" s="22"/>
      <c r="E80" s="22"/>
      <c r="F80" s="22"/>
      <c r="G80" s="22"/>
      <c r="H80" s="22"/>
      <c r="I80" s="12"/>
      <c r="J80" s="12"/>
    </row>
  </sheetData>
  <mergeCells count="2">
    <mergeCell ref="B4:D4"/>
    <mergeCell ref="F4:H4"/>
  </mergeCells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workbookViewId="0"/>
  </sheetViews>
  <sheetFormatPr defaultColWidth="11.77734375" defaultRowHeight="15.75"/>
  <cols>
    <col min="1" max="1" width="25.77734375" customWidth="1"/>
    <col min="5" max="5" width="2.77734375" customWidth="1"/>
  </cols>
  <sheetData>
    <row r="1" spans="1:9" ht="20.25">
      <c r="A1" s="49" t="s">
        <v>93</v>
      </c>
      <c r="B1" s="13"/>
      <c r="C1" s="13"/>
      <c r="D1" s="13"/>
      <c r="E1" s="9"/>
      <c r="F1" s="9"/>
      <c r="G1" s="10"/>
      <c r="H1" s="9"/>
      <c r="I1" s="9"/>
    </row>
    <row r="2" spans="1:9" ht="20.25">
      <c r="A2" s="48" t="s">
        <v>161</v>
      </c>
      <c r="B2" s="9"/>
      <c r="C2" s="9"/>
      <c r="D2" s="9"/>
      <c r="E2" s="9"/>
      <c r="F2" s="9"/>
      <c r="G2" s="10"/>
      <c r="H2" s="9"/>
      <c r="I2" s="9"/>
    </row>
    <row r="3" spans="1:9">
      <c r="A3" s="9"/>
      <c r="B3" s="9"/>
      <c r="C3" s="9"/>
      <c r="D3" s="9"/>
      <c r="E3" s="9"/>
      <c r="F3" s="9"/>
      <c r="G3" s="9"/>
      <c r="H3" s="9"/>
      <c r="I3" s="9"/>
    </row>
    <row r="4" spans="1:9">
      <c r="A4" s="78"/>
      <c r="B4" s="79" t="s">
        <v>2</v>
      </c>
      <c r="C4" s="80"/>
      <c r="D4" s="80"/>
      <c r="E4" s="78"/>
      <c r="F4" s="79" t="s">
        <v>3</v>
      </c>
      <c r="G4" s="80"/>
      <c r="H4" s="80"/>
      <c r="I4" s="9"/>
    </row>
    <row r="5" spans="1:9">
      <c r="A5" s="81"/>
      <c r="B5" s="82" t="s">
        <v>94</v>
      </c>
      <c r="C5" s="82" t="s">
        <v>0</v>
      </c>
      <c r="D5" s="82" t="s">
        <v>1</v>
      </c>
      <c r="E5" s="19"/>
      <c r="F5" s="82" t="s">
        <v>95</v>
      </c>
      <c r="G5" s="82" t="s">
        <v>0</v>
      </c>
      <c r="H5" s="82" t="s">
        <v>1</v>
      </c>
      <c r="I5" s="9"/>
    </row>
    <row r="6" spans="1:9">
      <c r="A6" s="12"/>
      <c r="B6" s="12"/>
      <c r="C6" s="12"/>
      <c r="D6" s="12"/>
      <c r="E6" s="12"/>
      <c r="F6" s="12"/>
      <c r="G6" s="12"/>
      <c r="H6" s="12"/>
      <c r="I6" s="12"/>
    </row>
    <row r="7" spans="1:9" ht="17.25">
      <c r="A7" s="72" t="s">
        <v>157</v>
      </c>
      <c r="B7" s="22">
        <f>SUM(B10:B70)</f>
        <v>155708</v>
      </c>
      <c r="C7" s="22">
        <f>SUM(C10:C70)</f>
        <v>131178</v>
      </c>
      <c r="D7" s="22">
        <f>SUM(D10:D70)</f>
        <v>24530</v>
      </c>
      <c r="E7" s="22"/>
      <c r="F7" s="22">
        <f>SUM(F10:F70)</f>
        <v>177033</v>
      </c>
      <c r="G7" s="22">
        <f>SUM(G10:G70)</f>
        <v>148318</v>
      </c>
      <c r="H7" s="22">
        <f>SUM(H10:H70)</f>
        <v>28516</v>
      </c>
      <c r="I7" s="23"/>
    </row>
    <row r="8" spans="1:9">
      <c r="A8" s="9"/>
      <c r="B8" s="22"/>
      <c r="C8" s="22"/>
      <c r="D8" s="22"/>
      <c r="E8" s="22"/>
      <c r="F8" s="22"/>
      <c r="G8" s="22"/>
      <c r="H8" s="22"/>
      <c r="I8" s="23"/>
    </row>
    <row r="9" spans="1:9">
      <c r="A9" s="72" t="s">
        <v>96</v>
      </c>
      <c r="B9" s="22"/>
      <c r="C9" s="83"/>
      <c r="D9" s="83"/>
      <c r="E9" s="83"/>
      <c r="F9" s="83"/>
      <c r="G9" s="83"/>
      <c r="H9" s="83"/>
      <c r="I9" s="23"/>
    </row>
    <row r="10" spans="1:9">
      <c r="A10" s="72" t="s">
        <v>97</v>
      </c>
      <c r="B10" s="22">
        <f>SUM(C10,D10)</f>
        <v>7283</v>
      </c>
      <c r="C10" s="84">
        <v>6159</v>
      </c>
      <c r="D10" s="84">
        <v>1124</v>
      </c>
      <c r="E10" s="83"/>
      <c r="F10" s="83">
        <f>SUM(G10:H10)</f>
        <v>7310</v>
      </c>
      <c r="G10" s="83">
        <v>6183</v>
      </c>
      <c r="H10" s="83">
        <v>1127</v>
      </c>
      <c r="I10" s="23"/>
    </row>
    <row r="11" spans="1:9">
      <c r="A11" s="72" t="s">
        <v>98</v>
      </c>
      <c r="B11" s="22">
        <f t="shared" ref="B11:B63" si="0">SUM(C11,D11)</f>
        <v>774</v>
      </c>
      <c r="C11" s="84">
        <v>643</v>
      </c>
      <c r="D11" s="84">
        <v>131</v>
      </c>
      <c r="E11" s="83"/>
      <c r="F11" s="83">
        <f t="shared" ref="F11:F63" si="1">SUM(G11:H11)</f>
        <v>773</v>
      </c>
      <c r="G11" s="83">
        <v>642</v>
      </c>
      <c r="H11" s="85">
        <v>131</v>
      </c>
      <c r="I11" s="23"/>
    </row>
    <row r="12" spans="1:9">
      <c r="A12" s="72" t="s">
        <v>99</v>
      </c>
      <c r="B12" s="22">
        <f t="shared" si="0"/>
        <v>3902</v>
      </c>
      <c r="C12" s="84">
        <v>3251</v>
      </c>
      <c r="D12" s="84">
        <v>651</v>
      </c>
      <c r="E12" s="83"/>
      <c r="F12" s="83">
        <f t="shared" si="1"/>
        <v>3587</v>
      </c>
      <c r="G12" s="83">
        <v>3003</v>
      </c>
      <c r="H12" s="85">
        <v>584</v>
      </c>
      <c r="I12" s="12"/>
    </row>
    <row r="13" spans="1:9">
      <c r="A13" s="72" t="s">
        <v>100</v>
      </c>
      <c r="B13" s="22">
        <f t="shared" si="0"/>
        <v>1577</v>
      </c>
      <c r="C13" s="84">
        <v>1342</v>
      </c>
      <c r="D13" s="84">
        <v>235</v>
      </c>
      <c r="E13" s="83"/>
      <c r="F13" s="83">
        <f t="shared" si="1"/>
        <v>1543</v>
      </c>
      <c r="G13" s="83">
        <v>1318</v>
      </c>
      <c r="H13" s="85">
        <v>225</v>
      </c>
      <c r="I13" s="23"/>
    </row>
    <row r="14" spans="1:9">
      <c r="A14" s="72" t="s">
        <v>101</v>
      </c>
      <c r="B14" s="22">
        <f t="shared" si="0"/>
        <v>1579</v>
      </c>
      <c r="C14" s="84">
        <v>1332</v>
      </c>
      <c r="D14" s="84">
        <v>247</v>
      </c>
      <c r="E14" s="83"/>
      <c r="F14" s="83">
        <f t="shared" si="1"/>
        <v>1551</v>
      </c>
      <c r="G14" s="83">
        <v>1306</v>
      </c>
      <c r="H14" s="85">
        <v>245</v>
      </c>
      <c r="I14" s="23"/>
    </row>
    <row r="15" spans="1:9">
      <c r="A15" s="72" t="s">
        <v>102</v>
      </c>
      <c r="B15" s="22">
        <f t="shared" si="0"/>
        <v>3124</v>
      </c>
      <c r="C15" s="84">
        <v>2630</v>
      </c>
      <c r="D15" s="84">
        <v>494</v>
      </c>
      <c r="E15" s="83"/>
      <c r="F15" s="83">
        <f t="shared" si="1"/>
        <v>3147</v>
      </c>
      <c r="G15" s="83">
        <v>2651</v>
      </c>
      <c r="H15" s="83">
        <v>496</v>
      </c>
      <c r="I15" s="23"/>
    </row>
    <row r="16" spans="1:9">
      <c r="A16" s="72" t="s">
        <v>103</v>
      </c>
      <c r="B16" s="22">
        <f t="shared" si="0"/>
        <v>3029</v>
      </c>
      <c r="C16" s="84">
        <v>2433</v>
      </c>
      <c r="D16" s="84">
        <v>596</v>
      </c>
      <c r="E16" s="83"/>
      <c r="F16" s="83">
        <v>3224</v>
      </c>
      <c r="G16" s="83">
        <v>2424</v>
      </c>
      <c r="H16" s="83">
        <v>601</v>
      </c>
      <c r="I16" s="23"/>
    </row>
    <row r="17" spans="1:9">
      <c r="A17" s="72" t="s">
        <v>104</v>
      </c>
      <c r="B17" s="22">
        <f t="shared" si="0"/>
        <v>673</v>
      </c>
      <c r="C17" s="84">
        <v>603</v>
      </c>
      <c r="D17" s="84">
        <v>70</v>
      </c>
      <c r="E17" s="83"/>
      <c r="F17" s="83">
        <f t="shared" si="1"/>
        <v>670</v>
      </c>
      <c r="G17" s="83">
        <v>598</v>
      </c>
      <c r="H17" s="83">
        <v>72</v>
      </c>
      <c r="I17" s="23"/>
    </row>
    <row r="18" spans="1:9">
      <c r="A18" s="72" t="s">
        <v>105</v>
      </c>
      <c r="B18" s="22">
        <f t="shared" si="0"/>
        <v>1638</v>
      </c>
      <c r="C18" s="84">
        <v>1368</v>
      </c>
      <c r="D18" s="84">
        <v>270</v>
      </c>
      <c r="E18" s="83"/>
      <c r="F18" s="83">
        <f t="shared" si="1"/>
        <v>1602</v>
      </c>
      <c r="G18" s="83">
        <v>1332</v>
      </c>
      <c r="H18" s="83">
        <v>270</v>
      </c>
      <c r="I18" s="23"/>
    </row>
    <row r="19" spans="1:9">
      <c r="A19" s="72" t="s">
        <v>106</v>
      </c>
      <c r="B19" s="22">
        <f t="shared" si="0"/>
        <v>1126</v>
      </c>
      <c r="C19" s="84">
        <v>955</v>
      </c>
      <c r="D19" s="84">
        <v>171</v>
      </c>
      <c r="E19" s="83"/>
      <c r="F19" s="83">
        <f t="shared" si="1"/>
        <v>1136</v>
      </c>
      <c r="G19" s="83">
        <v>959</v>
      </c>
      <c r="H19" s="83">
        <v>177</v>
      </c>
      <c r="I19" s="23"/>
    </row>
    <row r="20" spans="1:9">
      <c r="A20" s="72" t="s">
        <v>107</v>
      </c>
      <c r="B20" s="22">
        <f t="shared" si="0"/>
        <v>797</v>
      </c>
      <c r="C20" s="84">
        <v>695</v>
      </c>
      <c r="D20" s="84">
        <v>102</v>
      </c>
      <c r="E20" s="83"/>
      <c r="F20" s="83">
        <f t="shared" si="1"/>
        <v>790</v>
      </c>
      <c r="G20" s="83">
        <v>685</v>
      </c>
      <c r="H20" s="83">
        <v>105</v>
      </c>
      <c r="I20" s="23"/>
    </row>
    <row r="21" spans="1:9">
      <c r="A21" s="72" t="s">
        <v>108</v>
      </c>
      <c r="B21" s="22">
        <f t="shared" si="0"/>
        <v>597</v>
      </c>
      <c r="C21" s="84">
        <v>520</v>
      </c>
      <c r="D21" s="84">
        <v>77</v>
      </c>
      <c r="E21" s="83"/>
      <c r="F21" s="83">
        <f t="shared" si="1"/>
        <v>591</v>
      </c>
      <c r="G21" s="83">
        <v>506</v>
      </c>
      <c r="H21" s="83">
        <v>85</v>
      </c>
      <c r="I21" s="23"/>
    </row>
    <row r="22" spans="1:9">
      <c r="A22" s="72" t="s">
        <v>109</v>
      </c>
      <c r="B22" s="22">
        <f t="shared" si="0"/>
        <v>3497</v>
      </c>
      <c r="C22" s="84">
        <v>3012</v>
      </c>
      <c r="D22" s="84">
        <v>485</v>
      </c>
      <c r="E22" s="83"/>
      <c r="F22" s="83">
        <f t="shared" si="1"/>
        <v>3491</v>
      </c>
      <c r="G22" s="86">
        <v>3002</v>
      </c>
      <c r="H22" s="86">
        <v>489</v>
      </c>
      <c r="I22" s="23"/>
    </row>
    <row r="23" spans="1:9">
      <c r="A23" s="72" t="s">
        <v>110</v>
      </c>
      <c r="B23" s="87">
        <v>0</v>
      </c>
      <c r="C23" s="87">
        <v>0</v>
      </c>
      <c r="D23" s="87">
        <v>0</v>
      </c>
      <c r="E23" s="83"/>
      <c r="F23" s="83">
        <f t="shared" si="1"/>
        <v>21421</v>
      </c>
      <c r="G23" s="83">
        <v>17424</v>
      </c>
      <c r="H23" s="83">
        <v>3997</v>
      </c>
      <c r="I23" s="23"/>
    </row>
    <row r="24" spans="1:9">
      <c r="A24" s="72" t="s">
        <v>111</v>
      </c>
      <c r="B24" s="22">
        <f t="shared" si="0"/>
        <v>540</v>
      </c>
      <c r="C24" s="84">
        <v>486</v>
      </c>
      <c r="D24" s="84">
        <v>54</v>
      </c>
      <c r="E24" s="83"/>
      <c r="F24" s="83">
        <f t="shared" si="1"/>
        <v>543</v>
      </c>
      <c r="G24" s="83">
        <v>490</v>
      </c>
      <c r="H24" s="83">
        <v>53</v>
      </c>
      <c r="I24" s="23"/>
    </row>
    <row r="25" spans="1:9">
      <c r="A25" s="72" t="s">
        <v>112</v>
      </c>
      <c r="B25" s="88">
        <f>SUM(C25:D25)</f>
        <v>867</v>
      </c>
      <c r="C25" s="87">
        <v>730</v>
      </c>
      <c r="D25" s="87">
        <v>137</v>
      </c>
      <c r="E25" s="86"/>
      <c r="F25" s="86">
        <f>SUM(G25:H25)</f>
        <v>859</v>
      </c>
      <c r="G25" s="86">
        <v>725</v>
      </c>
      <c r="H25" s="86">
        <v>134</v>
      </c>
      <c r="I25" s="23"/>
    </row>
    <row r="26" spans="1:9">
      <c r="A26" s="72" t="s">
        <v>113</v>
      </c>
      <c r="B26" s="22">
        <f t="shared" si="0"/>
        <v>1163</v>
      </c>
      <c r="C26" s="84">
        <v>929</v>
      </c>
      <c r="D26" s="84">
        <v>234</v>
      </c>
      <c r="E26" s="83"/>
      <c r="F26" s="83">
        <f t="shared" si="1"/>
        <v>1128</v>
      </c>
      <c r="G26" s="83">
        <v>891</v>
      </c>
      <c r="H26" s="83">
        <v>237</v>
      </c>
      <c r="I26" s="23"/>
    </row>
    <row r="27" spans="1:9">
      <c r="A27" s="72" t="s">
        <v>114</v>
      </c>
      <c r="B27" s="22">
        <f t="shared" si="0"/>
        <v>1354</v>
      </c>
      <c r="C27" s="53">
        <v>1177</v>
      </c>
      <c r="D27" s="53">
        <v>177</v>
      </c>
      <c r="E27" s="83"/>
      <c r="F27" s="83">
        <f t="shared" si="1"/>
        <v>1341</v>
      </c>
      <c r="G27" s="57">
        <v>1164</v>
      </c>
      <c r="H27" s="57">
        <v>177</v>
      </c>
      <c r="I27" s="23"/>
    </row>
    <row r="28" spans="1:9">
      <c r="A28" s="72" t="s">
        <v>115</v>
      </c>
      <c r="B28" s="22">
        <f t="shared" si="0"/>
        <v>730</v>
      </c>
      <c r="C28" s="84">
        <v>606</v>
      </c>
      <c r="D28" s="84">
        <v>124</v>
      </c>
      <c r="E28" s="83"/>
      <c r="F28" s="83">
        <f t="shared" si="1"/>
        <v>746</v>
      </c>
      <c r="G28" s="83">
        <v>621</v>
      </c>
      <c r="H28" s="83">
        <v>125</v>
      </c>
      <c r="I28" s="23"/>
    </row>
    <row r="29" spans="1:9">
      <c r="A29" s="72" t="s">
        <v>116</v>
      </c>
      <c r="B29" s="22">
        <f t="shared" si="0"/>
        <v>34</v>
      </c>
      <c r="C29" s="84">
        <v>32</v>
      </c>
      <c r="D29" s="87">
        <v>2</v>
      </c>
      <c r="E29" s="83"/>
      <c r="F29" s="86">
        <f>SUM(G29:H29)</f>
        <v>36</v>
      </c>
      <c r="G29" s="86">
        <v>34</v>
      </c>
      <c r="H29" s="86">
        <v>2</v>
      </c>
      <c r="I29" s="23"/>
    </row>
    <row r="30" spans="1:9">
      <c r="A30" s="72" t="s">
        <v>117</v>
      </c>
      <c r="B30" s="22">
        <f t="shared" si="0"/>
        <v>734</v>
      </c>
      <c r="C30" s="84">
        <v>627</v>
      </c>
      <c r="D30" s="84">
        <v>107</v>
      </c>
      <c r="E30" s="83"/>
      <c r="F30" s="83">
        <f t="shared" si="1"/>
        <v>758</v>
      </c>
      <c r="G30" s="83">
        <v>647</v>
      </c>
      <c r="H30" s="83">
        <v>111</v>
      </c>
      <c r="I30" s="23"/>
    </row>
    <row r="31" spans="1:9">
      <c r="A31" s="72" t="s">
        <v>118</v>
      </c>
      <c r="B31" s="22">
        <f t="shared" si="0"/>
        <v>1416</v>
      </c>
      <c r="C31" s="84">
        <v>1162</v>
      </c>
      <c r="D31" s="84">
        <v>254</v>
      </c>
      <c r="E31" s="83"/>
      <c r="F31" s="83">
        <f t="shared" si="1"/>
        <v>1409</v>
      </c>
      <c r="G31" s="83">
        <v>1163</v>
      </c>
      <c r="H31" s="83">
        <v>246</v>
      </c>
      <c r="I31" s="23"/>
    </row>
    <row r="32" spans="1:9">
      <c r="A32" s="72" t="s">
        <v>119</v>
      </c>
      <c r="B32" s="22">
        <f t="shared" si="0"/>
        <v>391</v>
      </c>
      <c r="C32" s="84">
        <v>351</v>
      </c>
      <c r="D32" s="84">
        <v>40</v>
      </c>
      <c r="E32" s="83"/>
      <c r="F32" s="83">
        <f t="shared" si="1"/>
        <v>391</v>
      </c>
      <c r="G32" s="83">
        <v>350</v>
      </c>
      <c r="H32" s="83">
        <v>41</v>
      </c>
      <c r="I32" s="23"/>
    </row>
    <row r="33" spans="1:9">
      <c r="A33" s="72" t="s">
        <v>120</v>
      </c>
      <c r="B33" s="22">
        <f t="shared" si="0"/>
        <v>990</v>
      </c>
      <c r="C33" s="84">
        <v>826</v>
      </c>
      <c r="D33" s="84">
        <v>164</v>
      </c>
      <c r="E33" s="83"/>
      <c r="F33" s="83">
        <f t="shared" si="1"/>
        <v>1000</v>
      </c>
      <c r="G33" s="83">
        <v>836</v>
      </c>
      <c r="H33" s="83">
        <v>164</v>
      </c>
      <c r="I33" s="23"/>
    </row>
    <row r="34" spans="1:9">
      <c r="A34" s="72" t="s">
        <v>121</v>
      </c>
      <c r="B34" s="22">
        <f t="shared" si="0"/>
        <v>1007</v>
      </c>
      <c r="C34" s="84">
        <v>855</v>
      </c>
      <c r="D34" s="84">
        <v>152</v>
      </c>
      <c r="E34" s="83"/>
      <c r="F34" s="83">
        <f t="shared" si="1"/>
        <v>1000</v>
      </c>
      <c r="G34" s="83">
        <v>847</v>
      </c>
      <c r="H34" s="83">
        <v>153</v>
      </c>
      <c r="I34" s="23"/>
    </row>
    <row r="35" spans="1:9">
      <c r="A35" s="72" t="s">
        <v>122</v>
      </c>
      <c r="B35" s="22">
        <f t="shared" si="0"/>
        <v>14750</v>
      </c>
      <c r="C35" s="84">
        <v>12132</v>
      </c>
      <c r="D35" s="84">
        <v>2618</v>
      </c>
      <c r="E35" s="83"/>
      <c r="F35" s="83">
        <f t="shared" si="1"/>
        <v>14789</v>
      </c>
      <c r="G35" s="83">
        <v>12178</v>
      </c>
      <c r="H35" s="83">
        <v>2611</v>
      </c>
      <c r="I35" s="23"/>
    </row>
    <row r="36" spans="1:9">
      <c r="A36" s="72" t="s">
        <v>123</v>
      </c>
      <c r="B36" s="22">
        <f t="shared" si="0"/>
        <v>1192</v>
      </c>
      <c r="C36" s="84">
        <v>1014</v>
      </c>
      <c r="D36" s="84">
        <v>178</v>
      </c>
      <c r="E36" s="83"/>
      <c r="F36" s="83">
        <f t="shared" si="1"/>
        <v>1215</v>
      </c>
      <c r="G36" s="83">
        <v>1032</v>
      </c>
      <c r="H36" s="83">
        <v>183</v>
      </c>
      <c r="I36" s="23"/>
    </row>
    <row r="37" spans="1:9">
      <c r="A37" s="72" t="s">
        <v>124</v>
      </c>
      <c r="B37" s="22">
        <f t="shared" si="0"/>
        <v>10485</v>
      </c>
      <c r="C37" s="84">
        <v>9117</v>
      </c>
      <c r="D37" s="84">
        <v>1368</v>
      </c>
      <c r="E37" s="83"/>
      <c r="F37" s="83">
        <f t="shared" si="1"/>
        <v>10626</v>
      </c>
      <c r="G37" s="83">
        <v>9237</v>
      </c>
      <c r="H37" s="83">
        <v>1389</v>
      </c>
      <c r="I37" s="23"/>
    </row>
    <row r="38" spans="1:9">
      <c r="A38" s="72" t="s">
        <v>125</v>
      </c>
      <c r="B38" s="22">
        <f t="shared" si="0"/>
        <v>5220</v>
      </c>
      <c r="C38" s="84">
        <v>4345</v>
      </c>
      <c r="D38" s="84">
        <v>875</v>
      </c>
      <c r="E38" s="83"/>
      <c r="F38" s="83">
        <f t="shared" si="1"/>
        <v>5264</v>
      </c>
      <c r="G38" s="83">
        <v>4392</v>
      </c>
      <c r="H38" s="83">
        <v>872</v>
      </c>
      <c r="I38" s="23"/>
    </row>
    <row r="39" spans="1:9">
      <c r="A39" s="72" t="s">
        <v>126</v>
      </c>
      <c r="B39" s="22">
        <f t="shared" si="0"/>
        <v>4044</v>
      </c>
      <c r="C39" s="88">
        <v>3200</v>
      </c>
      <c r="D39" s="88">
        <v>844</v>
      </c>
      <c r="E39" s="83"/>
      <c r="F39" s="83">
        <f t="shared" si="1"/>
        <v>4102</v>
      </c>
      <c r="G39" s="88">
        <v>3257</v>
      </c>
      <c r="H39" s="88">
        <v>845</v>
      </c>
      <c r="I39" s="23"/>
    </row>
    <row r="40" spans="1:9">
      <c r="A40" s="72" t="s">
        <v>127</v>
      </c>
      <c r="B40" s="22">
        <f t="shared" si="0"/>
        <v>12575</v>
      </c>
      <c r="C40" s="84">
        <v>10177</v>
      </c>
      <c r="D40" s="84">
        <v>2398</v>
      </c>
      <c r="E40" s="83"/>
      <c r="F40" s="83">
        <f t="shared" si="1"/>
        <v>12558</v>
      </c>
      <c r="G40" s="83">
        <v>10167</v>
      </c>
      <c r="H40" s="83">
        <v>2391</v>
      </c>
      <c r="I40" s="23"/>
    </row>
    <row r="41" spans="1:9">
      <c r="A41" s="72" t="s">
        <v>128</v>
      </c>
      <c r="B41" s="22">
        <f t="shared" si="0"/>
        <v>2184</v>
      </c>
      <c r="C41" s="84">
        <v>1743</v>
      </c>
      <c r="D41" s="84">
        <v>441</v>
      </c>
      <c r="E41" s="83"/>
      <c r="F41" s="83">
        <f t="shared" si="1"/>
        <v>2209</v>
      </c>
      <c r="G41" s="83">
        <v>1764</v>
      </c>
      <c r="H41" s="83">
        <v>445</v>
      </c>
      <c r="I41" s="23"/>
    </row>
    <row r="42" spans="1:9">
      <c r="A42" s="72" t="s">
        <v>129</v>
      </c>
      <c r="B42" s="22">
        <f t="shared" si="0"/>
        <v>7255</v>
      </c>
      <c r="C42" s="84">
        <v>6149</v>
      </c>
      <c r="D42" s="84">
        <v>1106</v>
      </c>
      <c r="E42" s="83"/>
      <c r="F42" s="83">
        <f t="shared" si="1"/>
        <v>7275</v>
      </c>
      <c r="G42" s="83">
        <v>6172</v>
      </c>
      <c r="H42" s="83">
        <v>1103</v>
      </c>
      <c r="I42" s="23"/>
    </row>
    <row r="43" spans="1:9">
      <c r="A43" s="72" t="s">
        <v>130</v>
      </c>
      <c r="B43" s="22">
        <f t="shared" si="0"/>
        <v>1045</v>
      </c>
      <c r="C43" s="84">
        <v>687</v>
      </c>
      <c r="D43" s="84">
        <v>358</v>
      </c>
      <c r="E43" s="83"/>
      <c r="F43" s="83">
        <f t="shared" si="1"/>
        <v>1031</v>
      </c>
      <c r="G43" s="83">
        <v>667</v>
      </c>
      <c r="H43" s="83">
        <v>364</v>
      </c>
      <c r="I43" s="23"/>
    </row>
    <row r="44" spans="1:9">
      <c r="A44" s="72" t="s">
        <v>131</v>
      </c>
      <c r="B44" s="22">
        <f t="shared" si="0"/>
        <v>1574</v>
      </c>
      <c r="C44" s="84">
        <v>1393</v>
      </c>
      <c r="D44" s="84">
        <v>181</v>
      </c>
      <c r="E44" s="83"/>
      <c r="F44" s="83">
        <f t="shared" si="1"/>
        <v>1580</v>
      </c>
      <c r="G44" s="83">
        <v>1397</v>
      </c>
      <c r="H44" s="83">
        <v>183</v>
      </c>
      <c r="I44" s="23"/>
    </row>
    <row r="45" spans="1:9">
      <c r="A45" s="72" t="s">
        <v>132</v>
      </c>
      <c r="B45" s="22">
        <f t="shared" si="0"/>
        <v>680</v>
      </c>
      <c r="C45" s="84">
        <v>576</v>
      </c>
      <c r="D45" s="84">
        <v>104</v>
      </c>
      <c r="E45" s="83"/>
      <c r="F45" s="83">
        <f t="shared" si="1"/>
        <v>679</v>
      </c>
      <c r="G45" s="83">
        <v>578</v>
      </c>
      <c r="H45" s="83">
        <v>101</v>
      </c>
      <c r="I45" s="23"/>
    </row>
    <row r="46" spans="1:9">
      <c r="A46" s="72" t="s">
        <v>133</v>
      </c>
      <c r="B46" s="22">
        <f t="shared" si="0"/>
        <v>940</v>
      </c>
      <c r="C46" s="88">
        <v>860</v>
      </c>
      <c r="D46" s="88">
        <v>80</v>
      </c>
      <c r="E46" s="83"/>
      <c r="F46" s="86">
        <f>SUM(G46:H46)</f>
        <v>906</v>
      </c>
      <c r="G46" s="88">
        <v>825</v>
      </c>
      <c r="H46" s="88">
        <v>81</v>
      </c>
      <c r="I46" s="23"/>
    </row>
    <row r="47" spans="1:9">
      <c r="A47" s="72" t="s">
        <v>134</v>
      </c>
      <c r="B47" s="22">
        <f t="shared" si="0"/>
        <v>2788</v>
      </c>
      <c r="C47" s="84">
        <v>2333</v>
      </c>
      <c r="D47" s="84">
        <v>455</v>
      </c>
      <c r="E47" s="83"/>
      <c r="F47" s="86">
        <f>SUM(G47:H47)</f>
        <v>2730</v>
      </c>
      <c r="G47" s="86">
        <v>2289</v>
      </c>
      <c r="H47" s="86">
        <v>441</v>
      </c>
      <c r="I47" s="23"/>
    </row>
    <row r="48" spans="1:9">
      <c r="A48" s="72" t="s">
        <v>135</v>
      </c>
      <c r="B48" s="22">
        <f t="shared" si="0"/>
        <v>2955</v>
      </c>
      <c r="C48" s="87">
        <v>2552</v>
      </c>
      <c r="D48" s="87">
        <v>403</v>
      </c>
      <c r="E48" s="86"/>
      <c r="F48" s="86">
        <f>SUM(G48:H48)</f>
        <v>2926</v>
      </c>
      <c r="G48" s="86">
        <v>2536</v>
      </c>
      <c r="H48" s="86">
        <v>390</v>
      </c>
      <c r="I48" s="23"/>
    </row>
    <row r="49" spans="1:9">
      <c r="A49" s="72" t="s">
        <v>136</v>
      </c>
      <c r="B49" s="22">
        <f t="shared" si="0"/>
        <v>1338</v>
      </c>
      <c r="C49" s="84">
        <v>1144</v>
      </c>
      <c r="D49" s="84">
        <v>194</v>
      </c>
      <c r="E49" s="83"/>
      <c r="F49" s="83">
        <f t="shared" si="1"/>
        <v>1321</v>
      </c>
      <c r="G49" s="83">
        <v>1132</v>
      </c>
      <c r="H49" s="83">
        <v>189</v>
      </c>
      <c r="I49" s="23"/>
    </row>
    <row r="50" spans="1:9">
      <c r="A50" s="72" t="s">
        <v>137</v>
      </c>
      <c r="B50" s="22">
        <f t="shared" si="0"/>
        <v>1700</v>
      </c>
      <c r="C50" s="84">
        <v>1449</v>
      </c>
      <c r="D50" s="84">
        <v>251</v>
      </c>
      <c r="E50" s="83"/>
      <c r="F50" s="83">
        <f t="shared" si="1"/>
        <v>1721</v>
      </c>
      <c r="G50" s="83">
        <v>1465</v>
      </c>
      <c r="H50" s="83">
        <v>256</v>
      </c>
      <c r="I50" s="23"/>
    </row>
    <row r="51" spans="1:9">
      <c r="A51" s="72" t="s">
        <v>138</v>
      </c>
      <c r="B51" s="22">
        <f t="shared" si="0"/>
        <v>3197</v>
      </c>
      <c r="C51" s="84">
        <v>2599</v>
      </c>
      <c r="D51" s="84">
        <v>598</v>
      </c>
      <c r="E51" s="83"/>
      <c r="F51" s="83">
        <f>SUM(G51:H51)</f>
        <v>3124</v>
      </c>
      <c r="G51" s="83">
        <v>2529</v>
      </c>
      <c r="H51" s="83">
        <v>595</v>
      </c>
      <c r="I51" s="23"/>
    </row>
    <row r="52" spans="1:9">
      <c r="A52" s="72" t="s">
        <v>139</v>
      </c>
      <c r="B52" s="22">
        <f t="shared" si="0"/>
        <v>495</v>
      </c>
      <c r="C52" s="84">
        <v>456</v>
      </c>
      <c r="D52" s="84">
        <v>39</v>
      </c>
      <c r="E52" s="83"/>
      <c r="F52" s="83">
        <f t="shared" si="1"/>
        <v>506</v>
      </c>
      <c r="G52" s="83">
        <v>464</v>
      </c>
      <c r="H52" s="83">
        <v>42</v>
      </c>
      <c r="I52" s="23"/>
    </row>
    <row r="53" spans="1:9">
      <c r="A53" s="72" t="s">
        <v>140</v>
      </c>
      <c r="B53" s="22">
        <f t="shared" si="0"/>
        <v>332</v>
      </c>
      <c r="C53" s="84">
        <v>295</v>
      </c>
      <c r="D53" s="84">
        <v>37</v>
      </c>
      <c r="E53" s="83"/>
      <c r="F53" s="83">
        <f t="shared" si="1"/>
        <v>330</v>
      </c>
      <c r="G53" s="83">
        <v>294</v>
      </c>
      <c r="H53" s="83">
        <v>36</v>
      </c>
      <c r="I53" s="23"/>
    </row>
    <row r="54" spans="1:9">
      <c r="A54" s="72" t="s">
        <v>141</v>
      </c>
      <c r="B54" s="22">
        <f t="shared" si="0"/>
        <v>647</v>
      </c>
      <c r="C54" s="88">
        <v>525</v>
      </c>
      <c r="D54" s="88">
        <v>122</v>
      </c>
      <c r="E54" s="83"/>
      <c r="F54" s="83">
        <f t="shared" si="1"/>
        <v>636</v>
      </c>
      <c r="G54" s="88">
        <v>518</v>
      </c>
      <c r="H54" s="88">
        <v>118</v>
      </c>
      <c r="I54" s="23"/>
    </row>
    <row r="55" spans="1:9">
      <c r="A55" s="72" t="s">
        <v>142</v>
      </c>
      <c r="B55" s="22">
        <f t="shared" si="0"/>
        <v>1282</v>
      </c>
      <c r="C55" s="84">
        <v>1097</v>
      </c>
      <c r="D55" s="84">
        <v>185</v>
      </c>
      <c r="E55" s="83"/>
      <c r="F55" s="83">
        <f t="shared" si="1"/>
        <v>1311</v>
      </c>
      <c r="G55" s="83">
        <v>1122</v>
      </c>
      <c r="H55" s="83">
        <v>189</v>
      </c>
      <c r="I55" s="23"/>
    </row>
    <row r="56" spans="1:9">
      <c r="A56" s="72" t="s">
        <v>143</v>
      </c>
      <c r="B56" s="22">
        <f t="shared" si="0"/>
        <v>13484</v>
      </c>
      <c r="C56" s="84">
        <v>11822</v>
      </c>
      <c r="D56" s="84">
        <v>1662</v>
      </c>
      <c r="E56" s="83"/>
      <c r="F56" s="83">
        <f t="shared" si="1"/>
        <v>13573</v>
      </c>
      <c r="G56" s="83">
        <v>11888</v>
      </c>
      <c r="H56" s="83">
        <v>1685</v>
      </c>
      <c r="I56" s="23"/>
    </row>
    <row r="57" spans="1:9">
      <c r="A57" s="72" t="s">
        <v>144</v>
      </c>
      <c r="B57" s="22">
        <f t="shared" si="0"/>
        <v>1768</v>
      </c>
      <c r="C57" s="84">
        <v>1509</v>
      </c>
      <c r="D57" s="84">
        <v>259</v>
      </c>
      <c r="E57" s="83"/>
      <c r="F57" s="83">
        <f t="shared" si="1"/>
        <v>1748</v>
      </c>
      <c r="G57" s="83">
        <v>1495</v>
      </c>
      <c r="H57" s="83">
        <v>253</v>
      </c>
      <c r="I57" s="23"/>
    </row>
    <row r="58" spans="1:9">
      <c r="A58" s="72" t="s">
        <v>145</v>
      </c>
      <c r="B58" s="22">
        <f t="shared" si="0"/>
        <v>1018</v>
      </c>
      <c r="C58" s="84">
        <v>764</v>
      </c>
      <c r="D58" s="84">
        <v>254</v>
      </c>
      <c r="E58" s="83"/>
      <c r="F58" s="83">
        <f t="shared" si="1"/>
        <v>1035</v>
      </c>
      <c r="G58" s="83">
        <v>773</v>
      </c>
      <c r="H58" s="83">
        <v>262</v>
      </c>
      <c r="I58" s="23"/>
    </row>
    <row r="59" spans="1:9">
      <c r="A59" s="72" t="s">
        <v>146</v>
      </c>
      <c r="B59" s="88">
        <f>SUM(C59:D59)</f>
        <v>1109</v>
      </c>
      <c r="C59" s="87">
        <v>946</v>
      </c>
      <c r="D59" s="87">
        <v>163</v>
      </c>
      <c r="E59" s="83"/>
      <c r="F59" s="86">
        <f>SUM(G59:H59)</f>
        <v>1090</v>
      </c>
      <c r="G59" s="86">
        <v>927</v>
      </c>
      <c r="H59" s="86">
        <v>163</v>
      </c>
      <c r="I59" s="23"/>
    </row>
    <row r="60" spans="1:9">
      <c r="A60" s="72" t="s">
        <v>147</v>
      </c>
      <c r="B60" s="22">
        <f t="shared" si="0"/>
        <v>2351</v>
      </c>
      <c r="C60" s="84">
        <v>1976</v>
      </c>
      <c r="D60" s="84">
        <v>375</v>
      </c>
      <c r="E60" s="83"/>
      <c r="F60" s="83">
        <f t="shared" si="1"/>
        <v>2350</v>
      </c>
      <c r="G60" s="83">
        <v>1952</v>
      </c>
      <c r="H60" s="83">
        <v>398</v>
      </c>
      <c r="I60" s="23"/>
    </row>
    <row r="61" spans="1:9">
      <c r="A61" s="72" t="s">
        <v>148</v>
      </c>
      <c r="B61" s="22">
        <f t="shared" si="0"/>
        <v>1441</v>
      </c>
      <c r="C61" s="84">
        <v>1136</v>
      </c>
      <c r="D61" s="84">
        <v>305</v>
      </c>
      <c r="E61" s="83"/>
      <c r="F61" s="83">
        <f t="shared" si="1"/>
        <v>1390</v>
      </c>
      <c r="G61" s="83">
        <v>1099</v>
      </c>
      <c r="H61" s="83">
        <v>291</v>
      </c>
      <c r="I61" s="23"/>
    </row>
    <row r="62" spans="1:9">
      <c r="A62" s="72" t="s">
        <v>149</v>
      </c>
      <c r="B62" s="22">
        <f t="shared" si="0"/>
        <v>1230</v>
      </c>
      <c r="C62" s="84">
        <v>1013</v>
      </c>
      <c r="D62" s="84">
        <v>217</v>
      </c>
      <c r="E62" s="83"/>
      <c r="F62" s="83">
        <f t="shared" si="1"/>
        <v>1242</v>
      </c>
      <c r="G62" s="83">
        <v>1024</v>
      </c>
      <c r="H62" s="83">
        <v>218</v>
      </c>
      <c r="I62" s="23"/>
    </row>
    <row r="63" spans="1:9">
      <c r="A63" s="72" t="s">
        <v>150</v>
      </c>
      <c r="B63" s="22">
        <f t="shared" si="0"/>
        <v>1733</v>
      </c>
      <c r="C63" s="84">
        <v>1377</v>
      </c>
      <c r="D63" s="84">
        <v>356</v>
      </c>
      <c r="E63" s="83"/>
      <c r="F63" s="83">
        <f t="shared" si="1"/>
        <v>1767</v>
      </c>
      <c r="G63" s="83">
        <v>1404</v>
      </c>
      <c r="H63" s="83">
        <v>363</v>
      </c>
      <c r="I63" s="23"/>
    </row>
    <row r="64" spans="1:9">
      <c r="A64" s="72" t="s">
        <v>151</v>
      </c>
      <c r="B64" s="22">
        <f>SUM(C64:D64)</f>
        <v>10058</v>
      </c>
      <c r="C64" s="88">
        <v>8754</v>
      </c>
      <c r="D64" s="88">
        <v>1304</v>
      </c>
      <c r="E64" s="83"/>
      <c r="F64" s="83">
        <f>SUM(G64:H64)</f>
        <v>9950</v>
      </c>
      <c r="G64" s="88">
        <v>8660</v>
      </c>
      <c r="H64" s="88">
        <v>1290</v>
      </c>
      <c r="I64" s="23"/>
    </row>
    <row r="65" spans="1:9">
      <c r="A65" s="72" t="s">
        <v>152</v>
      </c>
      <c r="B65" s="22">
        <f>SUM(C65:D65)</f>
        <v>661</v>
      </c>
      <c r="C65" s="84">
        <v>534</v>
      </c>
      <c r="D65" s="84">
        <v>127</v>
      </c>
      <c r="E65" s="83"/>
      <c r="F65" s="83">
        <f>SUM(G65:H65)</f>
        <v>685</v>
      </c>
      <c r="G65" s="83">
        <v>554</v>
      </c>
      <c r="H65" s="83">
        <v>131</v>
      </c>
      <c r="I65" s="23"/>
    </row>
    <row r="66" spans="1:9">
      <c r="A66" s="72" t="s">
        <v>153</v>
      </c>
      <c r="B66" s="22">
        <f>SUM(C66:D66)</f>
        <v>449</v>
      </c>
      <c r="C66" s="84">
        <v>375</v>
      </c>
      <c r="D66" s="84">
        <v>74</v>
      </c>
      <c r="E66" s="83"/>
      <c r="F66" s="83">
        <f>SUM(G66:H66)</f>
        <v>442</v>
      </c>
      <c r="G66" s="83">
        <v>371</v>
      </c>
      <c r="H66" s="83">
        <v>71</v>
      </c>
      <c r="I66" s="23"/>
    </row>
    <row r="67" spans="1:9">
      <c r="A67" s="9"/>
      <c r="B67" s="22"/>
      <c r="C67" s="84"/>
      <c r="D67" s="84"/>
      <c r="E67" s="83"/>
      <c r="F67" s="83"/>
      <c r="G67" s="83"/>
      <c r="H67" s="83"/>
      <c r="I67" s="23"/>
    </row>
    <row r="68" spans="1:9">
      <c r="A68" s="72" t="s">
        <v>154</v>
      </c>
      <c r="B68" s="90"/>
      <c r="C68" s="89"/>
      <c r="D68" s="89"/>
      <c r="E68" s="85"/>
      <c r="F68" s="85"/>
      <c r="G68" s="85"/>
      <c r="H68" s="85"/>
      <c r="I68" s="23"/>
    </row>
    <row r="69" spans="1:9">
      <c r="A69" s="72" t="s">
        <v>155</v>
      </c>
      <c r="B69" s="22">
        <f>SUM(C69,D69)</f>
        <v>2815</v>
      </c>
      <c r="C69" s="87">
        <v>2509</v>
      </c>
      <c r="D69" s="87">
        <v>306</v>
      </c>
      <c r="E69" s="83"/>
      <c r="F69" s="83">
        <f>SUM(G69:H69)</f>
        <v>2815</v>
      </c>
      <c r="G69" s="83">
        <v>2500</v>
      </c>
      <c r="H69" s="83">
        <v>315</v>
      </c>
      <c r="I69" s="23"/>
    </row>
    <row r="70" spans="1:9">
      <c r="A70" s="72" t="s">
        <v>127</v>
      </c>
      <c r="B70" s="22">
        <f>SUM(C70,D70)</f>
        <v>2091</v>
      </c>
      <c r="C70" s="84">
        <v>1896</v>
      </c>
      <c r="D70" s="84">
        <v>195</v>
      </c>
      <c r="E70" s="83"/>
      <c r="F70" s="83">
        <f>SUM(G70:H70)</f>
        <v>2060</v>
      </c>
      <c r="G70" s="83">
        <v>1855</v>
      </c>
      <c r="H70" s="83">
        <v>205</v>
      </c>
      <c r="I70" s="23"/>
    </row>
    <row r="71" spans="1:9">
      <c r="A71" s="78"/>
      <c r="B71" s="91"/>
      <c r="C71" s="91"/>
      <c r="D71" s="91"/>
      <c r="E71" s="91"/>
      <c r="F71" s="91"/>
      <c r="G71" s="91"/>
      <c r="H71" s="91"/>
      <c r="I71" s="9"/>
    </row>
    <row r="72" spans="1:9">
      <c r="A72" s="13" t="s">
        <v>156</v>
      </c>
      <c r="B72" s="22"/>
      <c r="C72" s="22"/>
      <c r="D72" s="22"/>
      <c r="E72" s="22"/>
      <c r="F72" s="22"/>
      <c r="G72" s="22"/>
      <c r="H72" s="22"/>
      <c r="I72" s="9"/>
    </row>
    <row r="73" spans="1:9">
      <c r="A73" s="9"/>
      <c r="B73" s="22"/>
      <c r="C73" s="22"/>
      <c r="D73" s="22"/>
      <c r="E73" s="22"/>
      <c r="F73" s="22"/>
      <c r="G73" s="22"/>
      <c r="H73" s="22"/>
      <c r="I73" s="9"/>
    </row>
    <row r="74" spans="1:9">
      <c r="A74" s="13" t="s">
        <v>162</v>
      </c>
      <c r="B74" s="22"/>
      <c r="C74" s="22"/>
      <c r="D74" s="22"/>
      <c r="E74" s="22"/>
      <c r="F74" s="22"/>
      <c r="G74" s="22"/>
      <c r="H74" s="22"/>
      <c r="I74" s="9"/>
    </row>
    <row r="75" spans="1:9">
      <c r="A75" s="13" t="s">
        <v>159</v>
      </c>
      <c r="B75" s="22"/>
      <c r="C75" s="22"/>
      <c r="D75" s="22"/>
      <c r="E75" s="22"/>
      <c r="F75" s="22"/>
      <c r="G75" s="22"/>
      <c r="H75" s="22"/>
      <c r="I75" s="9"/>
    </row>
    <row r="76" spans="1:9">
      <c r="A76" s="12"/>
      <c r="B76" s="22"/>
      <c r="C76" s="22"/>
      <c r="D76" s="22"/>
      <c r="E76" s="22"/>
      <c r="F76" s="22"/>
      <c r="G76" s="22"/>
      <c r="H76" s="22"/>
      <c r="I76" s="12"/>
    </row>
    <row r="77" spans="1:9">
      <c r="A77" s="9"/>
      <c r="B77" s="22"/>
      <c r="C77" s="22"/>
      <c r="D77" s="22"/>
      <c r="E77" s="22"/>
      <c r="F77" s="22"/>
      <c r="G77" s="22"/>
      <c r="H77" s="22"/>
      <c r="I77" s="12"/>
    </row>
  </sheetData>
  <mergeCells count="2">
    <mergeCell ref="B4:D4"/>
    <mergeCell ref="F4:H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/>
  </sheetViews>
  <sheetFormatPr defaultColWidth="11.77734375" defaultRowHeight="15.75"/>
  <cols>
    <col min="1" max="1" width="25.77734375" customWidth="1"/>
    <col min="5" max="5" width="2.77734375" customWidth="1"/>
  </cols>
  <sheetData>
    <row r="1" spans="1:9" ht="20.25">
      <c r="A1" s="49" t="s">
        <v>93</v>
      </c>
      <c r="B1" s="13"/>
      <c r="C1" s="13"/>
      <c r="D1" s="13"/>
      <c r="E1" s="9"/>
      <c r="F1" s="9"/>
      <c r="G1" s="10"/>
      <c r="H1" s="9"/>
      <c r="I1" s="9"/>
    </row>
    <row r="2" spans="1:9" ht="20.25">
      <c r="A2" s="48" t="s">
        <v>168</v>
      </c>
      <c r="B2" s="9"/>
      <c r="C2" s="9"/>
      <c r="D2" s="9"/>
      <c r="E2" s="9"/>
      <c r="F2" s="9"/>
      <c r="G2" s="10"/>
      <c r="H2" s="9"/>
      <c r="I2" s="9"/>
    </row>
    <row r="3" spans="1:9">
      <c r="A3" s="9"/>
      <c r="B3" s="9"/>
      <c r="C3" s="9"/>
      <c r="D3" s="9"/>
      <c r="E3" s="9"/>
      <c r="F3" s="9"/>
      <c r="G3" s="9"/>
      <c r="H3" s="9"/>
      <c r="I3" s="9"/>
    </row>
    <row r="4" spans="1:9">
      <c r="A4" s="78"/>
      <c r="B4" s="79" t="s">
        <v>2</v>
      </c>
      <c r="C4" s="80"/>
      <c r="D4" s="80"/>
      <c r="E4" s="78"/>
      <c r="F4" s="79" t="s">
        <v>3</v>
      </c>
      <c r="G4" s="80"/>
      <c r="H4" s="80"/>
      <c r="I4" s="9"/>
    </row>
    <row r="5" spans="1:9">
      <c r="A5" s="81"/>
      <c r="B5" s="82" t="s">
        <v>94</v>
      </c>
      <c r="C5" s="82" t="s">
        <v>0</v>
      </c>
      <c r="D5" s="82" t="s">
        <v>1</v>
      </c>
      <c r="E5" s="19"/>
      <c r="F5" s="82" t="s">
        <v>95</v>
      </c>
      <c r="G5" s="82" t="s">
        <v>0</v>
      </c>
      <c r="H5" s="82" t="s">
        <v>1</v>
      </c>
      <c r="I5" s="9"/>
    </row>
    <row r="6" spans="1:9">
      <c r="A6" s="12"/>
      <c r="B6" s="12"/>
      <c r="C6" s="12"/>
      <c r="D6" s="12"/>
      <c r="E6" s="12"/>
      <c r="F6" s="12"/>
      <c r="G6" s="12"/>
      <c r="H6" s="12"/>
      <c r="I6" s="12"/>
    </row>
    <row r="7" spans="1:9" ht="17.25">
      <c r="A7" s="72" t="s">
        <v>157</v>
      </c>
      <c r="B7" s="22">
        <f>SUM(B10:B71)</f>
        <v>165538</v>
      </c>
      <c r="C7" s="22">
        <f>SUM(C10:C71)</f>
        <v>138403</v>
      </c>
      <c r="D7" s="22">
        <f>SUM(D10:D71)</f>
        <v>27135</v>
      </c>
      <c r="E7" s="22"/>
      <c r="F7" s="22">
        <f>SUM(F10:F71)</f>
        <v>165213</v>
      </c>
      <c r="G7" s="22">
        <f>SUM(G10:G71)</f>
        <v>138219</v>
      </c>
      <c r="H7" s="22">
        <f>SUM(H10:H71)</f>
        <v>26994</v>
      </c>
      <c r="I7" s="23"/>
    </row>
    <row r="8" spans="1:9">
      <c r="A8" s="9"/>
      <c r="B8" s="22"/>
      <c r="C8" s="22"/>
      <c r="D8" s="22"/>
      <c r="E8" s="22"/>
      <c r="F8" s="22"/>
      <c r="G8" s="22"/>
      <c r="H8" s="22"/>
      <c r="I8" s="23"/>
    </row>
    <row r="9" spans="1:9">
      <c r="A9" s="72" t="s">
        <v>163</v>
      </c>
      <c r="B9" s="22"/>
      <c r="C9" s="83"/>
      <c r="D9" s="83"/>
      <c r="E9" s="83"/>
      <c r="F9" s="83"/>
      <c r="G9" s="83"/>
      <c r="H9" s="83"/>
      <c r="I9" s="23"/>
    </row>
    <row r="10" spans="1:9">
      <c r="A10" s="72" t="s">
        <v>97</v>
      </c>
      <c r="B10" s="22">
        <f>SUM(C10,D10)</f>
        <v>7307</v>
      </c>
      <c r="C10" s="84">
        <v>6125</v>
      </c>
      <c r="D10" s="84">
        <v>1182</v>
      </c>
      <c r="E10" s="83"/>
      <c r="F10" s="83">
        <f>SUM(G10:H10)</f>
        <v>7383</v>
      </c>
      <c r="G10" s="83">
        <v>6214</v>
      </c>
      <c r="H10" s="83">
        <v>1169</v>
      </c>
      <c r="I10" s="23"/>
    </row>
    <row r="11" spans="1:9">
      <c r="A11" s="72" t="s">
        <v>98</v>
      </c>
      <c r="B11" s="22">
        <f t="shared" ref="B11:B63" si="0">SUM(C11,D11)</f>
        <v>748</v>
      </c>
      <c r="C11" s="84">
        <v>645</v>
      </c>
      <c r="D11" s="84">
        <v>103</v>
      </c>
      <c r="E11" s="83"/>
      <c r="F11" s="83">
        <f t="shared" ref="F11:F63" si="1">SUM(G11:H11)</f>
        <v>745</v>
      </c>
      <c r="G11" s="83">
        <v>643</v>
      </c>
      <c r="H11" s="85">
        <v>102</v>
      </c>
      <c r="I11" s="23"/>
    </row>
    <row r="12" spans="1:9">
      <c r="A12" s="72" t="s">
        <v>99</v>
      </c>
      <c r="B12" s="22">
        <f t="shared" si="0"/>
        <v>3279</v>
      </c>
      <c r="C12" s="84">
        <v>2736</v>
      </c>
      <c r="D12" s="84">
        <v>543</v>
      </c>
      <c r="E12" s="83"/>
      <c r="F12" s="83">
        <f t="shared" si="1"/>
        <v>3523</v>
      </c>
      <c r="G12" s="83">
        <v>2916</v>
      </c>
      <c r="H12" s="85">
        <v>607</v>
      </c>
      <c r="I12" s="12"/>
    </row>
    <row r="13" spans="1:9">
      <c r="A13" s="72" t="s">
        <v>100</v>
      </c>
      <c r="B13" s="22">
        <f t="shared" si="0"/>
        <v>1512</v>
      </c>
      <c r="C13" s="84">
        <v>1295</v>
      </c>
      <c r="D13" s="84">
        <v>217</v>
      </c>
      <c r="E13" s="83"/>
      <c r="F13" s="83">
        <f t="shared" si="1"/>
        <v>1549</v>
      </c>
      <c r="G13" s="83">
        <v>1336</v>
      </c>
      <c r="H13" s="85">
        <v>213</v>
      </c>
      <c r="I13" s="23"/>
    </row>
    <row r="14" spans="1:9">
      <c r="A14" s="72" t="s">
        <v>101</v>
      </c>
      <c r="B14" s="22">
        <f t="shared" si="0"/>
        <v>1761</v>
      </c>
      <c r="C14" s="84">
        <v>1466</v>
      </c>
      <c r="D14" s="84">
        <v>295</v>
      </c>
      <c r="E14" s="83"/>
      <c r="F14" s="83">
        <f t="shared" si="1"/>
        <v>1774</v>
      </c>
      <c r="G14" s="83">
        <v>1484</v>
      </c>
      <c r="H14" s="85">
        <v>290</v>
      </c>
      <c r="I14" s="23"/>
    </row>
    <row r="15" spans="1:9">
      <c r="A15" s="72" t="s">
        <v>102</v>
      </c>
      <c r="B15" s="22">
        <f t="shared" si="0"/>
        <v>3111</v>
      </c>
      <c r="C15" s="84">
        <v>2594</v>
      </c>
      <c r="D15" s="84">
        <v>517</v>
      </c>
      <c r="E15" s="83"/>
      <c r="F15" s="83">
        <f t="shared" si="1"/>
        <v>3072</v>
      </c>
      <c r="G15" s="83">
        <v>2561</v>
      </c>
      <c r="H15" s="83">
        <v>511</v>
      </c>
      <c r="I15" s="23"/>
    </row>
    <row r="16" spans="1:9">
      <c r="A16" s="72" t="s">
        <v>103</v>
      </c>
      <c r="B16" s="22">
        <f t="shared" si="0"/>
        <v>3224</v>
      </c>
      <c r="C16" s="84">
        <v>2637</v>
      </c>
      <c r="D16" s="84">
        <v>587</v>
      </c>
      <c r="E16" s="83"/>
      <c r="F16" s="83">
        <v>3224</v>
      </c>
      <c r="G16" s="83">
        <v>2651</v>
      </c>
      <c r="H16" s="83">
        <v>573</v>
      </c>
      <c r="I16" s="23"/>
    </row>
    <row r="17" spans="1:9">
      <c r="A17" s="72" t="s">
        <v>104</v>
      </c>
      <c r="B17" s="22">
        <f t="shared" si="0"/>
        <v>700</v>
      </c>
      <c r="C17" s="84">
        <v>620</v>
      </c>
      <c r="D17" s="84">
        <v>80</v>
      </c>
      <c r="E17" s="83"/>
      <c r="F17" s="83">
        <f t="shared" si="1"/>
        <v>695</v>
      </c>
      <c r="G17" s="83">
        <v>615</v>
      </c>
      <c r="H17" s="83">
        <v>80</v>
      </c>
      <c r="I17" s="23"/>
    </row>
    <row r="18" spans="1:9">
      <c r="A18" s="72" t="s">
        <v>105</v>
      </c>
      <c r="B18" s="22">
        <f t="shared" si="0"/>
        <v>1515</v>
      </c>
      <c r="C18" s="84">
        <v>1241</v>
      </c>
      <c r="D18" s="84">
        <v>274</v>
      </c>
      <c r="E18" s="83"/>
      <c r="F18" s="83">
        <f t="shared" si="1"/>
        <v>1538</v>
      </c>
      <c r="G18" s="83">
        <v>1258</v>
      </c>
      <c r="H18" s="83">
        <v>280</v>
      </c>
      <c r="I18" s="23"/>
    </row>
    <row r="19" spans="1:9">
      <c r="A19" s="72" t="s">
        <v>106</v>
      </c>
      <c r="B19" s="22">
        <f t="shared" si="0"/>
        <v>1133</v>
      </c>
      <c r="C19" s="84">
        <v>923</v>
      </c>
      <c r="D19" s="84">
        <v>210</v>
      </c>
      <c r="E19" s="83"/>
      <c r="F19" s="83">
        <f t="shared" si="1"/>
        <v>1122</v>
      </c>
      <c r="G19" s="83">
        <v>914</v>
      </c>
      <c r="H19" s="83">
        <v>208</v>
      </c>
      <c r="I19" s="23"/>
    </row>
    <row r="20" spans="1:9">
      <c r="A20" s="72" t="s">
        <v>107</v>
      </c>
      <c r="B20" s="22">
        <f t="shared" si="0"/>
        <v>682</v>
      </c>
      <c r="C20" s="84">
        <v>585</v>
      </c>
      <c r="D20" s="84">
        <v>97</v>
      </c>
      <c r="E20" s="83"/>
      <c r="F20" s="83">
        <f t="shared" si="1"/>
        <v>690</v>
      </c>
      <c r="G20" s="83">
        <v>601</v>
      </c>
      <c r="H20" s="83">
        <v>89</v>
      </c>
      <c r="I20" s="23"/>
    </row>
    <row r="21" spans="1:9">
      <c r="A21" s="72" t="s">
        <v>108</v>
      </c>
      <c r="B21" s="22">
        <f t="shared" si="0"/>
        <v>524</v>
      </c>
      <c r="C21" s="84">
        <v>442</v>
      </c>
      <c r="D21" s="84">
        <v>82</v>
      </c>
      <c r="E21" s="83"/>
      <c r="F21" s="83">
        <f t="shared" si="1"/>
        <v>520</v>
      </c>
      <c r="G21" s="83">
        <v>448</v>
      </c>
      <c r="H21" s="83">
        <v>72</v>
      </c>
      <c r="I21" s="23"/>
    </row>
    <row r="22" spans="1:9">
      <c r="A22" s="72" t="s">
        <v>109</v>
      </c>
      <c r="B22" s="22">
        <f t="shared" si="0"/>
        <v>3555</v>
      </c>
      <c r="C22" s="84">
        <v>2973</v>
      </c>
      <c r="D22" s="84">
        <v>582</v>
      </c>
      <c r="E22" s="83"/>
      <c r="F22" s="83">
        <f t="shared" si="1"/>
        <v>3537</v>
      </c>
      <c r="G22" s="86">
        <v>2951</v>
      </c>
      <c r="H22" s="86">
        <v>586</v>
      </c>
      <c r="I22" s="23"/>
    </row>
    <row r="23" spans="1:9">
      <c r="A23" s="72" t="s">
        <v>110</v>
      </c>
      <c r="B23" s="22">
        <f t="shared" si="0"/>
        <v>22232</v>
      </c>
      <c r="C23" s="84">
        <v>17987</v>
      </c>
      <c r="D23" s="84">
        <v>4245</v>
      </c>
      <c r="E23" s="83"/>
      <c r="F23" s="83">
        <f t="shared" si="1"/>
        <v>22152</v>
      </c>
      <c r="G23" s="83">
        <v>17911</v>
      </c>
      <c r="H23" s="83">
        <v>4241</v>
      </c>
      <c r="I23" s="23"/>
    </row>
    <row r="24" spans="1:9">
      <c r="A24" s="72" t="s">
        <v>111</v>
      </c>
      <c r="B24" s="22">
        <f t="shared" si="0"/>
        <v>520</v>
      </c>
      <c r="C24" s="84">
        <v>454</v>
      </c>
      <c r="D24" s="84">
        <v>66</v>
      </c>
      <c r="E24" s="83"/>
      <c r="F24" s="83">
        <f t="shared" si="1"/>
        <v>530</v>
      </c>
      <c r="G24" s="83">
        <v>466</v>
      </c>
      <c r="H24" s="83">
        <v>64</v>
      </c>
      <c r="I24" s="23"/>
    </row>
    <row r="25" spans="1:9">
      <c r="A25" s="72" t="s">
        <v>112</v>
      </c>
      <c r="B25" s="88">
        <f>SUM(C25:D25)</f>
        <v>896</v>
      </c>
      <c r="C25" s="87">
        <v>736</v>
      </c>
      <c r="D25" s="87">
        <v>160</v>
      </c>
      <c r="E25" s="86"/>
      <c r="F25" s="86">
        <f>SUM(G25:H25)</f>
        <v>900</v>
      </c>
      <c r="G25" s="86">
        <v>736</v>
      </c>
      <c r="H25" s="86">
        <v>164</v>
      </c>
      <c r="I25" s="23"/>
    </row>
    <row r="26" spans="1:9">
      <c r="A26" s="72" t="s">
        <v>113</v>
      </c>
      <c r="B26" s="22">
        <f t="shared" si="0"/>
        <v>1100</v>
      </c>
      <c r="C26" s="84">
        <v>926</v>
      </c>
      <c r="D26" s="84">
        <v>174</v>
      </c>
      <c r="E26" s="83"/>
      <c r="F26" s="83">
        <f t="shared" si="1"/>
        <v>1096</v>
      </c>
      <c r="G26" s="83">
        <v>926</v>
      </c>
      <c r="H26" s="83">
        <v>170</v>
      </c>
      <c r="I26" s="23"/>
    </row>
    <row r="27" spans="1:9">
      <c r="A27" s="72" t="s">
        <v>114</v>
      </c>
      <c r="B27" s="22">
        <f t="shared" si="0"/>
        <v>1234</v>
      </c>
      <c r="C27" s="53">
        <v>1062</v>
      </c>
      <c r="D27" s="92">
        <v>172</v>
      </c>
      <c r="E27" s="83"/>
      <c r="F27" s="83">
        <f t="shared" si="1"/>
        <v>1240</v>
      </c>
      <c r="G27" s="93">
        <v>1075</v>
      </c>
      <c r="H27" s="93">
        <v>165</v>
      </c>
      <c r="I27" s="23"/>
    </row>
    <row r="28" spans="1:9">
      <c r="A28" s="72" t="s">
        <v>115</v>
      </c>
      <c r="B28" s="22">
        <f t="shared" si="0"/>
        <v>732</v>
      </c>
      <c r="C28" s="84">
        <v>608</v>
      </c>
      <c r="D28" s="84">
        <v>124</v>
      </c>
      <c r="E28" s="83"/>
      <c r="F28" s="83">
        <f t="shared" si="1"/>
        <v>723</v>
      </c>
      <c r="G28" s="83">
        <v>607</v>
      </c>
      <c r="H28" s="83">
        <v>116</v>
      </c>
      <c r="I28" s="23"/>
    </row>
    <row r="29" spans="1:9">
      <c r="A29" s="72" t="s">
        <v>116</v>
      </c>
      <c r="B29" s="22">
        <f t="shared" si="0"/>
        <v>57</v>
      </c>
      <c r="C29" s="84">
        <v>53</v>
      </c>
      <c r="D29" s="87">
        <v>4</v>
      </c>
      <c r="E29" s="83"/>
      <c r="F29" s="86">
        <f>SUM(G29:H29)</f>
        <v>54</v>
      </c>
      <c r="G29" s="86">
        <v>50</v>
      </c>
      <c r="H29" s="86">
        <v>4</v>
      </c>
      <c r="I29" s="23"/>
    </row>
    <row r="30" spans="1:9">
      <c r="A30" s="72" t="s">
        <v>117</v>
      </c>
      <c r="B30" s="22">
        <f t="shared" si="0"/>
        <v>702</v>
      </c>
      <c r="C30" s="84">
        <v>609</v>
      </c>
      <c r="D30" s="84">
        <v>93</v>
      </c>
      <c r="E30" s="83"/>
      <c r="F30" s="83">
        <f t="shared" si="1"/>
        <v>720</v>
      </c>
      <c r="G30" s="83">
        <v>625</v>
      </c>
      <c r="H30" s="83">
        <v>95</v>
      </c>
      <c r="I30" s="23"/>
    </row>
    <row r="31" spans="1:9">
      <c r="A31" s="72" t="s">
        <v>118</v>
      </c>
      <c r="B31" s="22">
        <f t="shared" si="0"/>
        <v>1432</v>
      </c>
      <c r="C31" s="84">
        <v>1184</v>
      </c>
      <c r="D31" s="84">
        <v>248</v>
      </c>
      <c r="E31" s="83"/>
      <c r="F31" s="83">
        <f t="shared" si="1"/>
        <v>1417</v>
      </c>
      <c r="G31" s="83">
        <v>1174</v>
      </c>
      <c r="H31" s="83">
        <v>243</v>
      </c>
      <c r="I31" s="23"/>
    </row>
    <row r="32" spans="1:9">
      <c r="A32" s="72" t="s">
        <v>119</v>
      </c>
      <c r="B32" s="22">
        <f t="shared" si="0"/>
        <v>402</v>
      </c>
      <c r="C32" s="84">
        <v>366</v>
      </c>
      <c r="D32" s="84">
        <v>36</v>
      </c>
      <c r="E32" s="83"/>
      <c r="F32" s="83">
        <f t="shared" si="1"/>
        <v>395</v>
      </c>
      <c r="G32" s="83">
        <v>361</v>
      </c>
      <c r="H32" s="83">
        <v>34</v>
      </c>
      <c r="I32" s="23"/>
    </row>
    <row r="33" spans="1:9">
      <c r="A33" s="72" t="s">
        <v>120</v>
      </c>
      <c r="B33" s="22">
        <f t="shared" si="0"/>
        <v>983</v>
      </c>
      <c r="C33" s="84">
        <v>865</v>
      </c>
      <c r="D33" s="84">
        <v>118</v>
      </c>
      <c r="E33" s="83"/>
      <c r="F33" s="83">
        <f t="shared" si="1"/>
        <v>990</v>
      </c>
      <c r="G33" s="83">
        <v>869</v>
      </c>
      <c r="H33" s="83">
        <v>121</v>
      </c>
      <c r="I33" s="23"/>
    </row>
    <row r="34" spans="1:9">
      <c r="A34" s="72" t="s">
        <v>121</v>
      </c>
      <c r="B34" s="22">
        <f t="shared" si="0"/>
        <v>1120</v>
      </c>
      <c r="C34" s="84">
        <v>940</v>
      </c>
      <c r="D34" s="84">
        <v>180</v>
      </c>
      <c r="E34" s="83"/>
      <c r="F34" s="83">
        <f t="shared" si="1"/>
        <v>1130</v>
      </c>
      <c r="G34" s="83">
        <v>945</v>
      </c>
      <c r="H34" s="83">
        <v>185</v>
      </c>
      <c r="I34" s="23"/>
    </row>
    <row r="35" spans="1:9">
      <c r="A35" s="72" t="s">
        <v>122</v>
      </c>
      <c r="B35" s="22">
        <f t="shared" si="0"/>
        <v>14559</v>
      </c>
      <c r="C35" s="84">
        <v>12076</v>
      </c>
      <c r="D35" s="84">
        <v>2483</v>
      </c>
      <c r="E35" s="83"/>
      <c r="F35" s="83">
        <f t="shared" si="1"/>
        <v>14566</v>
      </c>
      <c r="G35" s="83">
        <v>12086</v>
      </c>
      <c r="H35" s="83">
        <v>2480</v>
      </c>
      <c r="I35" s="23"/>
    </row>
    <row r="36" spans="1:9">
      <c r="A36" s="72" t="s">
        <v>123</v>
      </c>
      <c r="B36" s="22">
        <f t="shared" si="0"/>
        <v>1130</v>
      </c>
      <c r="C36" s="84">
        <v>932</v>
      </c>
      <c r="D36" s="84">
        <v>198</v>
      </c>
      <c r="E36" s="83"/>
      <c r="F36" s="83">
        <f t="shared" si="1"/>
        <v>1126</v>
      </c>
      <c r="G36" s="83">
        <v>937</v>
      </c>
      <c r="H36" s="83">
        <v>189</v>
      </c>
      <c r="I36" s="23"/>
    </row>
    <row r="37" spans="1:9">
      <c r="A37" s="72" t="s">
        <v>124</v>
      </c>
      <c r="B37" s="22">
        <f t="shared" si="0"/>
        <v>10664</v>
      </c>
      <c r="C37" s="84">
        <v>9217</v>
      </c>
      <c r="D37" s="84">
        <v>1447</v>
      </c>
      <c r="E37" s="83"/>
      <c r="F37" s="83">
        <f t="shared" si="1"/>
        <v>10584</v>
      </c>
      <c r="G37" s="83">
        <v>9152</v>
      </c>
      <c r="H37" s="83">
        <v>1432</v>
      </c>
      <c r="I37" s="23"/>
    </row>
    <row r="38" spans="1:9">
      <c r="A38" s="72" t="s">
        <v>125</v>
      </c>
      <c r="B38" s="22">
        <f t="shared" si="0"/>
        <v>5048</v>
      </c>
      <c r="C38" s="84">
        <v>4161</v>
      </c>
      <c r="D38" s="84">
        <v>887</v>
      </c>
      <c r="E38" s="83"/>
      <c r="F38" s="83">
        <f t="shared" si="1"/>
        <v>4945</v>
      </c>
      <c r="G38" s="83">
        <v>4063</v>
      </c>
      <c r="H38" s="83">
        <v>882</v>
      </c>
      <c r="I38" s="23"/>
    </row>
    <row r="39" spans="1:9">
      <c r="A39" s="72" t="s">
        <v>126</v>
      </c>
      <c r="B39" s="88" t="s">
        <v>60</v>
      </c>
      <c r="C39" s="88" t="s">
        <v>60</v>
      </c>
      <c r="D39" s="88" t="s">
        <v>60</v>
      </c>
      <c r="E39" s="83"/>
      <c r="F39" s="88" t="s">
        <v>60</v>
      </c>
      <c r="G39" s="88" t="s">
        <v>60</v>
      </c>
      <c r="H39" s="88" t="s">
        <v>60</v>
      </c>
      <c r="I39" s="23"/>
    </row>
    <row r="40" spans="1:9">
      <c r="A40" s="72" t="s">
        <v>127</v>
      </c>
      <c r="B40" s="22">
        <f t="shared" si="0"/>
        <v>12204</v>
      </c>
      <c r="C40" s="84">
        <v>9848</v>
      </c>
      <c r="D40" s="84">
        <v>2356</v>
      </c>
      <c r="E40" s="83"/>
      <c r="F40" s="83">
        <f t="shared" si="1"/>
        <v>12149</v>
      </c>
      <c r="G40" s="83">
        <v>9793</v>
      </c>
      <c r="H40" s="83">
        <v>2356</v>
      </c>
      <c r="I40" s="23"/>
    </row>
    <row r="41" spans="1:9">
      <c r="A41" s="72" t="s">
        <v>128</v>
      </c>
      <c r="B41" s="22">
        <f t="shared" si="0"/>
        <v>2100</v>
      </c>
      <c r="C41" s="84">
        <v>1669</v>
      </c>
      <c r="D41" s="84">
        <v>431</v>
      </c>
      <c r="E41" s="83"/>
      <c r="F41" s="83">
        <f t="shared" si="1"/>
        <v>2057</v>
      </c>
      <c r="G41" s="83">
        <v>1634</v>
      </c>
      <c r="H41" s="83">
        <v>423</v>
      </c>
      <c r="I41" s="23"/>
    </row>
    <row r="42" spans="1:9">
      <c r="A42" s="72" t="s">
        <v>129</v>
      </c>
      <c r="B42" s="22">
        <f t="shared" si="0"/>
        <v>6730</v>
      </c>
      <c r="C42" s="84">
        <v>5698</v>
      </c>
      <c r="D42" s="84">
        <v>1032</v>
      </c>
      <c r="E42" s="83"/>
      <c r="F42" s="83">
        <f t="shared" si="1"/>
        <v>6623</v>
      </c>
      <c r="G42" s="83">
        <v>5605</v>
      </c>
      <c r="H42" s="83">
        <v>1018</v>
      </c>
      <c r="I42" s="23"/>
    </row>
    <row r="43" spans="1:9">
      <c r="A43" s="72" t="s">
        <v>130</v>
      </c>
      <c r="B43" s="22">
        <f t="shared" si="0"/>
        <v>963</v>
      </c>
      <c r="C43" s="84">
        <v>663</v>
      </c>
      <c r="D43" s="84">
        <v>300</v>
      </c>
      <c r="E43" s="83"/>
      <c r="F43" s="83">
        <f t="shared" si="1"/>
        <v>990</v>
      </c>
      <c r="G43" s="83">
        <v>698</v>
      </c>
      <c r="H43" s="83">
        <v>292</v>
      </c>
      <c r="I43" s="23"/>
    </row>
    <row r="44" spans="1:9">
      <c r="A44" s="72" t="s">
        <v>131</v>
      </c>
      <c r="B44" s="22">
        <f t="shared" si="0"/>
        <v>1629</v>
      </c>
      <c r="C44" s="84">
        <v>1437</v>
      </c>
      <c r="D44" s="84">
        <v>192</v>
      </c>
      <c r="E44" s="83"/>
      <c r="F44" s="83">
        <f t="shared" si="1"/>
        <v>1611</v>
      </c>
      <c r="G44" s="83">
        <v>1422</v>
      </c>
      <c r="H44" s="83">
        <v>189</v>
      </c>
      <c r="I44" s="23"/>
    </row>
    <row r="45" spans="1:9">
      <c r="A45" s="72" t="s">
        <v>132</v>
      </c>
      <c r="B45" s="22">
        <f t="shared" si="0"/>
        <v>752</v>
      </c>
      <c r="C45" s="84">
        <v>669</v>
      </c>
      <c r="D45" s="84">
        <v>83</v>
      </c>
      <c r="E45" s="83"/>
      <c r="F45" s="83">
        <f t="shared" si="1"/>
        <v>745</v>
      </c>
      <c r="G45" s="83">
        <v>658</v>
      </c>
      <c r="H45" s="83">
        <v>87</v>
      </c>
      <c r="I45" s="23"/>
    </row>
    <row r="46" spans="1:9">
      <c r="A46" s="72" t="s">
        <v>133</v>
      </c>
      <c r="B46" s="88" t="s">
        <v>60</v>
      </c>
      <c r="C46" s="88" t="s">
        <v>60</v>
      </c>
      <c r="D46" s="88" t="s">
        <v>60</v>
      </c>
      <c r="E46" s="83"/>
      <c r="F46" s="88" t="s">
        <v>60</v>
      </c>
      <c r="G46" s="88" t="s">
        <v>60</v>
      </c>
      <c r="H46" s="88" t="s">
        <v>60</v>
      </c>
      <c r="I46" s="23"/>
    </row>
    <row r="47" spans="1:9">
      <c r="A47" s="72" t="s">
        <v>134</v>
      </c>
      <c r="B47" s="22">
        <f t="shared" si="0"/>
        <v>2592</v>
      </c>
      <c r="C47" s="84">
        <v>2223</v>
      </c>
      <c r="D47" s="84">
        <v>369</v>
      </c>
      <c r="E47" s="83"/>
      <c r="F47" s="86">
        <f>SUM(G47:H47)</f>
        <v>2625</v>
      </c>
      <c r="G47" s="86">
        <v>2248</v>
      </c>
      <c r="H47" s="86">
        <v>377</v>
      </c>
      <c r="I47" s="23"/>
    </row>
    <row r="48" spans="1:9">
      <c r="A48" s="72" t="s">
        <v>135</v>
      </c>
      <c r="B48" s="22">
        <f t="shared" si="0"/>
        <v>2864</v>
      </c>
      <c r="C48" s="87">
        <v>2455</v>
      </c>
      <c r="D48" s="87">
        <v>409</v>
      </c>
      <c r="E48" s="86"/>
      <c r="F48" s="86">
        <f>SUM(G48:H48)</f>
        <v>2872</v>
      </c>
      <c r="G48" s="86">
        <v>2457</v>
      </c>
      <c r="H48" s="86">
        <v>415</v>
      </c>
      <c r="I48" s="23"/>
    </row>
    <row r="49" spans="1:9">
      <c r="A49" s="72" t="s">
        <v>136</v>
      </c>
      <c r="B49" s="22">
        <f t="shared" si="0"/>
        <v>1333</v>
      </c>
      <c r="C49" s="84">
        <v>1169</v>
      </c>
      <c r="D49" s="84">
        <v>164</v>
      </c>
      <c r="E49" s="83"/>
      <c r="F49" s="83">
        <f t="shared" si="1"/>
        <v>1343</v>
      </c>
      <c r="G49" s="83">
        <v>1180</v>
      </c>
      <c r="H49" s="83">
        <v>163</v>
      </c>
      <c r="I49" s="23"/>
    </row>
    <row r="50" spans="1:9">
      <c r="A50" s="72" t="s">
        <v>137</v>
      </c>
      <c r="B50" s="22">
        <f t="shared" si="0"/>
        <v>1961</v>
      </c>
      <c r="C50" s="84">
        <v>1689</v>
      </c>
      <c r="D50" s="84">
        <v>272</v>
      </c>
      <c r="E50" s="83"/>
      <c r="F50" s="83">
        <f t="shared" si="1"/>
        <v>1939</v>
      </c>
      <c r="G50" s="83">
        <v>1674</v>
      </c>
      <c r="H50" s="83">
        <v>265</v>
      </c>
      <c r="I50" s="23"/>
    </row>
    <row r="51" spans="1:9">
      <c r="A51" s="72" t="s">
        <v>138</v>
      </c>
      <c r="B51" s="22">
        <f t="shared" si="0"/>
        <v>2842</v>
      </c>
      <c r="C51" s="84">
        <v>2305</v>
      </c>
      <c r="D51" s="84">
        <v>537</v>
      </c>
      <c r="E51" s="83"/>
      <c r="F51" s="83">
        <f>SUM(G51:H51)</f>
        <v>2866</v>
      </c>
      <c r="G51" s="83">
        <v>2336</v>
      </c>
      <c r="H51" s="83">
        <v>530</v>
      </c>
      <c r="I51" s="23"/>
    </row>
    <row r="52" spans="1:9">
      <c r="A52" s="72" t="s">
        <v>139</v>
      </c>
      <c r="B52" s="22">
        <f t="shared" si="0"/>
        <v>576</v>
      </c>
      <c r="C52" s="84">
        <v>534</v>
      </c>
      <c r="D52" s="84">
        <v>42</v>
      </c>
      <c r="E52" s="83"/>
      <c r="F52" s="83">
        <f t="shared" si="1"/>
        <v>576</v>
      </c>
      <c r="G52" s="83">
        <v>537</v>
      </c>
      <c r="H52" s="83">
        <v>39</v>
      </c>
      <c r="I52" s="23"/>
    </row>
    <row r="53" spans="1:9">
      <c r="A53" s="72" t="s">
        <v>140</v>
      </c>
      <c r="B53" s="22">
        <f t="shared" si="0"/>
        <v>339</v>
      </c>
      <c r="C53" s="84">
        <v>286</v>
      </c>
      <c r="D53" s="84">
        <v>53</v>
      </c>
      <c r="E53" s="83"/>
      <c r="F53" s="83">
        <f t="shared" si="1"/>
        <v>339</v>
      </c>
      <c r="G53" s="83">
        <v>286</v>
      </c>
      <c r="H53" s="83">
        <v>53</v>
      </c>
      <c r="I53" s="23"/>
    </row>
    <row r="54" spans="1:9">
      <c r="A54" s="72" t="s">
        <v>141</v>
      </c>
      <c r="B54" s="88" t="s">
        <v>60</v>
      </c>
      <c r="C54" s="88" t="s">
        <v>60</v>
      </c>
      <c r="D54" s="88" t="s">
        <v>60</v>
      </c>
      <c r="E54" s="83"/>
      <c r="F54" s="88" t="s">
        <v>60</v>
      </c>
      <c r="G54" s="88" t="s">
        <v>60</v>
      </c>
      <c r="H54" s="88" t="s">
        <v>60</v>
      </c>
      <c r="I54" s="23"/>
    </row>
    <row r="55" spans="1:9">
      <c r="A55" s="72" t="s">
        <v>142</v>
      </c>
      <c r="B55" s="22">
        <f t="shared" si="0"/>
        <v>1172</v>
      </c>
      <c r="C55" s="84">
        <v>994</v>
      </c>
      <c r="D55" s="84">
        <v>178</v>
      </c>
      <c r="E55" s="83"/>
      <c r="F55" s="83">
        <f t="shared" si="1"/>
        <v>1142</v>
      </c>
      <c r="G55" s="83">
        <v>967</v>
      </c>
      <c r="H55" s="83">
        <v>175</v>
      </c>
      <c r="I55" s="23"/>
    </row>
    <row r="56" spans="1:9">
      <c r="A56" s="72" t="s">
        <v>164</v>
      </c>
      <c r="B56" s="22">
        <f t="shared" si="0"/>
        <v>14433</v>
      </c>
      <c r="C56" s="84">
        <v>12494</v>
      </c>
      <c r="D56" s="84">
        <v>1939</v>
      </c>
      <c r="E56" s="83"/>
      <c r="F56" s="83">
        <f t="shared" si="1"/>
        <v>14359</v>
      </c>
      <c r="G56" s="83">
        <v>12435</v>
      </c>
      <c r="H56" s="83">
        <v>1924</v>
      </c>
      <c r="I56" s="23"/>
    </row>
    <row r="57" spans="1:9">
      <c r="A57" s="72" t="s">
        <v>144</v>
      </c>
      <c r="B57" s="22">
        <f t="shared" si="0"/>
        <v>1771</v>
      </c>
      <c r="C57" s="84">
        <v>1514</v>
      </c>
      <c r="D57" s="84">
        <v>257</v>
      </c>
      <c r="E57" s="83"/>
      <c r="F57" s="83">
        <f t="shared" si="1"/>
        <v>1768</v>
      </c>
      <c r="G57" s="83">
        <v>1507</v>
      </c>
      <c r="H57" s="83">
        <v>261</v>
      </c>
      <c r="I57" s="23"/>
    </row>
    <row r="58" spans="1:9">
      <c r="A58" s="72" t="s">
        <v>145</v>
      </c>
      <c r="B58" s="22">
        <f t="shared" si="0"/>
        <v>718</v>
      </c>
      <c r="C58" s="84">
        <v>565</v>
      </c>
      <c r="D58" s="84">
        <v>153</v>
      </c>
      <c r="E58" s="83"/>
      <c r="F58" s="83">
        <f t="shared" si="1"/>
        <v>689</v>
      </c>
      <c r="G58" s="83">
        <v>542</v>
      </c>
      <c r="H58" s="83">
        <v>147</v>
      </c>
      <c r="I58" s="23"/>
    </row>
    <row r="59" spans="1:9">
      <c r="A59" s="72" t="s">
        <v>146</v>
      </c>
      <c r="B59" s="88">
        <f>SUM(C59:D59)</f>
        <v>989</v>
      </c>
      <c r="C59" s="87">
        <v>824</v>
      </c>
      <c r="D59" s="87">
        <v>165</v>
      </c>
      <c r="E59" s="83"/>
      <c r="F59" s="86">
        <f>SUM(G59:H59)</f>
        <v>987</v>
      </c>
      <c r="G59" s="86">
        <v>825</v>
      </c>
      <c r="H59" s="86">
        <v>162</v>
      </c>
      <c r="I59" s="23"/>
    </row>
    <row r="60" spans="1:9">
      <c r="A60" s="72" t="s">
        <v>147</v>
      </c>
      <c r="B60" s="22">
        <f t="shared" si="0"/>
        <v>2401</v>
      </c>
      <c r="C60" s="84">
        <v>2011</v>
      </c>
      <c r="D60" s="84">
        <v>390</v>
      </c>
      <c r="E60" s="83"/>
      <c r="F60" s="83">
        <f t="shared" si="1"/>
        <v>2370</v>
      </c>
      <c r="G60" s="83">
        <v>2001</v>
      </c>
      <c r="H60" s="83">
        <v>369</v>
      </c>
      <c r="I60" s="23"/>
    </row>
    <row r="61" spans="1:9">
      <c r="A61" s="72" t="s">
        <v>148</v>
      </c>
      <c r="B61" s="22">
        <f t="shared" si="0"/>
        <v>1309</v>
      </c>
      <c r="C61" s="84">
        <v>1102</v>
      </c>
      <c r="D61" s="84">
        <v>207</v>
      </c>
      <c r="E61" s="83"/>
      <c r="F61" s="83">
        <f t="shared" si="1"/>
        <v>1316</v>
      </c>
      <c r="G61" s="83">
        <v>1103</v>
      </c>
      <c r="H61" s="83">
        <v>213</v>
      </c>
      <c r="I61" s="23"/>
    </row>
    <row r="62" spans="1:9">
      <c r="A62" s="72" t="s">
        <v>149</v>
      </c>
      <c r="B62" s="22">
        <f t="shared" si="0"/>
        <v>1434</v>
      </c>
      <c r="C62" s="84">
        <v>1132</v>
      </c>
      <c r="D62" s="84">
        <v>302</v>
      </c>
      <c r="E62" s="83"/>
      <c r="F62" s="83">
        <f t="shared" si="1"/>
        <v>1421</v>
      </c>
      <c r="G62" s="83">
        <v>1118</v>
      </c>
      <c r="H62" s="83">
        <v>303</v>
      </c>
      <c r="I62" s="23"/>
    </row>
    <row r="63" spans="1:9">
      <c r="A63" s="72" t="s">
        <v>150</v>
      </c>
      <c r="B63" s="22">
        <f t="shared" si="0"/>
        <v>1964</v>
      </c>
      <c r="C63" s="84">
        <v>1594</v>
      </c>
      <c r="D63" s="84">
        <v>370</v>
      </c>
      <c r="E63" s="83"/>
      <c r="F63" s="83">
        <f t="shared" si="1"/>
        <v>1958</v>
      </c>
      <c r="G63" s="83">
        <v>1594</v>
      </c>
      <c r="H63" s="83">
        <v>364</v>
      </c>
      <c r="I63" s="23"/>
    </row>
    <row r="64" spans="1:9" ht="17.25">
      <c r="A64" s="72" t="s">
        <v>166</v>
      </c>
      <c r="B64" s="88" t="s">
        <v>60</v>
      </c>
      <c r="C64" s="88" t="s">
        <v>60</v>
      </c>
      <c r="D64" s="88" t="s">
        <v>60</v>
      </c>
      <c r="E64" s="83"/>
      <c r="F64" s="88" t="s">
        <v>60</v>
      </c>
      <c r="G64" s="88" t="s">
        <v>60</v>
      </c>
      <c r="H64" s="88" t="s">
        <v>60</v>
      </c>
      <c r="I64" s="23"/>
    </row>
    <row r="65" spans="1:9" ht="17.25">
      <c r="A65" s="13" t="s">
        <v>167</v>
      </c>
      <c r="B65" s="88" t="s">
        <v>60</v>
      </c>
      <c r="C65" s="88" t="s">
        <v>60</v>
      </c>
      <c r="D65" s="88" t="s">
        <v>60</v>
      </c>
      <c r="E65" s="83"/>
      <c r="F65" s="88" t="s">
        <v>60</v>
      </c>
      <c r="G65" s="88" t="s">
        <v>60</v>
      </c>
      <c r="H65" s="88" t="s">
        <v>60</v>
      </c>
      <c r="I65" s="23"/>
    </row>
    <row r="66" spans="1:9">
      <c r="A66" s="72" t="s">
        <v>152</v>
      </c>
      <c r="B66" s="22">
        <f>SUM(C66:D66)</f>
        <v>683</v>
      </c>
      <c r="C66" s="84">
        <v>540</v>
      </c>
      <c r="D66" s="84">
        <v>143</v>
      </c>
      <c r="E66" s="83"/>
      <c r="F66" s="83">
        <f>SUM(G66:H66)</f>
        <v>651</v>
      </c>
      <c r="G66" s="83">
        <v>514</v>
      </c>
      <c r="H66" s="83">
        <v>137</v>
      </c>
      <c r="I66" s="23"/>
    </row>
    <row r="67" spans="1:9">
      <c r="A67" s="72" t="s">
        <v>153</v>
      </c>
      <c r="B67" s="22">
        <f>SUM(C67:D67)</f>
        <v>390</v>
      </c>
      <c r="C67" s="84">
        <v>334</v>
      </c>
      <c r="D67" s="84">
        <v>56</v>
      </c>
      <c r="E67" s="83"/>
      <c r="F67" s="83">
        <f>SUM(G67:H67)</f>
        <v>392</v>
      </c>
      <c r="G67" s="83">
        <v>333</v>
      </c>
      <c r="H67" s="83">
        <v>59</v>
      </c>
      <c r="I67" s="23"/>
    </row>
    <row r="68" spans="1:9">
      <c r="A68" s="9"/>
      <c r="B68" s="22"/>
      <c r="C68" s="84"/>
      <c r="D68" s="84"/>
      <c r="E68" s="83"/>
      <c r="F68" s="83"/>
      <c r="G68" s="83"/>
      <c r="H68" s="83"/>
      <c r="I68" s="23"/>
    </row>
    <row r="69" spans="1:9">
      <c r="A69" s="72" t="s">
        <v>154</v>
      </c>
      <c r="B69" s="12"/>
      <c r="C69" s="94"/>
      <c r="D69" s="94"/>
      <c r="E69" s="71"/>
      <c r="F69" s="71"/>
      <c r="G69" s="71"/>
      <c r="H69" s="71"/>
      <c r="I69" s="23"/>
    </row>
    <row r="70" spans="1:9">
      <c r="A70" s="72" t="s">
        <v>155</v>
      </c>
      <c r="B70" s="22">
        <f>SUM(C70,D70)</f>
        <v>7665</v>
      </c>
      <c r="C70" s="84">
        <v>6546</v>
      </c>
      <c r="D70" s="84">
        <v>1119</v>
      </c>
      <c r="E70" s="83"/>
      <c r="F70" s="83">
        <f>SUM(G70:H70)</f>
        <v>7641</v>
      </c>
      <c r="G70" s="83">
        <v>6531</v>
      </c>
      <c r="H70" s="83">
        <v>1110</v>
      </c>
      <c r="I70" s="23"/>
    </row>
    <row r="71" spans="1:9">
      <c r="A71" s="72" t="s">
        <v>127</v>
      </c>
      <c r="B71" s="22">
        <f>SUM(C71,D71)</f>
        <v>1862</v>
      </c>
      <c r="C71" s="84">
        <v>1650</v>
      </c>
      <c r="D71" s="84">
        <v>212</v>
      </c>
      <c r="E71" s="83"/>
      <c r="F71" s="83">
        <f>SUM(G71:H71)</f>
        <v>1844</v>
      </c>
      <c r="G71" s="83">
        <v>1646</v>
      </c>
      <c r="H71" s="83">
        <v>198</v>
      </c>
      <c r="I71" s="23"/>
    </row>
    <row r="72" spans="1:9" ht="17.25">
      <c r="A72" s="72" t="s">
        <v>166</v>
      </c>
      <c r="B72" s="88" t="s">
        <v>60</v>
      </c>
      <c r="C72" s="88" t="s">
        <v>60</v>
      </c>
      <c r="D72" s="88" t="s">
        <v>60</v>
      </c>
      <c r="E72" s="83"/>
      <c r="F72" s="88" t="s">
        <v>60</v>
      </c>
      <c r="G72" s="88" t="s">
        <v>60</v>
      </c>
      <c r="H72" s="88" t="s">
        <v>60</v>
      </c>
      <c r="I72" s="23"/>
    </row>
    <row r="73" spans="1:9">
      <c r="A73" s="78"/>
      <c r="B73" s="91"/>
      <c r="C73" s="91"/>
      <c r="D73" s="91"/>
      <c r="E73" s="91"/>
      <c r="F73" s="91"/>
      <c r="G73" s="91"/>
      <c r="H73" s="91"/>
      <c r="I73" s="9"/>
    </row>
    <row r="74" spans="1:9">
      <c r="A74" s="12" t="s">
        <v>91</v>
      </c>
      <c r="B74" s="22"/>
      <c r="C74" s="22"/>
      <c r="D74" s="22"/>
      <c r="E74" s="22"/>
      <c r="F74" s="22"/>
      <c r="G74" s="22"/>
      <c r="H74" s="22"/>
      <c r="I74" s="9"/>
    </row>
    <row r="75" spans="1:9">
      <c r="A75" s="12"/>
      <c r="B75" s="22"/>
      <c r="C75" s="22"/>
      <c r="D75" s="22"/>
      <c r="E75" s="22"/>
      <c r="F75" s="22"/>
      <c r="G75" s="22"/>
      <c r="H75" s="22"/>
      <c r="I75" s="9"/>
    </row>
    <row r="76" spans="1:9">
      <c r="A76" s="13" t="s">
        <v>156</v>
      </c>
      <c r="B76" s="22"/>
      <c r="C76" s="22"/>
      <c r="D76" s="22"/>
      <c r="E76" s="22"/>
      <c r="F76" s="22"/>
      <c r="G76" s="22"/>
      <c r="H76" s="22"/>
      <c r="I76" s="9"/>
    </row>
    <row r="77" spans="1:9">
      <c r="A77" s="95" t="s">
        <v>165</v>
      </c>
      <c r="B77" s="22"/>
      <c r="C77" s="22"/>
      <c r="D77" s="22"/>
      <c r="E77" s="22"/>
      <c r="F77" s="22"/>
      <c r="G77" s="22"/>
      <c r="H77" s="22"/>
      <c r="I77" s="9"/>
    </row>
    <row r="78" spans="1:9">
      <c r="A78" s="9"/>
      <c r="B78" s="22"/>
      <c r="C78" s="22"/>
      <c r="D78" s="22"/>
      <c r="E78" s="22"/>
      <c r="F78" s="22"/>
      <c r="G78" s="22"/>
      <c r="H78" s="22"/>
      <c r="I78" s="9"/>
    </row>
    <row r="79" spans="1:9">
      <c r="A79" s="13" t="s">
        <v>169</v>
      </c>
      <c r="B79" s="22"/>
      <c r="C79" s="22"/>
      <c r="D79" s="22"/>
      <c r="E79" s="22"/>
      <c r="F79" s="22"/>
      <c r="G79" s="22"/>
      <c r="H79" s="22"/>
      <c r="I79" s="9"/>
    </row>
    <row r="80" spans="1:9">
      <c r="A80" s="13" t="s">
        <v>159</v>
      </c>
      <c r="B80" s="22"/>
      <c r="C80" s="22"/>
      <c r="D80" s="22"/>
      <c r="E80" s="22"/>
      <c r="F80" s="22"/>
      <c r="G80" s="22"/>
      <c r="H80" s="22"/>
      <c r="I80" s="9"/>
    </row>
    <row r="81" spans="1:9">
      <c r="A81" s="12"/>
      <c r="B81" s="22"/>
      <c r="C81" s="22"/>
      <c r="D81" s="22"/>
      <c r="E81" s="22"/>
      <c r="F81" s="22"/>
      <c r="G81" s="22"/>
      <c r="H81" s="22"/>
      <c r="I81" s="12"/>
    </row>
    <row r="82" spans="1:9">
      <c r="A82" s="9"/>
      <c r="B82" s="22"/>
      <c r="C82" s="22"/>
      <c r="D82" s="22"/>
      <c r="E82" s="22"/>
      <c r="F82" s="22"/>
      <c r="G82" s="22"/>
      <c r="H82" s="22"/>
      <c r="I82" s="12"/>
    </row>
  </sheetData>
  <mergeCells count="2">
    <mergeCell ref="B4:D4"/>
    <mergeCell ref="F4:H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workbookViewId="0"/>
  </sheetViews>
  <sheetFormatPr defaultColWidth="11.77734375" defaultRowHeight="15.75"/>
  <cols>
    <col min="1" max="1" width="25.77734375" customWidth="1"/>
    <col min="5" max="5" width="2.77734375" customWidth="1"/>
  </cols>
  <sheetData>
    <row r="1" spans="1:11" ht="20.25">
      <c r="A1" s="49" t="s">
        <v>93</v>
      </c>
      <c r="B1" s="13"/>
      <c r="C1" s="13"/>
      <c r="D1" s="13"/>
      <c r="E1" s="9"/>
      <c r="F1" s="9"/>
      <c r="G1" s="9"/>
      <c r="H1" s="9"/>
      <c r="I1" s="9"/>
      <c r="J1" s="12"/>
      <c r="K1" s="12"/>
    </row>
    <row r="2" spans="1:11" ht="20.25">
      <c r="A2" s="48" t="s">
        <v>174</v>
      </c>
      <c r="B2" s="9"/>
      <c r="C2" s="9"/>
      <c r="D2" s="9"/>
      <c r="E2" s="9"/>
      <c r="F2" s="9"/>
      <c r="G2" s="9"/>
      <c r="H2" s="9"/>
      <c r="I2" s="9"/>
      <c r="J2" s="12"/>
      <c r="K2" s="12"/>
    </row>
    <row r="3" spans="1:11">
      <c r="A3" s="9"/>
      <c r="B3" s="9"/>
      <c r="C3" s="9"/>
      <c r="D3" s="9"/>
      <c r="E3" s="9"/>
      <c r="F3" s="9"/>
      <c r="G3" s="9"/>
      <c r="H3" s="9"/>
      <c r="I3" s="9"/>
      <c r="J3" s="12"/>
      <c r="K3" s="12"/>
    </row>
    <row r="4" spans="1:11">
      <c r="A4" s="78"/>
      <c r="B4" s="79" t="s">
        <v>2</v>
      </c>
      <c r="C4" s="80"/>
      <c r="D4" s="80"/>
      <c r="E4" s="78"/>
      <c r="F4" s="79" t="s">
        <v>3</v>
      </c>
      <c r="G4" s="80"/>
      <c r="H4" s="80"/>
      <c r="I4" s="9"/>
      <c r="J4" s="12"/>
      <c r="K4" s="12"/>
    </row>
    <row r="5" spans="1:11">
      <c r="A5" s="81"/>
      <c r="B5" s="82" t="s">
        <v>94</v>
      </c>
      <c r="C5" s="82" t="s">
        <v>0</v>
      </c>
      <c r="D5" s="82" t="s">
        <v>1</v>
      </c>
      <c r="E5" s="19"/>
      <c r="F5" s="82" t="s">
        <v>95</v>
      </c>
      <c r="G5" s="82" t="s">
        <v>0</v>
      </c>
      <c r="H5" s="82" t="s">
        <v>1</v>
      </c>
      <c r="I5" s="9"/>
      <c r="J5" s="12"/>
      <c r="K5" s="12"/>
    </row>
    <row r="6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17.25">
      <c r="A7" s="72" t="s">
        <v>157</v>
      </c>
      <c r="B7" s="22">
        <f>SUM(B10:B71)</f>
        <v>151663</v>
      </c>
      <c r="C7" s="22">
        <f>SUM(C10:C71)</f>
        <v>126857</v>
      </c>
      <c r="D7" s="22">
        <f>SUM(D10:D71)</f>
        <v>24806</v>
      </c>
      <c r="E7" s="22"/>
      <c r="F7" s="22">
        <f>SUM(F10:F71)</f>
        <v>151218</v>
      </c>
      <c r="G7" s="22">
        <f>SUM(G10:G71)</f>
        <v>126580</v>
      </c>
      <c r="H7" s="22">
        <f>SUM(H10:H71)</f>
        <v>24638</v>
      </c>
      <c r="I7" s="23"/>
      <c r="J7" s="12"/>
      <c r="K7" s="12"/>
    </row>
    <row r="8" spans="1:11">
      <c r="A8" s="9"/>
      <c r="B8" s="22"/>
      <c r="C8" s="22"/>
      <c r="D8" s="22"/>
      <c r="E8" s="22"/>
      <c r="F8" s="22"/>
      <c r="G8" s="22"/>
      <c r="H8" s="22"/>
      <c r="I8" s="23"/>
      <c r="J8" s="12"/>
      <c r="K8" s="12"/>
    </row>
    <row r="9" spans="1:11">
      <c r="A9" s="72" t="s">
        <v>163</v>
      </c>
      <c r="B9" s="22"/>
      <c r="C9" s="22"/>
      <c r="D9" s="22"/>
      <c r="E9" s="22"/>
      <c r="F9" s="22"/>
      <c r="G9" s="22"/>
      <c r="H9" s="22"/>
      <c r="I9" s="23"/>
      <c r="J9" s="12"/>
      <c r="K9" s="12"/>
    </row>
    <row r="10" spans="1:11">
      <c r="A10" s="72" t="s">
        <v>97</v>
      </c>
      <c r="B10" s="22">
        <f>SUM(C10,D10)</f>
        <v>5926</v>
      </c>
      <c r="C10" s="22">
        <v>4950</v>
      </c>
      <c r="D10" s="22">
        <v>976</v>
      </c>
      <c r="E10" s="22"/>
      <c r="F10" s="22">
        <f>SUM(G10:H10)</f>
        <v>5819</v>
      </c>
      <c r="G10" s="22">
        <v>4862</v>
      </c>
      <c r="H10" s="22">
        <v>957</v>
      </c>
      <c r="I10" s="23"/>
      <c r="J10" s="12"/>
      <c r="K10" s="12"/>
    </row>
    <row r="11" spans="1:11">
      <c r="A11" s="72" t="s">
        <v>98</v>
      </c>
      <c r="B11" s="22">
        <f t="shared" ref="B11:B63" si="0">SUM(C11,D11)</f>
        <v>657</v>
      </c>
      <c r="C11" s="22">
        <v>560</v>
      </c>
      <c r="D11" s="22">
        <v>97</v>
      </c>
      <c r="E11" s="22"/>
      <c r="F11" s="22">
        <f t="shared" ref="F11:F63" si="1">SUM(G11:H11)</f>
        <v>640</v>
      </c>
      <c r="G11" s="22">
        <v>546</v>
      </c>
      <c r="H11" s="90">
        <v>94</v>
      </c>
      <c r="I11" s="23"/>
      <c r="J11" s="12"/>
      <c r="K11" s="12"/>
    </row>
    <row r="12" spans="1:11">
      <c r="A12" s="72" t="s">
        <v>99</v>
      </c>
      <c r="B12" s="22">
        <f t="shared" si="0"/>
        <v>3777</v>
      </c>
      <c r="C12" s="22">
        <v>3128</v>
      </c>
      <c r="D12" s="22">
        <v>649</v>
      </c>
      <c r="E12" s="22"/>
      <c r="F12" s="22">
        <f t="shared" si="1"/>
        <v>3510</v>
      </c>
      <c r="G12" s="22">
        <v>2894</v>
      </c>
      <c r="H12" s="90">
        <v>616</v>
      </c>
      <c r="I12" s="12"/>
      <c r="J12" s="12"/>
      <c r="K12" s="12"/>
    </row>
    <row r="13" spans="1:11">
      <c r="A13" s="72" t="s">
        <v>100</v>
      </c>
      <c r="B13" s="22">
        <f t="shared" si="0"/>
        <v>1331</v>
      </c>
      <c r="C13" s="22">
        <v>1158</v>
      </c>
      <c r="D13" s="22">
        <v>173</v>
      </c>
      <c r="E13" s="22"/>
      <c r="F13" s="22">
        <f t="shared" si="1"/>
        <v>1279</v>
      </c>
      <c r="G13" s="22">
        <v>1117</v>
      </c>
      <c r="H13" s="90">
        <v>162</v>
      </c>
      <c r="I13" s="23"/>
      <c r="J13" s="12"/>
      <c r="K13" s="12"/>
    </row>
    <row r="14" spans="1:11">
      <c r="A14" s="72" t="s">
        <v>101</v>
      </c>
      <c r="B14" s="22">
        <f t="shared" si="0"/>
        <v>1372</v>
      </c>
      <c r="C14" s="22">
        <v>1167</v>
      </c>
      <c r="D14" s="22">
        <v>205</v>
      </c>
      <c r="E14" s="22"/>
      <c r="F14" s="22">
        <f t="shared" si="1"/>
        <v>1369</v>
      </c>
      <c r="G14" s="22">
        <v>1163</v>
      </c>
      <c r="H14" s="90">
        <v>206</v>
      </c>
      <c r="I14" s="23"/>
      <c r="J14" s="12"/>
      <c r="K14" s="12"/>
    </row>
    <row r="15" spans="1:11">
      <c r="A15" s="72" t="s">
        <v>102</v>
      </c>
      <c r="B15" s="22">
        <f t="shared" si="0"/>
        <v>2636</v>
      </c>
      <c r="C15" s="22">
        <v>2211</v>
      </c>
      <c r="D15" s="22">
        <v>425</v>
      </c>
      <c r="E15" s="22"/>
      <c r="F15" s="22">
        <f t="shared" si="1"/>
        <v>2630</v>
      </c>
      <c r="G15" s="22">
        <v>2203</v>
      </c>
      <c r="H15" s="22">
        <v>427</v>
      </c>
      <c r="I15" s="23"/>
      <c r="J15" s="12"/>
      <c r="K15" s="12"/>
    </row>
    <row r="16" spans="1:11">
      <c r="A16" s="72" t="s">
        <v>103</v>
      </c>
      <c r="B16" s="22">
        <f t="shared" si="0"/>
        <v>2636</v>
      </c>
      <c r="C16" s="22">
        <v>2169</v>
      </c>
      <c r="D16" s="22">
        <v>467</v>
      </c>
      <c r="E16" s="22"/>
      <c r="F16" s="22">
        <f t="shared" si="1"/>
        <v>2637</v>
      </c>
      <c r="G16" s="22">
        <v>2173</v>
      </c>
      <c r="H16" s="22">
        <v>464</v>
      </c>
      <c r="I16" s="23"/>
      <c r="J16" s="12"/>
      <c r="K16" s="12"/>
    </row>
    <row r="17" spans="1:11">
      <c r="A17" s="72" t="s">
        <v>104</v>
      </c>
      <c r="B17" s="22">
        <f t="shared" si="0"/>
        <v>642</v>
      </c>
      <c r="C17" s="22">
        <v>561</v>
      </c>
      <c r="D17" s="22">
        <v>81</v>
      </c>
      <c r="E17" s="22"/>
      <c r="F17" s="22">
        <f t="shared" si="1"/>
        <v>659</v>
      </c>
      <c r="G17" s="22">
        <v>574</v>
      </c>
      <c r="H17" s="22">
        <v>85</v>
      </c>
      <c r="I17" s="23"/>
      <c r="J17" s="12"/>
      <c r="K17" s="12"/>
    </row>
    <row r="18" spans="1:11">
      <c r="A18" s="72" t="s">
        <v>105</v>
      </c>
      <c r="B18" s="22">
        <f t="shared" si="0"/>
        <v>1170</v>
      </c>
      <c r="C18" s="22">
        <v>976</v>
      </c>
      <c r="D18" s="22">
        <v>194</v>
      </c>
      <c r="E18" s="22"/>
      <c r="F18" s="22">
        <f t="shared" si="1"/>
        <v>1172</v>
      </c>
      <c r="G18" s="22">
        <v>985</v>
      </c>
      <c r="H18" s="22">
        <v>187</v>
      </c>
      <c r="I18" s="23"/>
      <c r="J18" s="12"/>
      <c r="K18" s="12"/>
    </row>
    <row r="19" spans="1:11">
      <c r="A19" s="72" t="s">
        <v>106</v>
      </c>
      <c r="B19" s="22">
        <f t="shared" si="0"/>
        <v>1013</v>
      </c>
      <c r="C19" s="22">
        <v>850</v>
      </c>
      <c r="D19" s="22">
        <v>163</v>
      </c>
      <c r="E19" s="22"/>
      <c r="F19" s="22">
        <f t="shared" si="1"/>
        <v>1007</v>
      </c>
      <c r="G19" s="22">
        <v>848</v>
      </c>
      <c r="H19" s="22">
        <v>159</v>
      </c>
      <c r="I19" s="23"/>
      <c r="J19" s="12"/>
      <c r="K19" s="12"/>
    </row>
    <row r="20" spans="1:11">
      <c r="A20" s="72" t="s">
        <v>107</v>
      </c>
      <c r="B20" s="22">
        <f t="shared" si="0"/>
        <v>619</v>
      </c>
      <c r="C20" s="22">
        <v>548</v>
      </c>
      <c r="D20" s="22">
        <v>71</v>
      </c>
      <c r="E20" s="22"/>
      <c r="F20" s="22">
        <f t="shared" si="1"/>
        <v>612</v>
      </c>
      <c r="G20" s="22">
        <v>546</v>
      </c>
      <c r="H20" s="22">
        <v>66</v>
      </c>
      <c r="I20" s="23"/>
      <c r="J20" s="12"/>
      <c r="K20" s="12"/>
    </row>
    <row r="21" spans="1:11">
      <c r="A21" s="72" t="s">
        <v>108</v>
      </c>
      <c r="B21" s="22">
        <f t="shared" si="0"/>
        <v>452</v>
      </c>
      <c r="C21" s="22">
        <v>401</v>
      </c>
      <c r="D21" s="22">
        <v>51</v>
      </c>
      <c r="E21" s="22"/>
      <c r="F21" s="22">
        <f t="shared" si="1"/>
        <v>440</v>
      </c>
      <c r="G21" s="22">
        <v>390</v>
      </c>
      <c r="H21" s="22">
        <v>50</v>
      </c>
      <c r="I21" s="23"/>
      <c r="J21" s="12"/>
      <c r="K21" s="12"/>
    </row>
    <row r="22" spans="1:11">
      <c r="A22" s="72" t="s">
        <v>109</v>
      </c>
      <c r="B22" s="22">
        <f t="shared" si="0"/>
        <v>3359</v>
      </c>
      <c r="C22" s="22">
        <v>2780</v>
      </c>
      <c r="D22" s="22">
        <v>579</v>
      </c>
      <c r="E22" s="22"/>
      <c r="F22" s="22">
        <f t="shared" si="1"/>
        <v>3380</v>
      </c>
      <c r="G22" s="88">
        <v>2806</v>
      </c>
      <c r="H22" s="88">
        <v>574</v>
      </c>
      <c r="I22" s="23"/>
      <c r="J22" s="12"/>
      <c r="K22" s="12"/>
    </row>
    <row r="23" spans="1:11">
      <c r="A23" s="72" t="s">
        <v>110</v>
      </c>
      <c r="B23" s="22">
        <f t="shared" si="0"/>
        <v>15048</v>
      </c>
      <c r="C23" s="22">
        <v>11619</v>
      </c>
      <c r="D23" s="22">
        <v>3429</v>
      </c>
      <c r="E23" s="22"/>
      <c r="F23" s="22">
        <f t="shared" si="1"/>
        <v>15021</v>
      </c>
      <c r="G23" s="22">
        <v>11599</v>
      </c>
      <c r="H23" s="22">
        <v>3422</v>
      </c>
      <c r="I23" s="23"/>
      <c r="J23" s="12"/>
      <c r="K23" s="12"/>
    </row>
    <row r="24" spans="1:11">
      <c r="A24" s="72" t="s">
        <v>111</v>
      </c>
      <c r="B24" s="22">
        <f t="shared" si="0"/>
        <v>520</v>
      </c>
      <c r="C24" s="22">
        <v>471</v>
      </c>
      <c r="D24" s="22">
        <v>49</v>
      </c>
      <c r="E24" s="22"/>
      <c r="F24" s="22">
        <f t="shared" si="1"/>
        <v>523</v>
      </c>
      <c r="G24" s="22">
        <v>476</v>
      </c>
      <c r="H24" s="22">
        <v>47</v>
      </c>
      <c r="I24" s="23"/>
      <c r="J24" s="12"/>
      <c r="K24" s="12"/>
    </row>
    <row r="25" spans="1:11">
      <c r="A25" s="72" t="s">
        <v>112</v>
      </c>
      <c r="B25" s="88">
        <f>SUM(C25:D25)</f>
        <v>688</v>
      </c>
      <c r="C25" s="88">
        <v>592</v>
      </c>
      <c r="D25" s="88">
        <v>96</v>
      </c>
      <c r="E25" s="88"/>
      <c r="F25" s="88">
        <f>SUM(G25:H25)</f>
        <v>672</v>
      </c>
      <c r="G25" s="88">
        <v>581</v>
      </c>
      <c r="H25" s="88">
        <v>91</v>
      </c>
      <c r="I25" s="23"/>
      <c r="J25" s="12"/>
      <c r="K25" s="12"/>
    </row>
    <row r="26" spans="1:11">
      <c r="A26" s="72" t="s">
        <v>113</v>
      </c>
      <c r="B26" s="22">
        <f t="shared" si="0"/>
        <v>922</v>
      </c>
      <c r="C26" s="22">
        <v>774</v>
      </c>
      <c r="D26" s="22">
        <v>148</v>
      </c>
      <c r="E26" s="22"/>
      <c r="F26" s="22">
        <f t="shared" si="1"/>
        <v>930</v>
      </c>
      <c r="G26" s="22">
        <v>784</v>
      </c>
      <c r="H26" s="22">
        <v>146</v>
      </c>
      <c r="I26" s="23"/>
      <c r="J26" s="12"/>
      <c r="K26" s="12"/>
    </row>
    <row r="27" spans="1:11">
      <c r="A27" s="72" t="s">
        <v>114</v>
      </c>
      <c r="B27" s="22">
        <f t="shared" si="0"/>
        <v>1092</v>
      </c>
      <c r="C27" s="96">
        <v>930</v>
      </c>
      <c r="D27" s="97">
        <v>162</v>
      </c>
      <c r="E27" s="22"/>
      <c r="F27" s="22">
        <f t="shared" si="1"/>
        <v>1091</v>
      </c>
      <c r="G27" s="97">
        <v>929</v>
      </c>
      <c r="H27" s="97">
        <v>162</v>
      </c>
      <c r="I27" s="23"/>
      <c r="J27" s="12"/>
      <c r="K27" s="12"/>
    </row>
    <row r="28" spans="1:11">
      <c r="A28" s="72" t="s">
        <v>115</v>
      </c>
      <c r="B28" s="22">
        <f t="shared" si="0"/>
        <v>806</v>
      </c>
      <c r="C28" s="22">
        <v>692</v>
      </c>
      <c r="D28" s="22">
        <v>114</v>
      </c>
      <c r="E28" s="22"/>
      <c r="F28" s="22">
        <f t="shared" si="1"/>
        <v>801</v>
      </c>
      <c r="G28" s="22">
        <v>683</v>
      </c>
      <c r="H28" s="22">
        <v>118</v>
      </c>
      <c r="I28" s="23"/>
      <c r="J28" s="12"/>
      <c r="K28" s="12"/>
    </row>
    <row r="29" spans="1:11">
      <c r="A29" s="72" t="s">
        <v>116</v>
      </c>
      <c r="B29" s="22">
        <f t="shared" si="0"/>
        <v>41</v>
      </c>
      <c r="C29" s="22">
        <v>38</v>
      </c>
      <c r="D29" s="88">
        <v>3</v>
      </c>
      <c r="E29" s="22"/>
      <c r="F29" s="88">
        <f>SUM(G29:H29)</f>
        <v>40</v>
      </c>
      <c r="G29" s="88">
        <v>37</v>
      </c>
      <c r="H29" s="88">
        <v>3</v>
      </c>
      <c r="I29" s="23"/>
      <c r="J29" s="12"/>
      <c r="K29" s="12"/>
    </row>
    <row r="30" spans="1:11">
      <c r="A30" s="72" t="s">
        <v>117</v>
      </c>
      <c r="B30" s="22">
        <f t="shared" si="0"/>
        <v>626</v>
      </c>
      <c r="C30" s="22">
        <v>553</v>
      </c>
      <c r="D30" s="22">
        <v>73</v>
      </c>
      <c r="E30" s="22"/>
      <c r="F30" s="22">
        <f t="shared" si="1"/>
        <v>609</v>
      </c>
      <c r="G30" s="22">
        <v>536</v>
      </c>
      <c r="H30" s="22">
        <v>73</v>
      </c>
      <c r="I30" s="23"/>
      <c r="J30" s="12"/>
      <c r="K30" s="12"/>
    </row>
    <row r="31" spans="1:11">
      <c r="A31" s="72" t="s">
        <v>118</v>
      </c>
      <c r="B31" s="22">
        <f t="shared" si="0"/>
        <v>1337</v>
      </c>
      <c r="C31" s="22">
        <v>1110</v>
      </c>
      <c r="D31" s="22">
        <v>227</v>
      </c>
      <c r="E31" s="22"/>
      <c r="F31" s="22">
        <f t="shared" si="1"/>
        <v>1340</v>
      </c>
      <c r="G31" s="22">
        <v>1118</v>
      </c>
      <c r="H31" s="22">
        <v>222</v>
      </c>
      <c r="I31" s="23"/>
      <c r="J31" s="12"/>
      <c r="K31" s="12"/>
    </row>
    <row r="32" spans="1:11">
      <c r="A32" s="72" t="s">
        <v>119</v>
      </c>
      <c r="B32" s="22">
        <f t="shared" si="0"/>
        <v>281</v>
      </c>
      <c r="C32" s="22">
        <v>248</v>
      </c>
      <c r="D32" s="22">
        <v>33</v>
      </c>
      <c r="E32" s="22"/>
      <c r="F32" s="22">
        <f t="shared" si="1"/>
        <v>283</v>
      </c>
      <c r="G32" s="22">
        <v>252</v>
      </c>
      <c r="H32" s="22">
        <v>31</v>
      </c>
      <c r="I32" s="23"/>
      <c r="J32" s="12"/>
      <c r="K32" s="12"/>
    </row>
    <row r="33" spans="1:11">
      <c r="A33" s="72" t="s">
        <v>120</v>
      </c>
      <c r="B33" s="22">
        <f t="shared" si="0"/>
        <v>846</v>
      </c>
      <c r="C33" s="22">
        <v>735</v>
      </c>
      <c r="D33" s="22">
        <v>111</v>
      </c>
      <c r="E33" s="22"/>
      <c r="F33" s="22">
        <f t="shared" si="1"/>
        <v>853</v>
      </c>
      <c r="G33" s="22">
        <v>743</v>
      </c>
      <c r="H33" s="22">
        <v>110</v>
      </c>
      <c r="I33" s="23"/>
      <c r="J33" s="12"/>
      <c r="K33" s="12"/>
    </row>
    <row r="34" spans="1:11">
      <c r="A34" s="72" t="s">
        <v>121</v>
      </c>
      <c r="B34" s="22">
        <f t="shared" si="0"/>
        <v>916</v>
      </c>
      <c r="C34" s="22">
        <v>801</v>
      </c>
      <c r="D34" s="22">
        <v>115</v>
      </c>
      <c r="E34" s="22"/>
      <c r="F34" s="22">
        <f t="shared" si="1"/>
        <v>912</v>
      </c>
      <c r="G34" s="22">
        <v>790</v>
      </c>
      <c r="H34" s="22">
        <v>122</v>
      </c>
      <c r="I34" s="23"/>
      <c r="J34" s="12"/>
      <c r="K34" s="12"/>
    </row>
    <row r="35" spans="1:11">
      <c r="A35" s="72" t="s">
        <v>122</v>
      </c>
      <c r="B35" s="22">
        <f t="shared" si="0"/>
        <v>14225</v>
      </c>
      <c r="C35" s="22">
        <v>11766</v>
      </c>
      <c r="D35" s="22">
        <v>2459</v>
      </c>
      <c r="E35" s="22"/>
      <c r="F35" s="22">
        <f t="shared" si="1"/>
        <v>14076</v>
      </c>
      <c r="G35" s="22">
        <v>11660</v>
      </c>
      <c r="H35" s="22">
        <v>2416</v>
      </c>
      <c r="I35" s="23"/>
      <c r="J35" s="12"/>
      <c r="K35" s="12"/>
    </row>
    <row r="36" spans="1:11">
      <c r="A36" s="72" t="s">
        <v>123</v>
      </c>
      <c r="B36" s="22">
        <f t="shared" si="0"/>
        <v>858</v>
      </c>
      <c r="C36" s="22">
        <v>735</v>
      </c>
      <c r="D36" s="22">
        <v>123</v>
      </c>
      <c r="E36" s="22"/>
      <c r="F36" s="22">
        <f t="shared" si="1"/>
        <v>874</v>
      </c>
      <c r="G36" s="22">
        <v>748</v>
      </c>
      <c r="H36" s="22">
        <v>126</v>
      </c>
      <c r="I36" s="23"/>
      <c r="J36" s="12"/>
      <c r="K36" s="12"/>
    </row>
    <row r="37" spans="1:11">
      <c r="A37" s="72" t="s">
        <v>124</v>
      </c>
      <c r="B37" s="22">
        <f t="shared" si="0"/>
        <v>9742</v>
      </c>
      <c r="C37" s="22">
        <v>8431</v>
      </c>
      <c r="D37" s="22">
        <v>1311</v>
      </c>
      <c r="E37" s="22"/>
      <c r="F37" s="22">
        <f t="shared" si="1"/>
        <v>9806</v>
      </c>
      <c r="G37" s="22">
        <v>8531</v>
      </c>
      <c r="H37" s="22">
        <v>1275</v>
      </c>
      <c r="I37" s="23"/>
      <c r="J37" s="12"/>
      <c r="K37" s="12"/>
    </row>
    <row r="38" spans="1:11">
      <c r="A38" s="72" t="s">
        <v>125</v>
      </c>
      <c r="B38" s="22">
        <f t="shared" si="0"/>
        <v>3947</v>
      </c>
      <c r="C38" s="22">
        <v>3248</v>
      </c>
      <c r="D38" s="22">
        <v>699</v>
      </c>
      <c r="E38" s="22"/>
      <c r="F38" s="22">
        <f t="shared" si="1"/>
        <v>3903</v>
      </c>
      <c r="G38" s="22">
        <v>3205</v>
      </c>
      <c r="H38" s="22">
        <v>698</v>
      </c>
      <c r="I38" s="23"/>
      <c r="J38" s="12"/>
      <c r="K38" s="12"/>
    </row>
    <row r="39" spans="1:11">
      <c r="A39" s="72" t="s">
        <v>170</v>
      </c>
      <c r="B39" s="88">
        <f>SUM(C39:D39)</f>
        <v>3377</v>
      </c>
      <c r="C39" s="88">
        <v>2720</v>
      </c>
      <c r="D39" s="88">
        <v>657</v>
      </c>
      <c r="E39" s="22"/>
      <c r="F39" s="88">
        <f>SUM(G39:H39)</f>
        <v>3396</v>
      </c>
      <c r="G39" s="88">
        <v>2740</v>
      </c>
      <c r="H39" s="88">
        <v>656</v>
      </c>
      <c r="I39" s="23"/>
      <c r="J39" s="12"/>
      <c r="K39" s="12"/>
    </row>
    <row r="40" spans="1:11">
      <c r="A40" s="72" t="s">
        <v>127</v>
      </c>
      <c r="B40" s="22">
        <f t="shared" si="0"/>
        <v>11915</v>
      </c>
      <c r="C40" s="22">
        <v>9761</v>
      </c>
      <c r="D40" s="22">
        <v>2154</v>
      </c>
      <c r="E40" s="22"/>
      <c r="F40" s="22">
        <f t="shared" si="1"/>
        <v>12150</v>
      </c>
      <c r="G40" s="22">
        <v>9970</v>
      </c>
      <c r="H40" s="22">
        <v>2180</v>
      </c>
      <c r="I40" s="23"/>
      <c r="J40" s="12"/>
      <c r="K40" s="12"/>
    </row>
    <row r="41" spans="1:11">
      <c r="A41" s="72" t="s">
        <v>128</v>
      </c>
      <c r="B41" s="22">
        <f t="shared" si="0"/>
        <v>1939</v>
      </c>
      <c r="C41" s="22">
        <v>1567</v>
      </c>
      <c r="D41" s="22">
        <v>372</v>
      </c>
      <c r="E41" s="22"/>
      <c r="F41" s="22">
        <f t="shared" si="1"/>
        <v>1962</v>
      </c>
      <c r="G41" s="22">
        <v>1588</v>
      </c>
      <c r="H41" s="22">
        <v>374</v>
      </c>
      <c r="I41" s="23"/>
      <c r="J41" s="12"/>
      <c r="K41" s="12"/>
    </row>
    <row r="42" spans="1:11">
      <c r="A42" s="72" t="s">
        <v>129</v>
      </c>
      <c r="B42" s="22">
        <f t="shared" si="0"/>
        <v>4861</v>
      </c>
      <c r="C42" s="22">
        <v>4125</v>
      </c>
      <c r="D42" s="22">
        <v>736</v>
      </c>
      <c r="E42" s="22"/>
      <c r="F42" s="22">
        <f t="shared" si="1"/>
        <v>4921</v>
      </c>
      <c r="G42" s="22">
        <v>4180</v>
      </c>
      <c r="H42" s="22">
        <v>741</v>
      </c>
      <c r="I42" s="23"/>
      <c r="J42" s="12"/>
      <c r="K42" s="12"/>
    </row>
    <row r="43" spans="1:11">
      <c r="A43" s="72" t="s">
        <v>130</v>
      </c>
      <c r="B43" s="22">
        <f t="shared" si="0"/>
        <v>751</v>
      </c>
      <c r="C43" s="22">
        <v>635</v>
      </c>
      <c r="D43" s="22">
        <v>116</v>
      </c>
      <c r="E43" s="22"/>
      <c r="F43" s="22">
        <f t="shared" si="1"/>
        <v>745</v>
      </c>
      <c r="G43" s="22">
        <v>637</v>
      </c>
      <c r="H43" s="22">
        <v>108</v>
      </c>
      <c r="I43" s="23"/>
      <c r="J43" s="12"/>
      <c r="K43" s="12"/>
    </row>
    <row r="44" spans="1:11">
      <c r="A44" s="72" t="s">
        <v>131</v>
      </c>
      <c r="B44" s="22">
        <f t="shared" si="0"/>
        <v>1419</v>
      </c>
      <c r="C44" s="22">
        <v>1266</v>
      </c>
      <c r="D44" s="22">
        <v>153</v>
      </c>
      <c r="E44" s="22"/>
      <c r="F44" s="22">
        <f t="shared" si="1"/>
        <v>1411</v>
      </c>
      <c r="G44" s="22">
        <v>1254</v>
      </c>
      <c r="H44" s="22">
        <v>157</v>
      </c>
      <c r="I44" s="23"/>
      <c r="J44" s="12"/>
      <c r="K44" s="12"/>
    </row>
    <row r="45" spans="1:11">
      <c r="A45" s="72" t="s">
        <v>132</v>
      </c>
      <c r="B45" s="22">
        <f t="shared" si="0"/>
        <v>588</v>
      </c>
      <c r="C45" s="22">
        <v>505</v>
      </c>
      <c r="D45" s="22">
        <v>83</v>
      </c>
      <c r="E45" s="22"/>
      <c r="F45" s="22">
        <f t="shared" si="1"/>
        <v>573</v>
      </c>
      <c r="G45" s="22">
        <v>490</v>
      </c>
      <c r="H45" s="22">
        <v>83</v>
      </c>
      <c r="I45" s="23"/>
      <c r="J45" s="12"/>
      <c r="K45" s="12"/>
    </row>
    <row r="46" spans="1:11">
      <c r="A46" s="72" t="s">
        <v>133</v>
      </c>
      <c r="B46" s="22">
        <f t="shared" si="0"/>
        <v>623</v>
      </c>
      <c r="C46" s="22">
        <v>563</v>
      </c>
      <c r="D46" s="22">
        <v>60</v>
      </c>
      <c r="E46" s="22"/>
      <c r="F46" s="22">
        <f t="shared" si="1"/>
        <v>610</v>
      </c>
      <c r="G46" s="22">
        <v>551</v>
      </c>
      <c r="H46" s="22">
        <v>59</v>
      </c>
      <c r="I46" s="23"/>
      <c r="J46" s="12"/>
      <c r="K46" s="12"/>
    </row>
    <row r="47" spans="1:11">
      <c r="A47" s="72" t="s">
        <v>134</v>
      </c>
      <c r="B47" s="22">
        <f t="shared" si="0"/>
        <v>2299</v>
      </c>
      <c r="C47" s="22">
        <v>1953</v>
      </c>
      <c r="D47" s="22">
        <v>346</v>
      </c>
      <c r="E47" s="22"/>
      <c r="F47" s="88">
        <f>SUM(G47:H47)</f>
        <v>2293</v>
      </c>
      <c r="G47" s="88">
        <v>1945</v>
      </c>
      <c r="H47" s="88">
        <v>348</v>
      </c>
      <c r="I47" s="23"/>
      <c r="J47" s="12"/>
      <c r="K47" s="12"/>
    </row>
    <row r="48" spans="1:11">
      <c r="A48" s="72" t="s">
        <v>135</v>
      </c>
      <c r="B48" s="22">
        <f t="shared" si="0"/>
        <v>2740</v>
      </c>
      <c r="C48" s="88">
        <v>2335</v>
      </c>
      <c r="D48" s="88">
        <v>405</v>
      </c>
      <c r="E48" s="88"/>
      <c r="F48" s="88">
        <f>SUM(G48:H48)</f>
        <v>2742</v>
      </c>
      <c r="G48" s="88">
        <v>2328</v>
      </c>
      <c r="H48" s="88">
        <v>414</v>
      </c>
      <c r="I48" s="23"/>
      <c r="J48" s="12"/>
      <c r="K48" s="12"/>
    </row>
    <row r="49" spans="1:11">
      <c r="A49" s="72" t="s">
        <v>136</v>
      </c>
      <c r="B49" s="22">
        <f t="shared" si="0"/>
        <v>1117</v>
      </c>
      <c r="C49" s="22">
        <v>988</v>
      </c>
      <c r="D49" s="22">
        <v>129</v>
      </c>
      <c r="E49" s="22"/>
      <c r="F49" s="22">
        <f t="shared" si="1"/>
        <v>1100</v>
      </c>
      <c r="G49" s="22">
        <v>970</v>
      </c>
      <c r="H49" s="22">
        <v>130</v>
      </c>
      <c r="I49" s="23"/>
      <c r="J49" s="12"/>
      <c r="K49" s="12"/>
    </row>
    <row r="50" spans="1:11">
      <c r="A50" s="72" t="s">
        <v>137</v>
      </c>
      <c r="B50" s="22">
        <f t="shared" si="0"/>
        <v>1631</v>
      </c>
      <c r="C50" s="22">
        <v>1407</v>
      </c>
      <c r="D50" s="22">
        <v>224</v>
      </c>
      <c r="E50" s="22"/>
      <c r="F50" s="22">
        <f t="shared" si="1"/>
        <v>1620</v>
      </c>
      <c r="G50" s="22">
        <v>1401</v>
      </c>
      <c r="H50" s="22">
        <v>219</v>
      </c>
      <c r="I50" s="23"/>
      <c r="J50" s="12"/>
      <c r="K50" s="12"/>
    </row>
    <row r="51" spans="1:11">
      <c r="A51" s="72" t="s">
        <v>138</v>
      </c>
      <c r="B51" s="22">
        <f t="shared" si="0"/>
        <v>2861</v>
      </c>
      <c r="C51" s="22">
        <v>2267</v>
      </c>
      <c r="D51" s="22">
        <v>594</v>
      </c>
      <c r="E51" s="22"/>
      <c r="F51" s="22">
        <f>SUM(G51:H51)</f>
        <v>2837</v>
      </c>
      <c r="G51" s="22">
        <v>2248</v>
      </c>
      <c r="H51" s="22">
        <v>589</v>
      </c>
      <c r="I51" s="23"/>
      <c r="J51" s="12"/>
      <c r="K51" s="12"/>
    </row>
    <row r="52" spans="1:11">
      <c r="A52" s="72" t="s">
        <v>139</v>
      </c>
      <c r="B52" s="22">
        <f t="shared" si="0"/>
        <v>443</v>
      </c>
      <c r="C52" s="22">
        <v>403</v>
      </c>
      <c r="D52" s="22">
        <v>40</v>
      </c>
      <c r="E52" s="22"/>
      <c r="F52" s="22">
        <f t="shared" si="1"/>
        <v>441</v>
      </c>
      <c r="G52" s="22">
        <v>401</v>
      </c>
      <c r="H52" s="22">
        <v>40</v>
      </c>
      <c r="I52" s="23"/>
      <c r="J52" s="12"/>
      <c r="K52" s="12"/>
    </row>
    <row r="53" spans="1:11">
      <c r="A53" s="72" t="s">
        <v>140</v>
      </c>
      <c r="B53" s="22">
        <f t="shared" si="0"/>
        <v>242</v>
      </c>
      <c r="C53" s="22">
        <v>212</v>
      </c>
      <c r="D53" s="22">
        <v>30</v>
      </c>
      <c r="E53" s="22"/>
      <c r="F53" s="22">
        <f t="shared" si="1"/>
        <v>242</v>
      </c>
      <c r="G53" s="22">
        <v>213</v>
      </c>
      <c r="H53" s="22">
        <v>29</v>
      </c>
      <c r="I53" s="23"/>
      <c r="J53" s="12"/>
      <c r="K53" s="12"/>
    </row>
    <row r="54" spans="1:11">
      <c r="A54" s="72" t="s">
        <v>141</v>
      </c>
      <c r="B54" s="22">
        <f t="shared" si="0"/>
        <v>590</v>
      </c>
      <c r="C54" s="22">
        <v>464</v>
      </c>
      <c r="D54" s="22">
        <v>126</v>
      </c>
      <c r="E54" s="22"/>
      <c r="F54" s="22">
        <f t="shared" si="1"/>
        <v>604</v>
      </c>
      <c r="G54" s="22">
        <v>468</v>
      </c>
      <c r="H54" s="22">
        <v>136</v>
      </c>
      <c r="I54" s="23"/>
      <c r="J54" s="12"/>
      <c r="K54" s="12"/>
    </row>
    <row r="55" spans="1:11">
      <c r="A55" s="72" t="s">
        <v>142</v>
      </c>
      <c r="B55" s="22">
        <f t="shared" si="0"/>
        <v>1033</v>
      </c>
      <c r="C55" s="22">
        <v>921</v>
      </c>
      <c r="D55" s="22">
        <v>112</v>
      </c>
      <c r="E55" s="22"/>
      <c r="F55" s="22">
        <f t="shared" si="1"/>
        <v>1044</v>
      </c>
      <c r="G55" s="22">
        <v>927</v>
      </c>
      <c r="H55" s="22">
        <v>117</v>
      </c>
      <c r="I55" s="23"/>
      <c r="J55" s="12"/>
      <c r="K55" s="12"/>
    </row>
    <row r="56" spans="1:11">
      <c r="A56" s="72" t="s">
        <v>164</v>
      </c>
      <c r="B56" s="22">
        <f t="shared" si="0"/>
        <v>13280</v>
      </c>
      <c r="C56" s="22">
        <v>11327</v>
      </c>
      <c r="D56" s="22">
        <v>1953</v>
      </c>
      <c r="E56" s="22"/>
      <c r="F56" s="22">
        <f t="shared" si="1"/>
        <v>13237</v>
      </c>
      <c r="G56" s="22">
        <v>11302</v>
      </c>
      <c r="H56" s="22">
        <v>1935</v>
      </c>
      <c r="I56" s="23"/>
      <c r="J56" s="12"/>
      <c r="K56" s="12"/>
    </row>
    <row r="57" spans="1:11">
      <c r="A57" s="72" t="s">
        <v>144</v>
      </c>
      <c r="B57" s="22">
        <f t="shared" si="0"/>
        <v>1584</v>
      </c>
      <c r="C57" s="22">
        <v>1344</v>
      </c>
      <c r="D57" s="22">
        <v>240</v>
      </c>
      <c r="E57" s="22"/>
      <c r="F57" s="22">
        <f t="shared" si="1"/>
        <v>1610</v>
      </c>
      <c r="G57" s="22">
        <v>1366</v>
      </c>
      <c r="H57" s="22">
        <v>244</v>
      </c>
      <c r="I57" s="23"/>
      <c r="J57" s="12"/>
      <c r="K57" s="12"/>
    </row>
    <row r="58" spans="1:11">
      <c r="A58" s="72" t="s">
        <v>145</v>
      </c>
      <c r="B58" s="22">
        <f t="shared" si="0"/>
        <v>592</v>
      </c>
      <c r="C58" s="22">
        <v>512</v>
      </c>
      <c r="D58" s="22">
        <v>80</v>
      </c>
      <c r="E58" s="22"/>
      <c r="F58" s="22">
        <f t="shared" si="1"/>
        <v>593</v>
      </c>
      <c r="G58" s="22">
        <v>516</v>
      </c>
      <c r="H58" s="22">
        <v>77</v>
      </c>
      <c r="I58" s="23"/>
      <c r="J58" s="12"/>
      <c r="K58" s="12"/>
    </row>
    <row r="59" spans="1:11">
      <c r="A59" s="72" t="s">
        <v>146</v>
      </c>
      <c r="B59" s="88">
        <f>SUM(C59:D59)</f>
        <v>960</v>
      </c>
      <c r="C59" s="88">
        <v>809</v>
      </c>
      <c r="D59" s="88">
        <v>151</v>
      </c>
      <c r="E59" s="22"/>
      <c r="F59" s="88">
        <f>SUM(G59:H59)</f>
        <v>968</v>
      </c>
      <c r="G59" s="88">
        <v>816</v>
      </c>
      <c r="H59" s="88">
        <v>152</v>
      </c>
      <c r="I59" s="23"/>
      <c r="J59" s="12"/>
      <c r="K59" s="12"/>
    </row>
    <row r="60" spans="1:11">
      <c r="A60" s="72" t="s">
        <v>147</v>
      </c>
      <c r="B60" s="22">
        <f t="shared" si="0"/>
        <v>2135</v>
      </c>
      <c r="C60" s="22">
        <v>1779</v>
      </c>
      <c r="D60" s="22">
        <v>356</v>
      </c>
      <c r="E60" s="22"/>
      <c r="F60" s="22">
        <f t="shared" si="1"/>
        <v>2125</v>
      </c>
      <c r="G60" s="22">
        <v>1770</v>
      </c>
      <c r="H60" s="22">
        <v>355</v>
      </c>
      <c r="I60" s="23"/>
      <c r="J60" s="12"/>
      <c r="K60" s="12"/>
    </row>
    <row r="61" spans="1:11">
      <c r="A61" s="72" t="s">
        <v>148</v>
      </c>
      <c r="B61" s="22">
        <f t="shared" si="0"/>
        <v>1093</v>
      </c>
      <c r="C61" s="22">
        <v>921</v>
      </c>
      <c r="D61" s="22">
        <v>172</v>
      </c>
      <c r="E61" s="22"/>
      <c r="F61" s="22">
        <f t="shared" si="1"/>
        <v>1089</v>
      </c>
      <c r="G61" s="22">
        <v>920</v>
      </c>
      <c r="H61" s="22">
        <v>169</v>
      </c>
      <c r="I61" s="23"/>
      <c r="J61" s="12"/>
      <c r="K61" s="12"/>
    </row>
    <row r="62" spans="1:11">
      <c r="A62" s="72" t="s">
        <v>149</v>
      </c>
      <c r="B62" s="22">
        <f t="shared" si="0"/>
        <v>835</v>
      </c>
      <c r="C62" s="22">
        <v>700</v>
      </c>
      <c r="D62" s="22">
        <v>135</v>
      </c>
      <c r="E62" s="22"/>
      <c r="F62" s="22">
        <f t="shared" si="1"/>
        <v>831</v>
      </c>
      <c r="G62" s="22">
        <v>698</v>
      </c>
      <c r="H62" s="22">
        <v>133</v>
      </c>
      <c r="I62" s="23"/>
      <c r="J62" s="12"/>
      <c r="K62" s="12"/>
    </row>
    <row r="63" spans="1:11">
      <c r="A63" s="72" t="s">
        <v>150</v>
      </c>
      <c r="B63" s="22">
        <f t="shared" si="0"/>
        <v>1889</v>
      </c>
      <c r="C63" s="22">
        <v>1597</v>
      </c>
      <c r="D63" s="22">
        <v>292</v>
      </c>
      <c r="E63" s="22"/>
      <c r="F63" s="22">
        <f t="shared" si="1"/>
        <v>1902</v>
      </c>
      <c r="G63" s="22">
        <v>1608</v>
      </c>
      <c r="H63" s="22">
        <v>294</v>
      </c>
      <c r="I63" s="23"/>
      <c r="J63" s="12"/>
      <c r="K63" s="12"/>
    </row>
    <row r="64" spans="1:11">
      <c r="A64" s="72" t="s">
        <v>151</v>
      </c>
      <c r="B64" s="88">
        <f>SUM(C64:D64)</f>
        <v>8229</v>
      </c>
      <c r="C64" s="88">
        <v>7117</v>
      </c>
      <c r="D64" s="88">
        <v>1112</v>
      </c>
      <c r="E64" s="22"/>
      <c r="F64" s="88">
        <f>SUM(G64:H64)</f>
        <v>8216</v>
      </c>
      <c r="G64" s="88">
        <v>7118</v>
      </c>
      <c r="H64" s="96">
        <v>1098</v>
      </c>
      <c r="I64" s="23"/>
      <c r="J64" s="12"/>
      <c r="K64" s="12"/>
    </row>
    <row r="65" spans="1:11">
      <c r="A65" s="13" t="s">
        <v>171</v>
      </c>
      <c r="B65" s="88" t="s">
        <v>172</v>
      </c>
      <c r="C65" s="88" t="s">
        <v>172</v>
      </c>
      <c r="D65" s="88" t="s">
        <v>172</v>
      </c>
      <c r="E65" s="22"/>
      <c r="F65" s="88" t="s">
        <v>172</v>
      </c>
      <c r="G65" s="88" t="s">
        <v>172</v>
      </c>
      <c r="H65" s="88" t="s">
        <v>172</v>
      </c>
      <c r="I65" s="23"/>
      <c r="J65" s="12"/>
      <c r="K65" s="12"/>
    </row>
    <row r="66" spans="1:11">
      <c r="A66" s="72" t="s">
        <v>152</v>
      </c>
      <c r="B66" s="22">
        <f>SUM(C66:D66)</f>
        <v>564</v>
      </c>
      <c r="C66" s="22">
        <v>487</v>
      </c>
      <c r="D66" s="22">
        <v>77</v>
      </c>
      <c r="E66" s="22"/>
      <c r="F66" s="22">
        <f>SUM(G66:H66)</f>
        <v>572</v>
      </c>
      <c r="G66" s="22">
        <v>495</v>
      </c>
      <c r="H66" s="22">
        <v>77</v>
      </c>
      <c r="I66" s="23"/>
      <c r="J66" s="12"/>
      <c r="K66" s="12"/>
    </row>
    <row r="67" spans="1:11">
      <c r="A67" s="72" t="s">
        <v>153</v>
      </c>
      <c r="B67" s="22">
        <f>SUM(C67:D67)</f>
        <v>305</v>
      </c>
      <c r="C67" s="22">
        <v>264</v>
      </c>
      <c r="D67" s="22">
        <v>41</v>
      </c>
      <c r="E67" s="22"/>
      <c r="F67" s="22">
        <f>SUM(G67:H67)</f>
        <v>292</v>
      </c>
      <c r="G67" s="22">
        <v>251</v>
      </c>
      <c r="H67" s="22">
        <v>41</v>
      </c>
      <c r="I67" s="23"/>
      <c r="J67" s="12"/>
      <c r="K67" s="12"/>
    </row>
    <row r="68" spans="1:11">
      <c r="A68" s="9"/>
      <c r="B68" s="22"/>
      <c r="C68" s="22"/>
      <c r="D68" s="22"/>
      <c r="E68" s="22"/>
      <c r="F68" s="22"/>
      <c r="G68" s="22"/>
      <c r="H68" s="22"/>
      <c r="I68" s="23"/>
      <c r="J68" s="12"/>
      <c r="K68" s="12"/>
    </row>
    <row r="69" spans="1:11">
      <c r="A69" s="72" t="s">
        <v>154</v>
      </c>
      <c r="B69" s="12"/>
      <c r="C69" s="12"/>
      <c r="D69" s="12"/>
      <c r="E69" s="12"/>
      <c r="F69" s="12"/>
      <c r="G69" s="12"/>
      <c r="H69" s="12"/>
      <c r="I69" s="23"/>
      <c r="J69" s="12"/>
      <c r="K69" s="12"/>
    </row>
    <row r="70" spans="1:11">
      <c r="A70" s="72" t="s">
        <v>155</v>
      </c>
      <c r="B70" s="22">
        <f>SUM(C70,D70)</f>
        <v>2819</v>
      </c>
      <c r="C70" s="22">
        <v>2438</v>
      </c>
      <c r="D70" s="22">
        <v>381</v>
      </c>
      <c r="E70" s="22"/>
      <c r="F70" s="22">
        <f>SUM(G70:H70)</f>
        <v>2777</v>
      </c>
      <c r="G70" s="22">
        <v>2397</v>
      </c>
      <c r="H70" s="22">
        <v>380</v>
      </c>
      <c r="I70" s="23"/>
      <c r="J70" s="12"/>
      <c r="K70" s="12"/>
    </row>
    <row r="71" spans="1:11">
      <c r="A71" s="72" t="s">
        <v>127</v>
      </c>
      <c r="B71" s="22">
        <f>SUM(C71,D71)</f>
        <v>1464</v>
      </c>
      <c r="C71" s="22">
        <v>1268</v>
      </c>
      <c r="D71" s="22">
        <v>196</v>
      </c>
      <c r="E71" s="22"/>
      <c r="F71" s="22">
        <f>SUM(G71:H71)</f>
        <v>1427</v>
      </c>
      <c r="G71" s="22">
        <v>1233</v>
      </c>
      <c r="H71" s="22">
        <v>194</v>
      </c>
      <c r="I71" s="23"/>
      <c r="J71" s="12"/>
      <c r="K71" s="12"/>
    </row>
    <row r="72" spans="1:11">
      <c r="A72" s="72" t="s">
        <v>151</v>
      </c>
      <c r="B72" s="88" t="s">
        <v>172</v>
      </c>
      <c r="C72" s="88" t="s">
        <v>172</v>
      </c>
      <c r="D72" s="88" t="s">
        <v>172</v>
      </c>
      <c r="E72" s="22"/>
      <c r="F72" s="88" t="s">
        <v>172</v>
      </c>
      <c r="G72" s="88" t="s">
        <v>172</v>
      </c>
      <c r="H72" s="88" t="s">
        <v>172</v>
      </c>
      <c r="I72" s="23"/>
      <c r="J72" s="12"/>
      <c r="K72" s="12"/>
    </row>
    <row r="73" spans="1:11">
      <c r="A73" s="78"/>
      <c r="B73" s="91"/>
      <c r="C73" s="91"/>
      <c r="D73" s="91"/>
      <c r="E73" s="91"/>
      <c r="F73" s="91"/>
      <c r="G73" s="91"/>
      <c r="H73" s="91"/>
      <c r="I73" s="9"/>
      <c r="J73" s="12"/>
      <c r="K73" s="12"/>
    </row>
    <row r="74" spans="1:11">
      <c r="A74" s="13" t="s">
        <v>173</v>
      </c>
      <c r="B74" s="22"/>
      <c r="C74" s="22"/>
      <c r="D74" s="22"/>
      <c r="E74" s="22"/>
      <c r="F74" s="22"/>
      <c r="G74" s="22"/>
      <c r="H74" s="22"/>
      <c r="I74" s="9"/>
      <c r="J74" s="12"/>
      <c r="K74" s="12"/>
    </row>
    <row r="75" spans="1:11">
      <c r="A75" s="12"/>
      <c r="B75" s="22"/>
      <c r="C75" s="22"/>
      <c r="D75" s="22"/>
      <c r="E75" s="22"/>
      <c r="F75" s="22"/>
      <c r="G75" s="22"/>
      <c r="H75" s="22"/>
      <c r="I75" s="9"/>
      <c r="J75" s="12"/>
      <c r="K75" s="12"/>
    </row>
    <row r="76" spans="1:11">
      <c r="A76" s="13" t="s">
        <v>156</v>
      </c>
      <c r="B76" s="22"/>
      <c r="C76" s="22"/>
      <c r="D76" s="22"/>
      <c r="E76" s="22"/>
      <c r="F76" s="22"/>
      <c r="G76" s="22"/>
      <c r="H76" s="22"/>
      <c r="I76" s="9"/>
      <c r="J76" s="12"/>
      <c r="K76" s="12"/>
    </row>
    <row r="77" spans="1:11">
      <c r="A77" s="9"/>
      <c r="B77" s="22"/>
      <c r="C77" s="22"/>
      <c r="D77" s="22"/>
      <c r="E77" s="22"/>
      <c r="F77" s="22"/>
      <c r="G77" s="22"/>
      <c r="H77" s="22"/>
      <c r="I77" s="9"/>
      <c r="J77" s="12"/>
      <c r="K77" s="12"/>
    </row>
    <row r="78" spans="1:11">
      <c r="A78" s="13" t="s">
        <v>176</v>
      </c>
      <c r="B78" s="22"/>
      <c r="C78" s="22"/>
      <c r="D78" s="22"/>
      <c r="E78" s="22"/>
      <c r="F78" s="22"/>
      <c r="G78" s="22"/>
      <c r="H78" s="22"/>
      <c r="I78" s="9"/>
      <c r="J78" s="12"/>
      <c r="K78" s="12"/>
    </row>
    <row r="79" spans="1:11">
      <c r="A79" s="13" t="s">
        <v>175</v>
      </c>
      <c r="B79" s="22"/>
      <c r="C79" s="22"/>
      <c r="D79" s="22"/>
      <c r="E79" s="22"/>
      <c r="F79" s="22"/>
      <c r="G79" s="22"/>
      <c r="H79" s="22"/>
      <c r="I79" s="9"/>
      <c r="J79" s="12"/>
      <c r="K79" s="12"/>
    </row>
    <row r="80" spans="1:11">
      <c r="A80" s="12"/>
      <c r="B80" s="22"/>
      <c r="C80" s="22"/>
      <c r="D80" s="22"/>
      <c r="E80" s="22"/>
      <c r="F80" s="22"/>
      <c r="G80" s="22"/>
      <c r="H80" s="22"/>
      <c r="I80" s="12"/>
      <c r="J80" s="12"/>
      <c r="K80" s="12"/>
    </row>
    <row r="81" spans="1:11">
      <c r="A81" s="9"/>
      <c r="B81" s="22"/>
      <c r="C81" s="22"/>
      <c r="D81" s="22"/>
      <c r="E81" s="22"/>
      <c r="F81" s="22"/>
      <c r="G81" s="22"/>
      <c r="H81" s="22"/>
      <c r="I81" s="12"/>
      <c r="J81" s="12"/>
      <c r="K81" s="12"/>
    </row>
    <row r="82" spans="1:11">
      <c r="A82" s="9"/>
      <c r="B82" s="90"/>
      <c r="C82" s="90"/>
      <c r="D82" s="90"/>
      <c r="E82" s="90"/>
      <c r="F82" s="90"/>
      <c r="G82" s="90"/>
      <c r="H82" s="90"/>
      <c r="I82" s="12"/>
      <c r="J82" s="12"/>
      <c r="K82" s="12"/>
    </row>
    <row r="83" spans="1:11">
      <c r="A83" s="9"/>
      <c r="B83" s="22"/>
      <c r="C83" s="22"/>
      <c r="D83" s="22"/>
      <c r="E83" s="22"/>
      <c r="F83" s="22"/>
      <c r="G83" s="22"/>
      <c r="H83" s="22"/>
      <c r="I83" s="12"/>
      <c r="J83" s="12"/>
      <c r="K83" s="12"/>
    </row>
    <row r="84" spans="1:11">
      <c r="A84" s="12"/>
      <c r="B84" s="22"/>
      <c r="C84" s="22"/>
      <c r="D84" s="22"/>
      <c r="E84" s="22"/>
      <c r="F84" s="22"/>
      <c r="G84" s="22"/>
      <c r="H84" s="22"/>
      <c r="I84" s="12"/>
      <c r="J84" s="12"/>
      <c r="K84" s="12"/>
    </row>
    <row r="85" spans="1:11">
      <c r="A85" s="12"/>
      <c r="B85" s="22"/>
      <c r="C85" s="22"/>
      <c r="D85" s="22"/>
      <c r="E85" s="22"/>
      <c r="F85" s="22"/>
      <c r="G85" s="22"/>
      <c r="H85" s="22"/>
      <c r="I85" s="12"/>
      <c r="J85" s="12"/>
      <c r="K85" s="12"/>
    </row>
    <row r="86" spans="1:11">
      <c r="A86" s="12"/>
      <c r="B86" s="98"/>
      <c r="C86" s="98"/>
      <c r="D86" s="98"/>
      <c r="E86" s="98"/>
      <c r="F86" s="98"/>
      <c r="G86" s="98"/>
      <c r="H86" s="98"/>
      <c r="I86" s="12"/>
      <c r="J86" s="12"/>
      <c r="K86" s="12"/>
    </row>
    <row r="87" spans="1:11">
      <c r="A87" s="12"/>
      <c r="B87" s="98"/>
      <c r="C87" s="98"/>
      <c r="D87" s="98"/>
      <c r="E87" s="98"/>
      <c r="F87" s="98"/>
      <c r="G87" s="98"/>
      <c r="H87" s="98"/>
      <c r="I87" s="12"/>
      <c r="J87" s="12"/>
      <c r="K87" s="12"/>
    </row>
    <row r="88" spans="1:11">
      <c r="A88" s="12"/>
      <c r="B88" s="98"/>
      <c r="C88" s="98"/>
      <c r="D88" s="98"/>
      <c r="E88" s="98"/>
      <c r="F88" s="98"/>
      <c r="G88" s="98"/>
      <c r="H88" s="98"/>
      <c r="I88" s="12"/>
      <c r="J88" s="12"/>
      <c r="K88" s="12"/>
    </row>
  </sheetData>
  <mergeCells count="2">
    <mergeCell ref="B4:D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2015</vt:lpstr>
      <vt:lpstr>2014</vt:lpstr>
      <vt:lpstr>2013</vt:lpstr>
      <vt:lpstr>2010</vt:lpstr>
      <vt:lpstr>2009</vt:lpstr>
      <vt:lpstr>2007</vt:lpstr>
      <vt:lpstr>2005</vt:lpstr>
      <vt:lpstr>2004</vt:lpstr>
      <vt:lpstr>2002</vt:lpstr>
      <vt:lpstr>2001</vt:lpstr>
      <vt:lpstr>2000</vt:lpstr>
      <vt:lpstr>1999</vt:lpstr>
      <vt:lpstr>1998</vt:lpstr>
      <vt:lpstr>1996</vt:lpstr>
      <vt:lpstr>'2010'!Print_Area</vt:lpstr>
      <vt:lpstr>'2013'!Print_Area</vt:lpstr>
      <vt:lpstr>'2014'!Print_Area</vt:lpstr>
      <vt:lpstr>'2015'!Print_Area</vt:lpstr>
      <vt:lpstr>Print_Area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Charbonneau, Michele</dc:creator>
  <cp:lastModifiedBy>Charbonneau, Michele</cp:lastModifiedBy>
  <cp:lastPrinted>2019-03-25T14:02:08Z</cp:lastPrinted>
  <dcterms:created xsi:type="dcterms:W3CDTF">1998-12-21T17:50:05Z</dcterms:created>
  <dcterms:modified xsi:type="dcterms:W3CDTF">2021-08-03T15:25:47Z</dcterms:modified>
</cp:coreProperties>
</file>