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</sheets>
  <definedNames>
    <definedName name="_xlnm.Print_Area" localSheetId="4">'2009'!$A$1:$M$69</definedName>
    <definedName name="_xlnm.Print_Area" localSheetId="3">'2010'!$A$1:$M$70</definedName>
    <definedName name="_xlnm.Print_Area" localSheetId="2">'2013'!$A$1:$M$67</definedName>
    <definedName name="_xlnm.Print_Area" localSheetId="1">'2014'!$A$1:$M$70</definedName>
    <definedName name="_xlnm.Print_Area" localSheetId="0">'2015'!$A$1:$M$69</definedName>
    <definedName name="_xlnm.Print_Area">'2015'!$A$1:$G$26</definedName>
    <definedName name="PRINT_AREA_MI">'2015'!$A$1:$G$26</definedName>
  </definedNames>
  <calcPr fullCalcOnLoad="1"/>
</workbook>
</file>

<file path=xl/sharedStrings.xml><?xml version="1.0" encoding="utf-8"?>
<sst xmlns="http://schemas.openxmlformats.org/spreadsheetml/2006/main" count="604" uniqueCount="92">
  <si>
    <t xml:space="preserve">                Male</t>
  </si>
  <si>
    <t xml:space="preserve">           Female </t>
  </si>
  <si>
    <t>Total</t>
  </si>
  <si>
    <t>Felonies</t>
  </si>
  <si>
    <t>Misdemeanors</t>
  </si>
  <si>
    <t>Other Offenses</t>
  </si>
  <si>
    <t>County Facilities</t>
  </si>
  <si>
    <t xml:space="preserve">  Albany County Jail</t>
  </si>
  <si>
    <t xml:space="preserve">  Broome County Jail</t>
  </si>
  <si>
    <t xml:space="preserve">  Cayuga County Jail</t>
  </si>
  <si>
    <t xml:space="preserve">  Chemung County Jail</t>
  </si>
  <si>
    <t xml:space="preserve">  Chenango County Jail</t>
  </si>
  <si>
    <t xml:space="preserve">  Clinton County Jail</t>
  </si>
  <si>
    <t xml:space="preserve">  Columbia County Jail</t>
  </si>
  <si>
    <t xml:space="preserve">  Cortland County Jail</t>
  </si>
  <si>
    <t xml:space="preserve">  Delaware County Jail</t>
  </si>
  <si>
    <t xml:space="preserve">  Dutchess County Jail</t>
  </si>
  <si>
    <t xml:space="preserve">  Erie County Jail</t>
  </si>
  <si>
    <t xml:space="preserve">  Essex County Jail</t>
  </si>
  <si>
    <t xml:space="preserve">  Franklin County Jail</t>
  </si>
  <si>
    <t xml:space="preserve">  Fulton County Jail</t>
  </si>
  <si>
    <t xml:space="preserve">  Genesee County Jail</t>
  </si>
  <si>
    <t xml:space="preserve">  Greene County Jail</t>
  </si>
  <si>
    <t xml:space="preserve">  Lewis County Jail</t>
  </si>
  <si>
    <t xml:space="preserve">  Livingston County Jail</t>
  </si>
  <si>
    <t xml:space="preserve">  Madison County Jail</t>
  </si>
  <si>
    <t xml:space="preserve">  Montgomery County Jail</t>
  </si>
  <si>
    <t xml:space="preserve">  Monroe County Jail</t>
  </si>
  <si>
    <t xml:space="preserve">  Oneida County Jail</t>
  </si>
  <si>
    <t xml:space="preserve">  Ontario County Jail</t>
  </si>
  <si>
    <t xml:space="preserve">  Orange County Jail</t>
  </si>
  <si>
    <t xml:space="preserve">  Orleans County Jail</t>
  </si>
  <si>
    <t xml:space="preserve">  Oswego County Jail</t>
  </si>
  <si>
    <t xml:space="preserve">  Otsego County Jail</t>
  </si>
  <si>
    <t xml:space="preserve">  Putnam County Jail</t>
  </si>
  <si>
    <t xml:space="preserve">  Rensselaer County Jail</t>
  </si>
  <si>
    <t xml:space="preserve">  Rockland County Jail</t>
  </si>
  <si>
    <t xml:space="preserve">  Saratoga County Jail</t>
  </si>
  <si>
    <t xml:space="preserve">  Schoharie County Jail</t>
  </si>
  <si>
    <t xml:space="preserve">  Schuyler County Jail</t>
  </si>
  <si>
    <t xml:space="preserve">  Seneca County Jail</t>
  </si>
  <si>
    <t xml:space="preserve">  Steuben County Jail</t>
  </si>
  <si>
    <t xml:space="preserve">  Suffolk County Jail</t>
  </si>
  <si>
    <t xml:space="preserve">  Sullivan County Jail</t>
  </si>
  <si>
    <t xml:space="preserve">  Tioga County Jail</t>
  </si>
  <si>
    <t xml:space="preserve">  Tompkins County Jail</t>
  </si>
  <si>
    <t xml:space="preserve">  Ulster County Jail</t>
  </si>
  <si>
    <t xml:space="preserve">  Warren County Jail</t>
  </si>
  <si>
    <t xml:space="preserve">  Washington County Jail</t>
  </si>
  <si>
    <t xml:space="preserve">  Wayne County Jail</t>
  </si>
  <si>
    <t xml:space="preserve">  Westchester County Dept of Correction — Jail Division</t>
  </si>
  <si>
    <t xml:space="preserve">  Wyoming County Jail</t>
  </si>
  <si>
    <t xml:space="preserve">  Yates County Jail</t>
  </si>
  <si>
    <t>SOURCE: New York State Commission of Correction.</t>
  </si>
  <si>
    <t>Sentenced County Admissions by Reason of Commitment</t>
  </si>
  <si>
    <t xml:space="preserve">  Chautauqua County Jail</t>
  </si>
  <si>
    <t>NA</t>
  </si>
  <si>
    <t xml:space="preserve"> </t>
  </si>
  <si>
    <t>NA Not available.</t>
  </si>
  <si>
    <t>New York State by Local Correctional Facilities — 2015</t>
  </si>
  <si>
    <t>2a</t>
  </si>
  <si>
    <t xml:space="preserve">  Allegany County Jail</t>
  </si>
  <si>
    <t xml:space="preserve">  Hamilton County Jail</t>
  </si>
  <si>
    <t xml:space="preserve">  Herkimer County Jail</t>
  </si>
  <si>
    <t xml:space="preserve">  Jefferson County Jail</t>
  </si>
  <si>
    <t xml:space="preserve">  Nassau County Jail Correctional Center</t>
  </si>
  <si>
    <t xml:space="preserve">  St. Lawrence County Jail</t>
  </si>
  <si>
    <t xml:space="preserve">  Schenectady County Jail</t>
  </si>
  <si>
    <t xml:space="preserve">  Onondaga County Jail</t>
  </si>
  <si>
    <t xml:space="preserve">  Cattaraugus County Jail</t>
  </si>
  <si>
    <t xml:space="preserve">  Niagara County Jail</t>
  </si>
  <si>
    <t xml:space="preserve">  Onondaga County Correctional Facility Commissioner’s Office</t>
  </si>
  <si>
    <t xml:space="preserve">           Female</t>
  </si>
  <si>
    <t>New York State by Local Correctional Facilities — 2014</t>
  </si>
  <si>
    <t>1 Indicates incomplete data.</t>
  </si>
  <si>
    <r>
      <t xml:space="preserve">  Allegany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</si>
  <si>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Cattaraugus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</si>
  <si>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Hamilton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</si>
  <si>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Herkimer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</si>
  <si>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Jefferson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</si>
  <si>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Nassau County Jail Correctional Center</t>
    </r>
    <r>
      <rPr>
        <vertAlign val="superscript"/>
        <sz val="11"/>
        <color indexed="8"/>
        <rFont val="Arial"/>
        <family val="2"/>
      </rPr>
      <t>1</t>
    </r>
  </si>
  <si>
    <r>
      <t xml:space="preserve">  Niagara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</si>
  <si>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Onondaga County Correctional Facility Commissioners Office</t>
    </r>
    <r>
      <rPr>
        <vertAlign val="superscript"/>
        <sz val="11"/>
        <color indexed="8"/>
        <rFont val="Arial"/>
        <family val="2"/>
      </rPr>
      <t>1</t>
    </r>
  </si>
  <si>
    <r>
      <t xml:space="preserve">  Onondaga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</si>
  <si>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St. Lawrence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</si>
  <si>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Schenectady County Jail</t>
    </r>
    <r>
      <rPr>
        <vertAlign val="superscript"/>
        <sz val="11"/>
        <color indexed="8"/>
        <rFont val="Arial"/>
        <family val="2"/>
      </rPr>
      <t>1</t>
    </r>
  </si>
  <si>
    <t>New York State by Local Correctional Facilities — 2013</t>
  </si>
  <si>
    <t xml:space="preserve">  Onondaga County Correctional Facility Commissioners Office</t>
  </si>
  <si>
    <t>New York State by Local Correctional Facilities — 2010</t>
  </si>
  <si>
    <t>NA  Not available.</t>
  </si>
  <si>
    <t>New York State by Local Correctional Facilities — 2009</t>
  </si>
  <si>
    <t xml:space="preserve">  Erie County Correctional Facility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</si>
</sst>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vertAlign val="superscript"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2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5" fontId="21" fillId="0" borderId="0" xfId="0" applyNumberFormat="1" applyFont="1" applyFill="1" applyAlignment="1" applyProtection="1">
      <alignment/>
      <protection locked="0"/>
    </xf>
    <xf numFmtId="5" fontId="22" fillId="0" borderId="0" xfId="0" applyNumberFormat="1" applyFont="1" applyFill="1" applyAlignment="1" applyProtection="1">
      <alignment/>
      <protection locked="0"/>
    </xf>
    <xf numFmtId="0" fontId="22" fillId="0" borderId="10" xfId="0" applyNumberFormat="1" applyFont="1" applyFill="1" applyBorder="1" applyAlignment="1">
      <alignment/>
    </xf>
    <xf numFmtId="5" fontId="22" fillId="0" borderId="11" xfId="0" applyNumberFormat="1" applyFont="1" applyFill="1" applyBorder="1" applyAlignment="1" applyProtection="1">
      <alignment horizontal="center"/>
      <protection locked="0"/>
    </xf>
    <xf numFmtId="5" fontId="22" fillId="0" borderId="12" xfId="0" applyNumberFormat="1" applyFont="1" applyFill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 applyProtection="1">
      <alignment/>
      <protection locked="0"/>
    </xf>
    <xf numFmtId="0" fontId="22" fillId="0" borderId="13" xfId="0" applyNumberFormat="1" applyFont="1" applyFill="1" applyBorder="1" applyAlignment="1" applyProtection="1">
      <alignment horizontal="right"/>
      <protection locked="0"/>
    </xf>
    <xf numFmtId="0" fontId="22" fillId="0" borderId="13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Fill="1" applyAlignment="1">
      <alignment vertical="top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3" fontId="22" fillId="0" borderId="0" xfId="0" applyNumberFormat="1" applyFont="1" applyFill="1" applyAlignment="1">
      <alignment vertical="top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2" fillId="0" borderId="14" xfId="0" applyFont="1" applyFill="1" applyBorder="1" applyAlignment="1">
      <alignment vertical="top"/>
    </xf>
    <xf numFmtId="0" fontId="24" fillId="0" borderId="0" xfId="0" applyFont="1" applyFill="1" applyAlignment="1">
      <alignment vertical="top" wrapText="1" readingOrder="1"/>
    </xf>
    <xf numFmtId="5" fontId="25" fillId="0" borderId="0" xfId="0" applyNumberFormat="1" applyFont="1" applyFill="1" applyAlignment="1" applyProtection="1">
      <alignment/>
      <protection locked="0"/>
    </xf>
    <xf numFmtId="1" fontId="24" fillId="0" borderId="0" xfId="0" applyNumberFormat="1" applyFont="1" applyFill="1" applyAlignment="1">
      <alignment horizontal="right" vertical="top"/>
    </xf>
    <xf numFmtId="5" fontId="21" fillId="2" borderId="0" xfId="0" applyNumberFormat="1" applyFont="1" applyAlignment="1" applyProtection="1">
      <alignment/>
      <protection locked="0"/>
    </xf>
    <xf numFmtId="5" fontId="22" fillId="2" borderId="0" xfId="0" applyNumberFormat="1" applyFont="1" applyAlignment="1" applyProtection="1">
      <alignment/>
      <protection locked="0"/>
    </xf>
    <xf numFmtId="0" fontId="22" fillId="2" borderId="0" xfId="0" applyNumberFormat="1" applyFont="1" applyAlignment="1">
      <alignment/>
    </xf>
    <xf numFmtId="0" fontId="44" fillId="2" borderId="0" xfId="0" applyNumberFormat="1" applyFont="1" applyAlignment="1">
      <alignment/>
    </xf>
    <xf numFmtId="0" fontId="22" fillId="2" borderId="10" xfId="0" applyNumberFormat="1" applyFont="1" applyBorder="1" applyAlignment="1">
      <alignment/>
    </xf>
    <xf numFmtId="5" fontId="22" fillId="2" borderId="11" xfId="0" applyNumberFormat="1" applyFont="1" applyBorder="1" applyAlignment="1" applyProtection="1">
      <alignment horizontal="center"/>
      <protection locked="0"/>
    </xf>
    <xf numFmtId="5" fontId="22" fillId="2" borderId="12" xfId="0" applyNumberFormat="1" applyFont="1" applyBorder="1" applyAlignment="1" applyProtection="1">
      <alignment horizontal="center"/>
      <protection locked="0"/>
    </xf>
    <xf numFmtId="0" fontId="22" fillId="2" borderId="13" xfId="0" applyNumberFormat="1" applyFont="1" applyBorder="1" applyAlignment="1" applyProtection="1">
      <alignment/>
      <protection locked="0"/>
    </xf>
    <xf numFmtId="0" fontId="22" fillId="2" borderId="13" xfId="0" applyNumberFormat="1" applyFont="1" applyBorder="1" applyAlignment="1" applyProtection="1">
      <alignment horizontal="right"/>
      <protection locked="0"/>
    </xf>
    <xf numFmtId="0" fontId="22" fillId="2" borderId="13" xfId="0" applyNumberFormat="1" applyFont="1" applyBorder="1" applyAlignment="1">
      <alignment horizontal="right"/>
    </xf>
    <xf numFmtId="0" fontId="22" fillId="2" borderId="12" xfId="0" applyNumberFormat="1" applyFont="1" applyBorder="1" applyAlignment="1" applyProtection="1">
      <alignment horizontal="right"/>
      <protection locked="0"/>
    </xf>
    <xf numFmtId="3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>
      <alignment/>
    </xf>
    <xf numFmtId="0" fontId="24" fillId="2" borderId="0" xfId="0" applyFont="1" applyAlignment="1">
      <alignment vertical="top"/>
    </xf>
    <xf numFmtId="3" fontId="24" fillId="2" borderId="0" xfId="0" applyNumberFormat="1" applyFont="1" applyAlignment="1">
      <alignment horizontal="right" vertical="top"/>
    </xf>
    <xf numFmtId="3" fontId="24" fillId="2" borderId="0" xfId="0" applyNumberFormat="1" applyFont="1" applyAlignment="1">
      <alignment vertical="top"/>
    </xf>
    <xf numFmtId="3" fontId="24" fillId="2" borderId="0" xfId="0" applyNumberFormat="1" applyFont="1" applyBorder="1" applyAlignment="1" applyProtection="1">
      <alignment vertical="top" readingOrder="1"/>
      <protection locked="0"/>
    </xf>
    <xf numFmtId="0" fontId="22" fillId="2" borderId="0" xfId="0" applyFont="1" applyAlignment="1">
      <alignment vertical="top"/>
    </xf>
    <xf numFmtId="3" fontId="22" fillId="2" borderId="0" xfId="0" applyNumberFormat="1" applyFont="1" applyAlignment="1">
      <alignment vertical="top"/>
    </xf>
    <xf numFmtId="3" fontId="24" fillId="2" borderId="0" xfId="0" applyNumberFormat="1" applyFont="1" applyBorder="1" applyAlignment="1" applyProtection="1">
      <alignment horizontal="right" vertical="top" readingOrder="1"/>
      <protection locked="0"/>
    </xf>
    <xf numFmtId="0" fontId="22" fillId="2" borderId="14" xfId="0" applyFont="1" applyBorder="1" applyAlignment="1">
      <alignment vertical="top"/>
    </xf>
    <xf numFmtId="0" fontId="24" fillId="2" borderId="0" xfId="0" applyFont="1" applyAlignment="1">
      <alignment vertical="top" wrapText="1" readingOrder="1"/>
    </xf>
    <xf numFmtId="5" fontId="25" fillId="2" borderId="0" xfId="0" applyNumberFormat="1" applyFont="1" applyAlignment="1" applyProtection="1">
      <alignment/>
      <protection locked="0"/>
    </xf>
    <xf numFmtId="1" fontId="24" fillId="2" borderId="0" xfId="0" applyNumberFormat="1" applyFont="1" applyAlignment="1">
      <alignment horizontal="right" vertical="top"/>
    </xf>
    <xf numFmtId="3" fontId="22" fillId="0" borderId="0" xfId="0" applyNumberFormat="1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49.3359375" style="3" customWidth="1"/>
    <col min="2" max="4" width="11.6640625" style="3" customWidth="1"/>
    <col min="5" max="5" width="3.6640625" style="3" customWidth="1"/>
    <col min="6" max="6" width="6.77734375" style="3" customWidth="1"/>
    <col min="7" max="7" width="11.6640625" style="3" customWidth="1"/>
    <col min="8" max="8" width="2.77734375" style="3" customWidth="1"/>
    <col min="9" max="10" width="11.6640625" style="3" customWidth="1"/>
    <col min="11" max="11" width="2.77734375" style="3" customWidth="1"/>
    <col min="12" max="250" width="11.6640625" style="3" customWidth="1"/>
    <col min="251" max="16384" width="11.4453125" style="3" customWidth="1"/>
  </cols>
  <sheetData>
    <row r="1" spans="1:15" ht="20.25">
      <c r="A1" s="29" t="s">
        <v>54</v>
      </c>
      <c r="B1" s="7"/>
      <c r="C1" s="8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spans="1:15" ht="20.25">
      <c r="A2" s="29" t="s">
        <v>59</v>
      </c>
      <c r="B2" s="7"/>
      <c r="C2" s="8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9"/>
      <c r="B4" s="10" t="s">
        <v>2</v>
      </c>
      <c r="C4" s="10"/>
      <c r="D4" s="10"/>
      <c r="E4" s="9"/>
      <c r="F4" s="11" t="s">
        <v>3</v>
      </c>
      <c r="G4" s="11"/>
      <c r="H4" s="9"/>
      <c r="I4" s="11" t="s">
        <v>4</v>
      </c>
      <c r="J4" s="11"/>
      <c r="K4" s="9"/>
      <c r="L4" s="11" t="s">
        <v>5</v>
      </c>
      <c r="M4" s="11"/>
      <c r="N4" s="5"/>
      <c r="O4" s="5"/>
    </row>
    <row r="5" spans="1:15" ht="15.75">
      <c r="A5" s="12" t="s">
        <v>6</v>
      </c>
      <c r="B5" s="13" t="s">
        <v>2</v>
      </c>
      <c r="C5" s="13" t="s">
        <v>0</v>
      </c>
      <c r="D5" s="15" t="s">
        <v>72</v>
      </c>
      <c r="E5" s="14"/>
      <c r="F5" s="15" t="s">
        <v>0</v>
      </c>
      <c r="G5" s="15" t="s">
        <v>72</v>
      </c>
      <c r="H5" s="14"/>
      <c r="I5" s="15" t="s">
        <v>0</v>
      </c>
      <c r="J5" s="15" t="s">
        <v>72</v>
      </c>
      <c r="K5" s="14"/>
      <c r="L5" s="15" t="s">
        <v>0</v>
      </c>
      <c r="M5" s="15" t="s">
        <v>72</v>
      </c>
      <c r="N5" s="5"/>
      <c r="O5" s="5"/>
    </row>
    <row r="6" spans="1:15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8" t="s">
        <v>2</v>
      </c>
      <c r="B7" s="16">
        <f>SUM(B8:B65)</f>
        <v>27013</v>
      </c>
      <c r="C7" s="16">
        <f>SUM(C8:C65)</f>
        <v>22039</v>
      </c>
      <c r="D7" s="16">
        <f>SUM(D8:D65)</f>
        <v>4957</v>
      </c>
      <c r="E7" s="17"/>
      <c r="F7" s="16">
        <f>SUM(F8:F65)</f>
        <v>5585</v>
      </c>
      <c r="G7" s="16">
        <f>SUM(G8:G65)</f>
        <v>1068</v>
      </c>
      <c r="H7" s="17"/>
      <c r="I7" s="16">
        <f>SUM(I8:I65)</f>
        <v>13796</v>
      </c>
      <c r="J7" s="16">
        <f>SUM(J8:J65)</f>
        <v>3309</v>
      </c>
      <c r="K7" s="17"/>
      <c r="L7" s="16">
        <f>SUM(L8:L65)</f>
        <v>2658</v>
      </c>
      <c r="M7" s="16">
        <f>SUM(M8:M65)</f>
        <v>634</v>
      </c>
      <c r="N7" s="18"/>
      <c r="O7" s="5"/>
    </row>
    <row r="8" spans="1:33" ht="15.75">
      <c r="A8" s="19" t="s">
        <v>7</v>
      </c>
      <c r="B8" s="20">
        <f aca="true" t="shared" si="0" ref="B8:B26">SUM(C8:D8)</f>
        <v>1105</v>
      </c>
      <c r="C8" s="21">
        <f aca="true" t="shared" si="1" ref="C8:D10">+F8+I8+L8</f>
        <v>933</v>
      </c>
      <c r="D8" s="21">
        <f t="shared" si="1"/>
        <v>172</v>
      </c>
      <c r="E8" s="21"/>
      <c r="F8" s="22">
        <v>573</v>
      </c>
      <c r="G8" s="22">
        <v>78</v>
      </c>
      <c r="H8" s="21"/>
      <c r="I8" s="22">
        <v>347</v>
      </c>
      <c r="J8" s="22">
        <v>90</v>
      </c>
      <c r="K8" s="21"/>
      <c r="L8" s="22">
        <v>13</v>
      </c>
      <c r="M8" s="22">
        <v>4</v>
      </c>
      <c r="N8" s="18"/>
      <c r="O8" s="23"/>
      <c r="P8" s="4"/>
      <c r="Q8" s="4"/>
      <c r="S8" s="4"/>
      <c r="U8" s="4"/>
      <c r="W8" s="4"/>
      <c r="X8" s="4"/>
      <c r="Z8" s="4"/>
      <c r="AB8" s="2"/>
      <c r="AC8" s="4"/>
      <c r="AE8" s="4"/>
      <c r="AF8" s="4"/>
      <c r="AG8" s="4"/>
    </row>
    <row r="9" spans="1:33" ht="15.75">
      <c r="A9" s="19" t="s">
        <v>61</v>
      </c>
      <c r="B9" s="20">
        <f>SUM(C9:D9)</f>
        <v>92</v>
      </c>
      <c r="C9" s="21">
        <f>+F9+I9+L9</f>
        <v>75</v>
      </c>
      <c r="D9" s="21">
        <f>+G9+J9+M9</f>
        <v>17</v>
      </c>
      <c r="E9" s="20" t="s">
        <v>57</v>
      </c>
      <c r="F9" s="20">
        <v>32</v>
      </c>
      <c r="G9" s="20">
        <v>3</v>
      </c>
      <c r="H9" s="20" t="s">
        <v>57</v>
      </c>
      <c r="I9" s="20">
        <v>36</v>
      </c>
      <c r="J9" s="20">
        <v>12</v>
      </c>
      <c r="K9" s="20" t="s">
        <v>57</v>
      </c>
      <c r="L9" s="20">
        <v>7</v>
      </c>
      <c r="M9" s="20">
        <v>2</v>
      </c>
      <c r="N9" s="18"/>
      <c r="O9" s="23"/>
      <c r="P9" s="4"/>
      <c r="Q9" s="4"/>
      <c r="S9" s="4"/>
      <c r="U9" s="4"/>
      <c r="W9" s="4"/>
      <c r="X9" s="4"/>
      <c r="Z9" s="4"/>
      <c r="AB9" s="2"/>
      <c r="AC9" s="4"/>
      <c r="AE9" s="4"/>
      <c r="AF9" s="4"/>
      <c r="AG9" s="4"/>
    </row>
    <row r="10" spans="1:33" ht="15.75">
      <c r="A10" s="19" t="s">
        <v>8</v>
      </c>
      <c r="B10" s="20">
        <f t="shared" si="0"/>
        <v>713</v>
      </c>
      <c r="C10" s="21">
        <f t="shared" si="1"/>
        <v>548</v>
      </c>
      <c r="D10" s="21">
        <f t="shared" si="1"/>
        <v>165</v>
      </c>
      <c r="E10" s="21"/>
      <c r="F10" s="22">
        <v>136</v>
      </c>
      <c r="G10" s="22">
        <v>42</v>
      </c>
      <c r="H10" s="21"/>
      <c r="I10" s="22">
        <v>392</v>
      </c>
      <c r="J10" s="22">
        <v>120</v>
      </c>
      <c r="K10" s="21"/>
      <c r="L10" s="22">
        <v>20</v>
      </c>
      <c r="M10" s="22">
        <v>3</v>
      </c>
      <c r="N10" s="18"/>
      <c r="O10" s="23"/>
      <c r="P10" s="4"/>
      <c r="Q10" s="4"/>
      <c r="S10" s="4"/>
      <c r="U10" s="4"/>
      <c r="W10" s="4"/>
      <c r="X10" s="4"/>
      <c r="Z10" s="4"/>
      <c r="AB10" s="2"/>
      <c r="AC10" s="4"/>
      <c r="AE10" s="4"/>
      <c r="AF10" s="4"/>
      <c r="AG10" s="4"/>
    </row>
    <row r="11" spans="1:33" ht="15.75">
      <c r="A11" s="19" t="s">
        <v>69</v>
      </c>
      <c r="B11" s="20">
        <f>SUM(C11:D11)</f>
        <v>209</v>
      </c>
      <c r="C11" s="21">
        <f aca="true" t="shared" si="2" ref="C11:D13">+F11+I11+L11</f>
        <v>160</v>
      </c>
      <c r="D11" s="21">
        <f t="shared" si="2"/>
        <v>49</v>
      </c>
      <c r="E11" s="20" t="s">
        <v>57</v>
      </c>
      <c r="F11" s="20">
        <v>63</v>
      </c>
      <c r="G11" s="20">
        <v>22</v>
      </c>
      <c r="H11" s="20" t="s">
        <v>57</v>
      </c>
      <c r="I11" s="20">
        <v>79</v>
      </c>
      <c r="J11" s="20">
        <v>26</v>
      </c>
      <c r="K11" s="20" t="s">
        <v>57</v>
      </c>
      <c r="L11" s="20">
        <v>18</v>
      </c>
      <c r="M11" s="20">
        <v>1</v>
      </c>
      <c r="N11" s="18"/>
      <c r="O11" s="23"/>
      <c r="P11" s="4"/>
      <c r="Q11" s="4"/>
      <c r="S11" s="4"/>
      <c r="U11" s="4"/>
      <c r="W11" s="4"/>
      <c r="X11" s="4"/>
      <c r="Z11" s="4"/>
      <c r="AB11" s="2"/>
      <c r="AC11" s="4"/>
      <c r="AE11" s="4"/>
      <c r="AF11" s="4"/>
      <c r="AG11" s="4"/>
    </row>
    <row r="12" spans="1:33" ht="15.75">
      <c r="A12" s="19" t="s">
        <v>9</v>
      </c>
      <c r="B12" s="20">
        <f t="shared" si="0"/>
        <v>201</v>
      </c>
      <c r="C12" s="21">
        <f t="shared" si="2"/>
        <v>168</v>
      </c>
      <c r="D12" s="21">
        <f t="shared" si="2"/>
        <v>33</v>
      </c>
      <c r="E12" s="21"/>
      <c r="F12" s="22">
        <v>25</v>
      </c>
      <c r="G12" s="22">
        <v>7</v>
      </c>
      <c r="H12" s="21"/>
      <c r="I12" s="22">
        <v>121</v>
      </c>
      <c r="J12" s="22">
        <v>19</v>
      </c>
      <c r="K12" s="21"/>
      <c r="L12" s="22">
        <v>22</v>
      </c>
      <c r="M12" s="22">
        <v>7</v>
      </c>
      <c r="N12" s="18"/>
      <c r="O12" s="23"/>
      <c r="P12" s="4"/>
      <c r="Q12" s="4"/>
      <c r="S12" s="4"/>
      <c r="U12" s="4"/>
      <c r="W12" s="4"/>
      <c r="X12" s="4"/>
      <c r="Z12" s="4"/>
      <c r="AB12" s="2"/>
      <c r="AC12" s="4"/>
      <c r="AE12" s="4"/>
      <c r="AF12" s="4"/>
      <c r="AG12" s="4"/>
    </row>
    <row r="13" spans="1:33" ht="15.75">
      <c r="A13" s="19" t="s">
        <v>55</v>
      </c>
      <c r="B13" s="20">
        <f t="shared" si="0"/>
        <v>323</v>
      </c>
      <c r="C13" s="21">
        <f t="shared" si="2"/>
        <v>279</v>
      </c>
      <c r="D13" s="21">
        <f t="shared" si="2"/>
        <v>44</v>
      </c>
      <c r="E13" s="21"/>
      <c r="F13" s="22">
        <v>63</v>
      </c>
      <c r="G13" s="22">
        <v>5</v>
      </c>
      <c r="H13" s="21"/>
      <c r="I13" s="22">
        <v>199</v>
      </c>
      <c r="J13" s="22">
        <v>37</v>
      </c>
      <c r="K13" s="21"/>
      <c r="L13" s="22">
        <v>17</v>
      </c>
      <c r="M13" s="22">
        <v>2</v>
      </c>
      <c r="N13" s="18"/>
      <c r="O13" s="23"/>
      <c r="P13" s="4"/>
      <c r="Q13" s="4"/>
      <c r="S13" s="4"/>
      <c r="U13" s="4"/>
      <c r="W13" s="4"/>
      <c r="X13" s="4"/>
      <c r="Z13" s="4"/>
      <c r="AB13" s="2"/>
      <c r="AC13" s="4"/>
      <c r="AE13" s="4"/>
      <c r="AF13" s="4"/>
      <c r="AG13" s="4"/>
    </row>
    <row r="14" spans="1:33" ht="15.75">
      <c r="A14" s="19" t="s">
        <v>10</v>
      </c>
      <c r="B14" s="20">
        <f t="shared" si="0"/>
        <v>557</v>
      </c>
      <c r="C14" s="21">
        <f aca="true" t="shared" si="3" ref="C14:C19">+F14+I14+L14</f>
        <v>423</v>
      </c>
      <c r="D14" s="21">
        <f aca="true" t="shared" si="4" ref="D14:D19">+G14+J14+M14</f>
        <v>134</v>
      </c>
      <c r="E14" s="21"/>
      <c r="F14" s="22">
        <v>64</v>
      </c>
      <c r="G14" s="22">
        <v>22</v>
      </c>
      <c r="H14" s="21"/>
      <c r="I14" s="22">
        <v>315</v>
      </c>
      <c r="J14" s="22">
        <v>102</v>
      </c>
      <c r="K14" s="21"/>
      <c r="L14" s="22">
        <v>44</v>
      </c>
      <c r="M14" s="22">
        <v>10</v>
      </c>
      <c r="N14" s="18"/>
      <c r="O14" s="23"/>
      <c r="P14" s="4"/>
      <c r="Q14" s="4"/>
      <c r="S14" s="4"/>
      <c r="U14" s="4"/>
      <c r="W14" s="4"/>
      <c r="X14" s="4"/>
      <c r="Z14" s="4"/>
      <c r="AB14" s="2"/>
      <c r="AC14" s="4"/>
      <c r="AE14" s="4"/>
      <c r="AF14" s="4"/>
      <c r="AG14" s="4"/>
    </row>
    <row r="15" spans="1:33" ht="15.75">
      <c r="A15" s="19" t="s">
        <v>11</v>
      </c>
      <c r="B15" s="20">
        <f t="shared" si="0"/>
        <v>249</v>
      </c>
      <c r="C15" s="21">
        <f t="shared" si="3"/>
        <v>192</v>
      </c>
      <c r="D15" s="21">
        <f t="shared" si="4"/>
        <v>57</v>
      </c>
      <c r="E15" s="21"/>
      <c r="F15" s="22">
        <v>63</v>
      </c>
      <c r="G15" s="22">
        <v>27</v>
      </c>
      <c r="H15" s="21"/>
      <c r="I15" s="22">
        <v>114</v>
      </c>
      <c r="J15" s="22">
        <v>22</v>
      </c>
      <c r="K15" s="21"/>
      <c r="L15" s="22">
        <v>15</v>
      </c>
      <c r="M15" s="22">
        <v>8</v>
      </c>
      <c r="N15" s="18"/>
      <c r="O15" s="23"/>
      <c r="P15" s="4"/>
      <c r="Q15" s="4"/>
      <c r="S15" s="4"/>
      <c r="U15" s="4"/>
      <c r="W15" s="4"/>
      <c r="X15" s="4"/>
      <c r="Z15" s="4"/>
      <c r="AB15" s="2"/>
      <c r="AC15" s="4"/>
      <c r="AE15" s="4"/>
      <c r="AF15" s="4"/>
      <c r="AG15" s="4"/>
    </row>
    <row r="16" spans="1:33" ht="15.75">
      <c r="A16" s="19" t="s">
        <v>12</v>
      </c>
      <c r="B16" s="20">
        <f t="shared" si="0"/>
        <v>24</v>
      </c>
      <c r="C16" s="21">
        <f t="shared" si="3"/>
        <v>20</v>
      </c>
      <c r="D16" s="21">
        <f>+J16+M16+G16</f>
        <v>4</v>
      </c>
      <c r="E16" s="21"/>
      <c r="F16" s="22">
        <v>3</v>
      </c>
      <c r="G16" s="22">
        <v>0</v>
      </c>
      <c r="H16" s="21"/>
      <c r="I16" s="22">
        <v>15</v>
      </c>
      <c r="J16" s="22">
        <v>2</v>
      </c>
      <c r="K16" s="21"/>
      <c r="L16" s="22">
        <v>2</v>
      </c>
      <c r="M16" s="22">
        <v>2</v>
      </c>
      <c r="N16" s="18"/>
      <c r="O16" s="23"/>
      <c r="P16" s="4"/>
      <c r="Q16" s="4"/>
      <c r="S16" s="4"/>
      <c r="U16" s="4"/>
      <c r="W16" s="4"/>
      <c r="X16" s="4"/>
      <c r="Z16" s="4"/>
      <c r="AB16" s="2"/>
      <c r="AC16" s="4"/>
      <c r="AE16" s="4"/>
      <c r="AF16" s="4"/>
      <c r="AG16" s="4"/>
    </row>
    <row r="17" spans="1:33" ht="15.75">
      <c r="A17" s="19" t="s">
        <v>13</v>
      </c>
      <c r="B17" s="20">
        <f t="shared" si="0"/>
        <v>80</v>
      </c>
      <c r="C17" s="21">
        <f t="shared" si="3"/>
        <v>65</v>
      </c>
      <c r="D17" s="21">
        <f t="shared" si="4"/>
        <v>15</v>
      </c>
      <c r="E17" s="21"/>
      <c r="F17" s="22">
        <v>17</v>
      </c>
      <c r="G17" s="22">
        <v>5</v>
      </c>
      <c r="H17" s="21"/>
      <c r="I17" s="22">
        <v>37</v>
      </c>
      <c r="J17" s="22">
        <v>7</v>
      </c>
      <c r="K17" s="21"/>
      <c r="L17" s="22">
        <v>11</v>
      </c>
      <c r="M17" s="22">
        <v>3</v>
      </c>
      <c r="N17" s="18"/>
      <c r="O17" s="23"/>
      <c r="P17" s="4"/>
      <c r="Q17" s="4"/>
      <c r="S17" s="4"/>
      <c r="U17" s="4"/>
      <c r="W17" s="4"/>
      <c r="X17" s="4"/>
      <c r="Z17" s="4"/>
      <c r="AB17" s="2"/>
      <c r="AC17" s="4"/>
      <c r="AE17" s="4"/>
      <c r="AF17" s="4"/>
      <c r="AG17" s="4"/>
    </row>
    <row r="18" spans="1:33" ht="15.75">
      <c r="A18" s="19" t="s">
        <v>14</v>
      </c>
      <c r="B18" s="20">
        <f t="shared" si="0"/>
        <v>87</v>
      </c>
      <c r="C18" s="21">
        <f t="shared" si="3"/>
        <v>63</v>
      </c>
      <c r="D18" s="21">
        <f>+G18+J18+M18</f>
        <v>24</v>
      </c>
      <c r="E18" s="21"/>
      <c r="F18" s="22">
        <v>12</v>
      </c>
      <c r="G18" s="22">
        <v>10</v>
      </c>
      <c r="H18" s="21"/>
      <c r="I18" s="22">
        <v>44</v>
      </c>
      <c r="J18" s="22">
        <v>12</v>
      </c>
      <c r="K18" s="21"/>
      <c r="L18" s="22">
        <v>7</v>
      </c>
      <c r="M18" s="22">
        <v>2</v>
      </c>
      <c r="N18" s="18"/>
      <c r="O18" s="23"/>
      <c r="P18" s="4"/>
      <c r="Q18" s="4"/>
      <c r="S18" s="4"/>
      <c r="U18" s="4"/>
      <c r="W18" s="4"/>
      <c r="X18" s="4"/>
      <c r="Z18" s="4"/>
      <c r="AB18" s="2"/>
      <c r="AC18" s="4"/>
      <c r="AE18" s="4"/>
      <c r="AF18" s="4"/>
      <c r="AG18" s="4"/>
    </row>
    <row r="19" spans="1:33" ht="15.75">
      <c r="A19" s="19" t="s">
        <v>15</v>
      </c>
      <c r="B19" s="20">
        <f t="shared" si="0"/>
        <v>89</v>
      </c>
      <c r="C19" s="21">
        <f t="shared" si="3"/>
        <v>61</v>
      </c>
      <c r="D19" s="21">
        <f t="shared" si="4"/>
        <v>28</v>
      </c>
      <c r="E19" s="21"/>
      <c r="F19" s="22">
        <v>9</v>
      </c>
      <c r="G19" s="22">
        <v>2</v>
      </c>
      <c r="H19" s="21"/>
      <c r="I19" s="22">
        <v>39</v>
      </c>
      <c r="J19" s="22">
        <v>22</v>
      </c>
      <c r="K19" s="21"/>
      <c r="L19" s="22">
        <v>13</v>
      </c>
      <c r="M19" s="22">
        <v>4</v>
      </c>
      <c r="N19" s="18"/>
      <c r="O19" s="23"/>
      <c r="P19" s="4"/>
      <c r="Q19" s="4"/>
      <c r="S19" s="4"/>
      <c r="U19" s="4"/>
      <c r="W19" s="4"/>
      <c r="X19" s="4"/>
      <c r="Z19" s="4"/>
      <c r="AB19" s="2"/>
      <c r="AC19" s="4"/>
      <c r="AE19" s="4"/>
      <c r="AF19" s="4"/>
      <c r="AG19" s="4"/>
    </row>
    <row r="20" spans="1:33" ht="15.75">
      <c r="A20" s="19" t="s">
        <v>16</v>
      </c>
      <c r="B20" s="20">
        <f t="shared" si="0"/>
        <v>686</v>
      </c>
      <c r="C20" s="21">
        <f aca="true" t="shared" si="5" ref="C20:C25">+F20+I20+L20</f>
        <v>585</v>
      </c>
      <c r="D20" s="21">
        <f aca="true" t="shared" si="6" ref="D20:D25">+G20+J20+M20</f>
        <v>101</v>
      </c>
      <c r="E20" s="21"/>
      <c r="F20" s="22">
        <v>79</v>
      </c>
      <c r="G20" s="22">
        <v>9</v>
      </c>
      <c r="H20" s="21"/>
      <c r="I20" s="22">
        <v>462</v>
      </c>
      <c r="J20" s="22">
        <v>86</v>
      </c>
      <c r="K20" s="21"/>
      <c r="L20" s="22">
        <v>44</v>
      </c>
      <c r="M20" s="22">
        <v>6</v>
      </c>
      <c r="N20" s="18"/>
      <c r="O20" s="23"/>
      <c r="P20" s="4"/>
      <c r="Q20" s="4"/>
      <c r="S20" s="4"/>
      <c r="U20" s="4"/>
      <c r="W20" s="4"/>
      <c r="X20" s="4"/>
      <c r="Z20" s="4"/>
      <c r="AB20" s="2"/>
      <c r="AC20" s="4"/>
      <c r="AE20" s="4"/>
      <c r="AF20" s="4"/>
      <c r="AG20" s="4"/>
    </row>
    <row r="21" spans="1:33" ht="15.75">
      <c r="A21" s="19" t="s">
        <v>17</v>
      </c>
      <c r="B21" s="20">
        <f t="shared" si="0"/>
        <v>2422</v>
      </c>
      <c r="C21" s="21">
        <f t="shared" si="5"/>
        <v>2019</v>
      </c>
      <c r="D21" s="21">
        <f t="shared" si="6"/>
        <v>403</v>
      </c>
      <c r="E21" s="21"/>
      <c r="F21" s="22">
        <v>270</v>
      </c>
      <c r="G21" s="22">
        <v>41</v>
      </c>
      <c r="H21" s="21"/>
      <c r="I21" s="22">
        <v>1201</v>
      </c>
      <c r="J21" s="22">
        <v>245</v>
      </c>
      <c r="K21" s="21"/>
      <c r="L21" s="22">
        <v>548</v>
      </c>
      <c r="M21" s="22">
        <v>117</v>
      </c>
      <c r="N21" s="18"/>
      <c r="O21" s="23"/>
      <c r="P21" s="4"/>
      <c r="Q21" s="4"/>
      <c r="S21" s="4"/>
      <c r="U21" s="4"/>
      <c r="W21" s="4"/>
      <c r="X21" s="4"/>
      <c r="Z21" s="4"/>
      <c r="AB21" s="2"/>
      <c r="AC21" s="4"/>
      <c r="AE21" s="4"/>
      <c r="AF21" s="4"/>
      <c r="AG21" s="4"/>
    </row>
    <row r="22" spans="1:33" ht="15.75">
      <c r="A22" s="19" t="s">
        <v>18</v>
      </c>
      <c r="B22" s="20">
        <f t="shared" si="0"/>
        <v>92</v>
      </c>
      <c r="C22" s="21">
        <f t="shared" si="5"/>
        <v>74</v>
      </c>
      <c r="D22" s="21">
        <f t="shared" si="6"/>
        <v>18</v>
      </c>
      <c r="E22" s="21"/>
      <c r="F22" s="22">
        <v>4</v>
      </c>
      <c r="G22" s="22">
        <v>2</v>
      </c>
      <c r="H22" s="21"/>
      <c r="I22" s="22">
        <v>57</v>
      </c>
      <c r="J22" s="22">
        <v>14</v>
      </c>
      <c r="K22" s="21"/>
      <c r="L22" s="22">
        <v>13</v>
      </c>
      <c r="M22" s="22">
        <v>2</v>
      </c>
      <c r="N22" s="18"/>
      <c r="O22" s="23"/>
      <c r="P22" s="4"/>
      <c r="Q22" s="4"/>
      <c r="S22" s="4"/>
      <c r="U22" s="4"/>
      <c r="W22" s="4"/>
      <c r="X22" s="4"/>
      <c r="Z22" s="4"/>
      <c r="AB22" s="2"/>
      <c r="AC22" s="4"/>
      <c r="AE22" s="4"/>
      <c r="AF22" s="4"/>
      <c r="AG22" s="4"/>
    </row>
    <row r="23" spans="1:33" ht="15.75">
      <c r="A23" s="19" t="s">
        <v>19</v>
      </c>
      <c r="B23" s="20">
        <f t="shared" si="0"/>
        <v>148</v>
      </c>
      <c r="C23" s="21">
        <f t="shared" si="5"/>
        <v>88</v>
      </c>
      <c r="D23" s="21">
        <f t="shared" si="6"/>
        <v>60</v>
      </c>
      <c r="E23" s="21"/>
      <c r="F23" s="22">
        <v>22</v>
      </c>
      <c r="G23" s="22">
        <v>8</v>
      </c>
      <c r="H23" s="21"/>
      <c r="I23" s="22">
        <v>45</v>
      </c>
      <c r="J23" s="22">
        <v>19</v>
      </c>
      <c r="K23" s="21"/>
      <c r="L23" s="22">
        <v>21</v>
      </c>
      <c r="M23" s="22">
        <v>33</v>
      </c>
      <c r="N23" s="18"/>
      <c r="O23" s="23"/>
      <c r="P23" s="4"/>
      <c r="Q23" s="4"/>
      <c r="S23" s="4"/>
      <c r="U23" s="4"/>
      <c r="W23" s="4"/>
      <c r="X23" s="4"/>
      <c r="Z23" s="4"/>
      <c r="AB23" s="2"/>
      <c r="AC23" s="4"/>
      <c r="AE23" s="4"/>
      <c r="AF23" s="4"/>
      <c r="AG23" s="4"/>
    </row>
    <row r="24" spans="1:33" ht="15.75">
      <c r="A24" s="19" t="s">
        <v>20</v>
      </c>
      <c r="B24" s="20">
        <f t="shared" si="0"/>
        <v>110</v>
      </c>
      <c r="C24" s="21">
        <f t="shared" si="5"/>
        <v>90</v>
      </c>
      <c r="D24" s="21">
        <f t="shared" si="6"/>
        <v>20</v>
      </c>
      <c r="E24" s="21"/>
      <c r="F24" s="22">
        <v>21</v>
      </c>
      <c r="G24" s="22">
        <v>3</v>
      </c>
      <c r="H24" s="21"/>
      <c r="I24" s="22">
        <v>50</v>
      </c>
      <c r="J24" s="22">
        <v>14</v>
      </c>
      <c r="K24" s="21"/>
      <c r="L24" s="22">
        <v>19</v>
      </c>
      <c r="M24" s="22">
        <v>3</v>
      </c>
      <c r="N24" s="18"/>
      <c r="O24" s="23"/>
      <c r="P24" s="4"/>
      <c r="Q24" s="4"/>
      <c r="S24" s="4"/>
      <c r="U24" s="4"/>
      <c r="W24" s="4"/>
      <c r="X24" s="4"/>
      <c r="Z24" s="4"/>
      <c r="AB24" s="2"/>
      <c r="AC24" s="4"/>
      <c r="AE24" s="4"/>
      <c r="AF24" s="4"/>
      <c r="AG24" s="4"/>
    </row>
    <row r="25" spans="1:33" ht="15.75">
      <c r="A25" s="19" t="s">
        <v>21</v>
      </c>
      <c r="B25" s="20">
        <f t="shared" si="0"/>
        <v>338</v>
      </c>
      <c r="C25" s="21">
        <f t="shared" si="5"/>
        <v>260</v>
      </c>
      <c r="D25" s="21">
        <f t="shared" si="6"/>
        <v>78</v>
      </c>
      <c r="E25" s="21"/>
      <c r="F25" s="22">
        <v>71</v>
      </c>
      <c r="G25" s="22">
        <v>20</v>
      </c>
      <c r="H25" s="21"/>
      <c r="I25" s="22">
        <v>141</v>
      </c>
      <c r="J25" s="22">
        <v>53</v>
      </c>
      <c r="K25" s="21"/>
      <c r="L25" s="22">
        <v>48</v>
      </c>
      <c r="M25" s="22">
        <v>5</v>
      </c>
      <c r="N25" s="18"/>
      <c r="O25" s="23"/>
      <c r="P25" s="4"/>
      <c r="Q25" s="4"/>
      <c r="S25" s="4"/>
      <c r="U25" s="4"/>
      <c r="W25" s="4"/>
      <c r="X25" s="4"/>
      <c r="Z25" s="4"/>
      <c r="AB25" s="2"/>
      <c r="AC25" s="4"/>
      <c r="AE25" s="4"/>
      <c r="AF25" s="4"/>
      <c r="AG25" s="4"/>
    </row>
    <row r="26" spans="1:33" ht="15.75">
      <c r="A26" s="19" t="s">
        <v>22</v>
      </c>
      <c r="B26" s="20">
        <f t="shared" si="0"/>
        <v>76</v>
      </c>
      <c r="C26" s="21">
        <f aca="true" t="shared" si="7" ref="C26:C31">+F26+I26+L26</f>
        <v>56</v>
      </c>
      <c r="D26" s="21">
        <f>+J26+M26</f>
        <v>20</v>
      </c>
      <c r="E26" s="21"/>
      <c r="F26" s="22">
        <v>11</v>
      </c>
      <c r="G26" s="26">
        <v>0</v>
      </c>
      <c r="H26" s="21"/>
      <c r="I26" s="22">
        <v>31</v>
      </c>
      <c r="J26" s="22">
        <v>13</v>
      </c>
      <c r="K26" s="17"/>
      <c r="L26" s="22">
        <v>14</v>
      </c>
      <c r="M26" s="22">
        <v>7</v>
      </c>
      <c r="N26" s="18"/>
      <c r="O26" s="25"/>
      <c r="P26" s="4"/>
      <c r="Q26" s="4"/>
      <c r="S26" s="4"/>
      <c r="U26" s="4"/>
      <c r="W26" s="4"/>
      <c r="X26" s="4"/>
      <c r="Z26" s="4"/>
      <c r="AB26" s="1"/>
      <c r="AC26" s="4"/>
      <c r="AE26" s="4"/>
      <c r="AF26" s="4"/>
      <c r="AG26" s="4"/>
    </row>
    <row r="27" spans="1:33" ht="15.75">
      <c r="A27" s="19" t="s">
        <v>62</v>
      </c>
      <c r="B27" s="20">
        <f>SUM(C27:D27)</f>
        <v>5</v>
      </c>
      <c r="C27" s="21">
        <f>+F27+I27+L27</f>
        <v>4</v>
      </c>
      <c r="D27" s="21">
        <f>+J27</f>
        <v>1</v>
      </c>
      <c r="E27" s="20" t="s">
        <v>57</v>
      </c>
      <c r="F27" s="20">
        <v>1</v>
      </c>
      <c r="G27" s="26">
        <v>0</v>
      </c>
      <c r="H27" s="20" t="s">
        <v>57</v>
      </c>
      <c r="I27" s="20">
        <v>2</v>
      </c>
      <c r="J27" s="20">
        <v>1</v>
      </c>
      <c r="K27" s="20" t="s">
        <v>57</v>
      </c>
      <c r="L27" s="20">
        <v>1</v>
      </c>
      <c r="M27" s="26">
        <v>0</v>
      </c>
      <c r="N27" s="18"/>
      <c r="O27" s="23"/>
      <c r="P27" s="4"/>
      <c r="Q27" s="4"/>
      <c r="S27" s="4"/>
      <c r="U27" s="4"/>
      <c r="W27" s="4"/>
      <c r="X27" s="4"/>
      <c r="Z27" s="4"/>
      <c r="AB27" s="2"/>
      <c r="AC27" s="4"/>
      <c r="AE27" s="4"/>
      <c r="AF27" s="4"/>
      <c r="AG27" s="4"/>
    </row>
    <row r="28" spans="1:33" ht="15.75">
      <c r="A28" s="19" t="s">
        <v>63</v>
      </c>
      <c r="B28" s="20">
        <f>SUM(C28:D28)</f>
        <v>108</v>
      </c>
      <c r="C28" s="21">
        <f>+F28+I28+L28</f>
        <v>83</v>
      </c>
      <c r="D28" s="21">
        <f>+G28+J28</f>
        <v>25</v>
      </c>
      <c r="E28" s="20" t="s">
        <v>57</v>
      </c>
      <c r="F28" s="20">
        <v>14</v>
      </c>
      <c r="G28" s="20">
        <v>1</v>
      </c>
      <c r="H28" s="20" t="s">
        <v>57</v>
      </c>
      <c r="I28" s="20">
        <v>66</v>
      </c>
      <c r="J28" s="20">
        <v>24</v>
      </c>
      <c r="K28" s="20" t="s">
        <v>57</v>
      </c>
      <c r="L28" s="20">
        <v>3</v>
      </c>
      <c r="M28" s="26">
        <v>0</v>
      </c>
      <c r="N28" s="18"/>
      <c r="O28" s="23"/>
      <c r="P28" s="4"/>
      <c r="Q28" s="4"/>
      <c r="S28" s="4"/>
      <c r="U28" s="4"/>
      <c r="W28" s="4"/>
      <c r="X28" s="4"/>
      <c r="Z28" s="4"/>
      <c r="AB28" s="2"/>
      <c r="AC28" s="4"/>
      <c r="AE28" s="4"/>
      <c r="AF28" s="4"/>
      <c r="AG28" s="4"/>
    </row>
    <row r="29" spans="1:33" ht="15.75">
      <c r="A29" s="19" t="s">
        <v>64</v>
      </c>
      <c r="B29" s="20">
        <f>SUM(C29:D29)</f>
        <v>234</v>
      </c>
      <c r="C29" s="21">
        <f>+F29+I29+L29</f>
        <v>184</v>
      </c>
      <c r="D29" s="21">
        <f>+G29+J29+M29</f>
        <v>50</v>
      </c>
      <c r="E29" s="20" t="s">
        <v>57</v>
      </c>
      <c r="F29" s="20">
        <v>101</v>
      </c>
      <c r="G29" s="20">
        <v>20</v>
      </c>
      <c r="H29" s="20" t="s">
        <v>57</v>
      </c>
      <c r="I29" s="20">
        <v>78</v>
      </c>
      <c r="J29" s="20">
        <v>28</v>
      </c>
      <c r="K29" s="20" t="s">
        <v>57</v>
      </c>
      <c r="L29" s="20">
        <v>5</v>
      </c>
      <c r="M29" s="20">
        <v>2</v>
      </c>
      <c r="N29" s="18"/>
      <c r="O29" s="23"/>
      <c r="P29" s="4"/>
      <c r="Q29" s="4"/>
      <c r="S29" s="4"/>
      <c r="U29" s="4"/>
      <c r="W29" s="4"/>
      <c r="X29" s="4"/>
      <c r="Z29" s="4"/>
      <c r="AB29" s="2"/>
      <c r="AC29" s="4"/>
      <c r="AE29" s="4"/>
      <c r="AF29" s="4"/>
      <c r="AG29" s="4"/>
    </row>
    <row r="30" spans="1:33" ht="15.75">
      <c r="A30" s="19" t="s">
        <v>23</v>
      </c>
      <c r="B30" s="20">
        <f>SUM(C30:D30)</f>
        <v>26</v>
      </c>
      <c r="C30" s="21">
        <f t="shared" si="7"/>
        <v>23</v>
      </c>
      <c r="D30" s="21">
        <v>3</v>
      </c>
      <c r="E30" s="21"/>
      <c r="F30" s="22">
        <v>7</v>
      </c>
      <c r="G30" s="26">
        <v>5</v>
      </c>
      <c r="H30" s="21"/>
      <c r="I30" s="22">
        <v>13</v>
      </c>
      <c r="J30" s="22">
        <v>4</v>
      </c>
      <c r="K30" s="21"/>
      <c r="L30" s="22">
        <v>3</v>
      </c>
      <c r="M30" s="26">
        <v>0</v>
      </c>
      <c r="N30" s="18"/>
      <c r="O30" s="23"/>
      <c r="P30" s="4"/>
      <c r="Q30" s="4"/>
      <c r="S30" s="4"/>
      <c r="U30" s="4"/>
      <c r="W30" s="4"/>
      <c r="X30" s="4"/>
      <c r="Z30" s="4"/>
      <c r="AB30" s="2"/>
      <c r="AC30" s="4"/>
      <c r="AE30" s="4"/>
      <c r="AF30" s="4"/>
      <c r="AG30" s="4"/>
    </row>
    <row r="31" spans="1:33" ht="15.75">
      <c r="A31" s="19" t="s">
        <v>24</v>
      </c>
      <c r="B31" s="20">
        <f>SUM(C31:D31)</f>
        <v>312</v>
      </c>
      <c r="C31" s="21">
        <f t="shared" si="7"/>
        <v>247</v>
      </c>
      <c r="D31" s="21">
        <f>+G31+J31+M31</f>
        <v>65</v>
      </c>
      <c r="E31" s="21"/>
      <c r="F31" s="22">
        <v>106</v>
      </c>
      <c r="G31" s="22">
        <v>23</v>
      </c>
      <c r="H31" s="21"/>
      <c r="I31" s="22">
        <v>101</v>
      </c>
      <c r="J31" s="22">
        <v>30</v>
      </c>
      <c r="K31" s="21"/>
      <c r="L31" s="22">
        <v>40</v>
      </c>
      <c r="M31" s="22">
        <v>12</v>
      </c>
      <c r="N31" s="18"/>
      <c r="O31" s="23"/>
      <c r="P31" s="4"/>
      <c r="Q31" s="4"/>
      <c r="S31" s="4"/>
      <c r="U31" s="4"/>
      <c r="W31" s="4"/>
      <c r="X31" s="4"/>
      <c r="Z31" s="4"/>
      <c r="AB31" s="2"/>
      <c r="AC31" s="4"/>
      <c r="AE31" s="4"/>
      <c r="AF31" s="4"/>
      <c r="AG31" s="4"/>
    </row>
    <row r="32" spans="1:33" ht="15.75">
      <c r="A32" s="19" t="s">
        <v>25</v>
      </c>
      <c r="B32" s="20">
        <f aca="true" t="shared" si="8" ref="B32:B37">SUM(C32:D32)</f>
        <v>251</v>
      </c>
      <c r="C32" s="21">
        <f aca="true" t="shared" si="9" ref="C32:C37">+F32+I32+L32</f>
        <v>191</v>
      </c>
      <c r="D32" s="21">
        <f aca="true" t="shared" si="10" ref="D32:D37">+G32+J32+M32</f>
        <v>60</v>
      </c>
      <c r="E32" s="21"/>
      <c r="F32" s="22">
        <v>36</v>
      </c>
      <c r="G32" s="22">
        <v>10</v>
      </c>
      <c r="H32" s="21"/>
      <c r="I32" s="22">
        <v>136</v>
      </c>
      <c r="J32" s="22">
        <v>46</v>
      </c>
      <c r="K32" s="21"/>
      <c r="L32" s="22">
        <v>19</v>
      </c>
      <c r="M32" s="22">
        <v>4</v>
      </c>
      <c r="N32" s="18"/>
      <c r="O32" s="23"/>
      <c r="P32" s="4"/>
      <c r="Q32" s="4"/>
      <c r="S32" s="4"/>
      <c r="U32" s="4"/>
      <c r="W32" s="4"/>
      <c r="X32" s="4"/>
      <c r="Z32" s="4"/>
      <c r="AB32" s="2"/>
      <c r="AC32" s="4"/>
      <c r="AE32" s="4"/>
      <c r="AF32" s="4"/>
      <c r="AG32" s="4"/>
    </row>
    <row r="33" spans="1:33" ht="15.75">
      <c r="A33" s="19" t="s">
        <v>27</v>
      </c>
      <c r="B33" s="20">
        <f t="shared" si="8"/>
        <v>3483</v>
      </c>
      <c r="C33" s="21">
        <f t="shared" si="9"/>
        <v>2750</v>
      </c>
      <c r="D33" s="21">
        <f t="shared" si="10"/>
        <v>733</v>
      </c>
      <c r="E33" s="21"/>
      <c r="F33" s="22">
        <v>669</v>
      </c>
      <c r="G33" s="22">
        <v>110</v>
      </c>
      <c r="H33" s="21"/>
      <c r="I33" s="22">
        <v>1754</v>
      </c>
      <c r="J33" s="22">
        <v>504</v>
      </c>
      <c r="K33" s="21"/>
      <c r="L33" s="22">
        <v>327</v>
      </c>
      <c r="M33" s="22">
        <v>119</v>
      </c>
      <c r="N33" s="18"/>
      <c r="O33" s="23"/>
      <c r="P33" s="4"/>
      <c r="Q33" s="4"/>
      <c r="S33" s="4"/>
      <c r="U33" s="4"/>
      <c r="W33" s="4"/>
      <c r="X33" s="4"/>
      <c r="Z33" s="4"/>
      <c r="AB33" s="2"/>
      <c r="AC33" s="4"/>
      <c r="AE33" s="4"/>
      <c r="AF33" s="4"/>
      <c r="AG33" s="4"/>
    </row>
    <row r="34" spans="1:33" ht="15.75">
      <c r="A34" s="19" t="s">
        <v>26</v>
      </c>
      <c r="B34" s="20">
        <f t="shared" si="8"/>
        <v>252</v>
      </c>
      <c r="C34" s="21">
        <f t="shared" si="9"/>
        <v>202</v>
      </c>
      <c r="D34" s="21">
        <f t="shared" si="10"/>
        <v>50</v>
      </c>
      <c r="E34" s="21"/>
      <c r="F34" s="22">
        <v>43</v>
      </c>
      <c r="G34" s="22">
        <v>12</v>
      </c>
      <c r="H34" s="21"/>
      <c r="I34" s="22">
        <v>129</v>
      </c>
      <c r="J34" s="22">
        <v>26</v>
      </c>
      <c r="K34" s="21"/>
      <c r="L34" s="22">
        <v>30</v>
      </c>
      <c r="M34" s="22">
        <v>12</v>
      </c>
      <c r="N34" s="18"/>
      <c r="O34" s="23"/>
      <c r="P34" s="4"/>
      <c r="Q34" s="4"/>
      <c r="S34" s="4"/>
      <c r="U34" s="4"/>
      <c r="W34" s="4"/>
      <c r="X34" s="4"/>
      <c r="Z34" s="4"/>
      <c r="AB34" s="2"/>
      <c r="AC34" s="4"/>
      <c r="AE34" s="4"/>
      <c r="AF34" s="4"/>
      <c r="AG34" s="4"/>
    </row>
    <row r="35" spans="1:33" ht="15.75">
      <c r="A35" s="19" t="s">
        <v>65</v>
      </c>
      <c r="B35" s="20">
        <f>SUM(C35:D35)</f>
        <v>2406</v>
      </c>
      <c r="C35" s="21">
        <f>+F35+I35+L35</f>
        <v>2081</v>
      </c>
      <c r="D35" s="21">
        <f>+G35+J35+M35</f>
        <v>325</v>
      </c>
      <c r="E35" s="20" t="s">
        <v>57</v>
      </c>
      <c r="F35" s="20">
        <v>510</v>
      </c>
      <c r="G35" s="20">
        <v>64</v>
      </c>
      <c r="H35" s="20" t="s">
        <v>57</v>
      </c>
      <c r="I35" s="20">
        <v>1287</v>
      </c>
      <c r="J35" s="20">
        <v>217</v>
      </c>
      <c r="K35" s="20" t="s">
        <v>57</v>
      </c>
      <c r="L35" s="20">
        <v>284</v>
      </c>
      <c r="M35" s="20">
        <v>44</v>
      </c>
      <c r="N35" s="18"/>
      <c r="O35" s="23"/>
      <c r="P35" s="4"/>
      <c r="Q35" s="4"/>
      <c r="S35" s="4"/>
      <c r="U35" s="4"/>
      <c r="W35" s="4"/>
      <c r="X35" s="4"/>
      <c r="Z35" s="4"/>
      <c r="AB35" s="2"/>
      <c r="AC35" s="4"/>
      <c r="AE35" s="4"/>
      <c r="AF35" s="4"/>
      <c r="AG35" s="4"/>
    </row>
    <row r="36" spans="1:33" ht="15.75">
      <c r="A36" s="19" t="s">
        <v>70</v>
      </c>
      <c r="B36" s="20" t="s">
        <v>56</v>
      </c>
      <c r="C36" s="20" t="s">
        <v>56</v>
      </c>
      <c r="D36" s="20" t="s">
        <v>56</v>
      </c>
      <c r="E36" s="20" t="s">
        <v>57</v>
      </c>
      <c r="F36" s="20" t="s">
        <v>56</v>
      </c>
      <c r="G36" s="20" t="s">
        <v>56</v>
      </c>
      <c r="H36" s="20" t="s">
        <v>57</v>
      </c>
      <c r="I36" s="20" t="s">
        <v>56</v>
      </c>
      <c r="J36" s="20" t="s">
        <v>56</v>
      </c>
      <c r="K36" s="20" t="s">
        <v>57</v>
      </c>
      <c r="L36" s="20" t="s">
        <v>56</v>
      </c>
      <c r="M36" s="20" t="s">
        <v>56</v>
      </c>
      <c r="N36" s="18"/>
      <c r="O36" s="23"/>
      <c r="P36" s="4"/>
      <c r="Q36" s="4"/>
      <c r="S36" s="4"/>
      <c r="U36" s="4"/>
      <c r="W36" s="4"/>
      <c r="X36" s="4"/>
      <c r="Z36" s="4"/>
      <c r="AB36" s="2"/>
      <c r="AC36" s="4"/>
      <c r="AE36" s="4"/>
      <c r="AF36" s="4"/>
      <c r="AG36" s="4"/>
    </row>
    <row r="37" spans="1:33" ht="15.75">
      <c r="A37" s="19" t="s">
        <v>28</v>
      </c>
      <c r="B37" s="20">
        <f t="shared" si="8"/>
        <v>860</v>
      </c>
      <c r="C37" s="21">
        <f t="shared" si="9"/>
        <v>672</v>
      </c>
      <c r="D37" s="21">
        <f t="shared" si="10"/>
        <v>188</v>
      </c>
      <c r="E37" s="21"/>
      <c r="F37" s="22">
        <v>111</v>
      </c>
      <c r="G37" s="22">
        <v>24</v>
      </c>
      <c r="H37" s="21"/>
      <c r="I37" s="22">
        <v>500</v>
      </c>
      <c r="J37" s="22">
        <v>155</v>
      </c>
      <c r="K37" s="21"/>
      <c r="L37" s="22">
        <v>61</v>
      </c>
      <c r="M37" s="22">
        <v>9</v>
      </c>
      <c r="N37" s="18"/>
      <c r="O37" s="23"/>
      <c r="P37" s="4"/>
      <c r="Q37" s="4"/>
      <c r="S37" s="4"/>
      <c r="U37" s="4"/>
      <c r="W37" s="4"/>
      <c r="X37" s="4"/>
      <c r="Z37" s="4"/>
      <c r="AB37" s="2"/>
      <c r="AC37" s="4"/>
      <c r="AE37" s="4"/>
      <c r="AF37" s="4"/>
      <c r="AG37" s="4"/>
    </row>
    <row r="38" spans="1:33" ht="15.75">
      <c r="A38" s="19" t="s">
        <v>71</v>
      </c>
      <c r="B38" s="20">
        <f>SUM(C38:D38)</f>
        <v>1124</v>
      </c>
      <c r="C38" s="21">
        <f>+F38+I38+L38</f>
        <v>907</v>
      </c>
      <c r="D38" s="21">
        <f>+G38+J38+M38</f>
        <v>217</v>
      </c>
      <c r="E38" s="20" t="s">
        <v>57</v>
      </c>
      <c r="F38" s="20">
        <v>166</v>
      </c>
      <c r="G38" s="20">
        <v>35</v>
      </c>
      <c r="H38" s="20" t="s">
        <v>57</v>
      </c>
      <c r="I38" s="20">
        <v>701</v>
      </c>
      <c r="J38" s="20">
        <v>172</v>
      </c>
      <c r="K38" s="20"/>
      <c r="L38" s="20">
        <v>40</v>
      </c>
      <c r="M38" s="20">
        <v>10</v>
      </c>
      <c r="N38" s="18"/>
      <c r="O38" s="23"/>
      <c r="P38" s="4"/>
      <c r="Q38" s="4"/>
      <c r="S38" s="4"/>
      <c r="U38" s="4"/>
      <c r="W38" s="4"/>
      <c r="X38" s="4"/>
      <c r="Z38" s="4"/>
      <c r="AB38" s="2"/>
      <c r="AC38" s="4"/>
      <c r="AE38" s="4"/>
      <c r="AF38" s="4"/>
      <c r="AG38" s="4"/>
    </row>
    <row r="39" spans="1:33" ht="15.75">
      <c r="A39" s="19" t="s">
        <v>68</v>
      </c>
      <c r="B39" s="20" t="s">
        <v>56</v>
      </c>
      <c r="C39" s="20" t="s">
        <v>56</v>
      </c>
      <c r="D39" s="20" t="s">
        <v>56</v>
      </c>
      <c r="E39" s="20" t="s">
        <v>57</v>
      </c>
      <c r="F39" s="20" t="s">
        <v>56</v>
      </c>
      <c r="G39" s="20" t="s">
        <v>56</v>
      </c>
      <c r="H39" s="20" t="s">
        <v>57</v>
      </c>
      <c r="I39" s="20" t="s">
        <v>56</v>
      </c>
      <c r="J39" s="20" t="s">
        <v>56</v>
      </c>
      <c r="K39" s="20" t="s">
        <v>57</v>
      </c>
      <c r="L39" s="20" t="s">
        <v>56</v>
      </c>
      <c r="M39" s="20" t="s">
        <v>56</v>
      </c>
      <c r="N39" s="18"/>
      <c r="O39" s="23"/>
      <c r="P39" s="4"/>
      <c r="Q39" s="4"/>
      <c r="S39" s="4"/>
      <c r="U39" s="4"/>
      <c r="W39" s="4"/>
      <c r="X39" s="4"/>
      <c r="Z39" s="4"/>
      <c r="AB39" s="2"/>
      <c r="AC39" s="4"/>
      <c r="AE39" s="4"/>
      <c r="AF39" s="4"/>
      <c r="AG39" s="4"/>
    </row>
    <row r="40" spans="1:33" ht="15.75">
      <c r="A40" s="19" t="s">
        <v>29</v>
      </c>
      <c r="B40" s="20">
        <f>SUM(C40:D40)</f>
        <v>485</v>
      </c>
      <c r="C40" s="21">
        <f aca="true" t="shared" si="11" ref="C40:D44">+F40+I40+L40</f>
        <v>364</v>
      </c>
      <c r="D40" s="21">
        <f t="shared" si="11"/>
        <v>121</v>
      </c>
      <c r="E40" s="21"/>
      <c r="F40" s="22">
        <v>104</v>
      </c>
      <c r="G40" s="22">
        <v>40</v>
      </c>
      <c r="H40" s="21"/>
      <c r="I40" s="22">
        <v>208</v>
      </c>
      <c r="J40" s="22">
        <v>69</v>
      </c>
      <c r="K40" s="21"/>
      <c r="L40" s="22">
        <v>52</v>
      </c>
      <c r="M40" s="22">
        <v>12</v>
      </c>
      <c r="N40" s="18"/>
      <c r="O40" s="23"/>
      <c r="P40" s="4"/>
      <c r="Q40" s="4"/>
      <c r="S40" s="4"/>
      <c r="U40" s="4"/>
      <c r="W40" s="4"/>
      <c r="X40" s="4"/>
      <c r="Z40" s="4"/>
      <c r="AB40" s="2"/>
      <c r="AC40" s="4"/>
      <c r="AE40" s="4"/>
      <c r="AF40" s="4"/>
      <c r="AG40" s="4"/>
    </row>
    <row r="41" spans="1:33" ht="15.75">
      <c r="A41" s="19" t="s">
        <v>30</v>
      </c>
      <c r="B41" s="20">
        <f>SUM(C41:D41)</f>
        <v>1059</v>
      </c>
      <c r="C41" s="21">
        <f t="shared" si="11"/>
        <v>884</v>
      </c>
      <c r="D41" s="21">
        <f t="shared" si="11"/>
        <v>175</v>
      </c>
      <c r="E41" s="21"/>
      <c r="F41" s="22">
        <v>237</v>
      </c>
      <c r="G41" s="22">
        <v>48</v>
      </c>
      <c r="H41" s="21"/>
      <c r="I41" s="22">
        <v>558</v>
      </c>
      <c r="J41" s="22">
        <v>116</v>
      </c>
      <c r="K41" s="21"/>
      <c r="L41" s="22">
        <v>89</v>
      </c>
      <c r="M41" s="22">
        <v>11</v>
      </c>
      <c r="N41" s="18"/>
      <c r="O41" s="23"/>
      <c r="P41" s="4"/>
      <c r="Q41" s="4"/>
      <c r="S41" s="4"/>
      <c r="U41" s="4"/>
      <c r="W41" s="4"/>
      <c r="X41" s="4"/>
      <c r="Z41" s="4"/>
      <c r="AB41" s="2"/>
      <c r="AC41" s="4"/>
      <c r="AE41" s="4"/>
      <c r="AF41" s="4"/>
      <c r="AG41" s="4"/>
    </row>
    <row r="42" spans="1:33" ht="15.75">
      <c r="A42" s="19" t="s">
        <v>31</v>
      </c>
      <c r="B42" s="20">
        <f>SUM(C42:D42)</f>
        <v>126</v>
      </c>
      <c r="C42" s="21">
        <f t="shared" si="11"/>
        <v>98</v>
      </c>
      <c r="D42" s="21">
        <f t="shared" si="11"/>
        <v>28</v>
      </c>
      <c r="E42" s="21"/>
      <c r="F42" s="22">
        <v>17</v>
      </c>
      <c r="G42" s="22">
        <v>13</v>
      </c>
      <c r="H42" s="21"/>
      <c r="I42" s="22">
        <v>76</v>
      </c>
      <c r="J42" s="22">
        <v>12</v>
      </c>
      <c r="K42" s="21"/>
      <c r="L42" s="22">
        <v>5</v>
      </c>
      <c r="M42" s="22">
        <v>3</v>
      </c>
      <c r="N42" s="18"/>
      <c r="O42" s="23"/>
      <c r="P42" s="4"/>
      <c r="Q42" s="4"/>
      <c r="S42" s="4"/>
      <c r="U42" s="4"/>
      <c r="W42" s="4"/>
      <c r="X42" s="4"/>
      <c r="Z42" s="4"/>
      <c r="AB42" s="2"/>
      <c r="AC42" s="4"/>
      <c r="AE42" s="4"/>
      <c r="AF42" s="4"/>
      <c r="AG42" s="4"/>
    </row>
    <row r="43" spans="1:33" ht="15.75">
      <c r="A43" s="19" t="s">
        <v>32</v>
      </c>
      <c r="B43" s="20">
        <f>SUM(C43:D43)</f>
        <v>295</v>
      </c>
      <c r="C43" s="21">
        <f t="shared" si="11"/>
        <v>242</v>
      </c>
      <c r="D43" s="21">
        <f t="shared" si="11"/>
        <v>53</v>
      </c>
      <c r="E43" s="21"/>
      <c r="F43" s="22">
        <v>33</v>
      </c>
      <c r="G43" s="22">
        <v>5</v>
      </c>
      <c r="H43" s="21"/>
      <c r="I43" s="22">
        <v>174</v>
      </c>
      <c r="J43" s="22">
        <v>44</v>
      </c>
      <c r="K43" s="21"/>
      <c r="L43" s="22">
        <v>35</v>
      </c>
      <c r="M43" s="22">
        <v>4</v>
      </c>
      <c r="N43" s="18"/>
      <c r="O43" s="23"/>
      <c r="P43" s="4"/>
      <c r="Q43" s="4"/>
      <c r="S43" s="4"/>
      <c r="U43" s="4"/>
      <c r="W43" s="4"/>
      <c r="X43" s="4"/>
      <c r="Z43" s="4"/>
      <c r="AB43" s="2"/>
      <c r="AC43" s="4"/>
      <c r="AE43" s="4"/>
      <c r="AF43" s="4"/>
      <c r="AG43" s="4"/>
    </row>
    <row r="44" spans="1:33" ht="15.75">
      <c r="A44" s="19" t="s">
        <v>33</v>
      </c>
      <c r="B44" s="20">
        <f>SUM(C44:D44)</f>
        <v>101</v>
      </c>
      <c r="C44" s="21">
        <f t="shared" si="11"/>
        <v>86</v>
      </c>
      <c r="D44" s="21">
        <f t="shared" si="11"/>
        <v>15</v>
      </c>
      <c r="E44" s="21"/>
      <c r="F44" s="22">
        <v>13</v>
      </c>
      <c r="G44" s="22">
        <v>1</v>
      </c>
      <c r="H44" s="21"/>
      <c r="I44" s="22">
        <v>53</v>
      </c>
      <c r="J44" s="22">
        <v>12</v>
      </c>
      <c r="K44" s="21"/>
      <c r="L44" s="22">
        <v>20</v>
      </c>
      <c r="M44" s="22">
        <v>2</v>
      </c>
      <c r="N44" s="18"/>
      <c r="O44" s="23"/>
      <c r="P44" s="4"/>
      <c r="Q44" s="4"/>
      <c r="S44" s="4"/>
      <c r="U44" s="4"/>
      <c r="W44" s="4"/>
      <c r="X44" s="4"/>
      <c r="Z44" s="4"/>
      <c r="AB44" s="2"/>
      <c r="AC44" s="4"/>
      <c r="AE44" s="4"/>
      <c r="AF44" s="4"/>
      <c r="AG44" s="4"/>
    </row>
    <row r="45" spans="1:33" ht="15.75">
      <c r="A45" s="19" t="s">
        <v>34</v>
      </c>
      <c r="B45" s="20">
        <f aca="true" t="shared" si="12" ref="B45:B50">SUM(C45:D45)</f>
        <v>90</v>
      </c>
      <c r="C45" s="21">
        <f aca="true" t="shared" si="13" ref="C45:D47">+F45+I45+L45</f>
        <v>75</v>
      </c>
      <c r="D45" s="21">
        <f>+G45+J45</f>
        <v>15</v>
      </c>
      <c r="E45" s="21"/>
      <c r="F45" s="22">
        <v>22</v>
      </c>
      <c r="G45" s="22">
        <v>4</v>
      </c>
      <c r="H45" s="21"/>
      <c r="I45" s="22">
        <v>49</v>
      </c>
      <c r="J45" s="22">
        <v>11</v>
      </c>
      <c r="K45" s="21"/>
      <c r="L45" s="22">
        <v>4</v>
      </c>
      <c r="M45" s="26">
        <v>1</v>
      </c>
      <c r="N45" s="18"/>
      <c r="O45" s="23"/>
      <c r="P45" s="4"/>
      <c r="Q45" s="4"/>
      <c r="S45" s="4"/>
      <c r="U45" s="4"/>
      <c r="W45" s="4"/>
      <c r="X45" s="4"/>
      <c r="Z45" s="4"/>
      <c r="AB45" s="2"/>
      <c r="AC45" s="4"/>
      <c r="AE45" s="4"/>
      <c r="AF45" s="4"/>
      <c r="AG45" s="4"/>
    </row>
    <row r="46" spans="1:33" ht="15.75">
      <c r="A46" s="19" t="s">
        <v>35</v>
      </c>
      <c r="B46" s="20">
        <f t="shared" si="12"/>
        <v>316</v>
      </c>
      <c r="C46" s="21">
        <f t="shared" si="13"/>
        <v>267</v>
      </c>
      <c r="D46" s="21">
        <f t="shared" si="13"/>
        <v>49</v>
      </c>
      <c r="E46" s="21"/>
      <c r="F46" s="22">
        <v>34</v>
      </c>
      <c r="G46" s="22">
        <v>9</v>
      </c>
      <c r="H46" s="21"/>
      <c r="I46" s="22">
        <v>191</v>
      </c>
      <c r="J46" s="22">
        <v>35</v>
      </c>
      <c r="K46" s="21"/>
      <c r="L46" s="22">
        <v>42</v>
      </c>
      <c r="M46" s="22">
        <v>5</v>
      </c>
      <c r="N46" s="18"/>
      <c r="O46" s="23"/>
      <c r="P46" s="4"/>
      <c r="Q46" s="4"/>
      <c r="S46" s="4"/>
      <c r="U46" s="4"/>
      <c r="W46" s="4"/>
      <c r="X46" s="4"/>
      <c r="Z46" s="4"/>
      <c r="AB46" s="2"/>
      <c r="AC46" s="4"/>
      <c r="AE46" s="4"/>
      <c r="AF46" s="4"/>
      <c r="AG46" s="4"/>
    </row>
    <row r="47" spans="1:33" ht="15.75">
      <c r="A47" s="19" t="s">
        <v>36</v>
      </c>
      <c r="B47" s="20">
        <f t="shared" si="12"/>
        <v>449</v>
      </c>
      <c r="C47" s="21">
        <f t="shared" si="13"/>
        <v>375</v>
      </c>
      <c r="D47" s="21">
        <f t="shared" si="13"/>
        <v>74</v>
      </c>
      <c r="E47" s="21"/>
      <c r="F47" s="22">
        <v>174</v>
      </c>
      <c r="G47" s="22">
        <v>28</v>
      </c>
      <c r="H47" s="21"/>
      <c r="I47" s="22">
        <v>139</v>
      </c>
      <c r="J47" s="22">
        <v>27</v>
      </c>
      <c r="K47" s="21"/>
      <c r="L47" s="22">
        <v>62</v>
      </c>
      <c r="M47" s="22">
        <v>19</v>
      </c>
      <c r="N47" s="18"/>
      <c r="O47" s="23"/>
      <c r="P47" s="4"/>
      <c r="Q47" s="4"/>
      <c r="S47" s="4"/>
      <c r="U47" s="4"/>
      <c r="W47" s="4"/>
      <c r="X47" s="4"/>
      <c r="Z47" s="4"/>
      <c r="AB47" s="2"/>
      <c r="AC47" s="4"/>
      <c r="AE47" s="4"/>
      <c r="AF47" s="4"/>
      <c r="AG47" s="4"/>
    </row>
    <row r="48" spans="1:33" ht="15.75">
      <c r="A48" s="19" t="s">
        <v>66</v>
      </c>
      <c r="B48" s="20">
        <f t="shared" si="12"/>
        <v>204</v>
      </c>
      <c r="C48" s="21">
        <f aca="true" t="shared" si="14" ref="C48:D50">+F48+I48+L48</f>
        <v>164</v>
      </c>
      <c r="D48" s="21">
        <f t="shared" si="14"/>
        <v>40</v>
      </c>
      <c r="E48" s="20" t="s">
        <v>57</v>
      </c>
      <c r="F48" s="20">
        <v>14</v>
      </c>
      <c r="G48" s="20">
        <v>8</v>
      </c>
      <c r="H48" s="20" t="s">
        <v>57</v>
      </c>
      <c r="I48" s="20">
        <v>89</v>
      </c>
      <c r="J48" s="20">
        <v>23</v>
      </c>
      <c r="K48" s="20" t="s">
        <v>57</v>
      </c>
      <c r="L48" s="20">
        <v>61</v>
      </c>
      <c r="M48" s="20">
        <v>9</v>
      </c>
      <c r="N48" s="18"/>
      <c r="O48" s="25"/>
      <c r="P48" s="4"/>
      <c r="Q48" s="4"/>
      <c r="S48" s="4"/>
      <c r="U48" s="4"/>
      <c r="W48" s="4"/>
      <c r="X48" s="4"/>
      <c r="Z48" s="4"/>
      <c r="AB48" s="1"/>
      <c r="AC48" s="4"/>
      <c r="AE48" s="4"/>
      <c r="AF48" s="4"/>
      <c r="AG48" s="4"/>
    </row>
    <row r="49" spans="1:33" ht="15.75">
      <c r="A49" s="19" t="s">
        <v>37</v>
      </c>
      <c r="B49" s="20">
        <f t="shared" si="12"/>
        <v>491</v>
      </c>
      <c r="C49" s="21">
        <f t="shared" si="14"/>
        <v>391</v>
      </c>
      <c r="D49" s="21">
        <f t="shared" si="14"/>
        <v>100</v>
      </c>
      <c r="E49" s="21"/>
      <c r="F49" s="22">
        <v>109</v>
      </c>
      <c r="G49" s="22">
        <v>24</v>
      </c>
      <c r="H49" s="21"/>
      <c r="I49" s="22">
        <v>247</v>
      </c>
      <c r="J49" s="22">
        <v>53</v>
      </c>
      <c r="K49" s="21"/>
      <c r="L49" s="22">
        <v>35</v>
      </c>
      <c r="M49" s="22">
        <v>23</v>
      </c>
      <c r="N49" s="18"/>
      <c r="O49" s="23"/>
      <c r="P49" s="4"/>
      <c r="Q49" s="4"/>
      <c r="S49" s="4"/>
      <c r="U49" s="4"/>
      <c r="W49" s="4"/>
      <c r="X49" s="4"/>
      <c r="Z49" s="4"/>
      <c r="AB49" s="2"/>
      <c r="AC49" s="4"/>
      <c r="AE49" s="4"/>
      <c r="AF49" s="4"/>
      <c r="AG49" s="4"/>
    </row>
    <row r="50" spans="1:33" ht="15.75">
      <c r="A50" s="19" t="s">
        <v>67</v>
      </c>
      <c r="B50" s="20">
        <f t="shared" si="12"/>
        <v>322</v>
      </c>
      <c r="C50" s="21">
        <f t="shared" si="14"/>
        <v>249</v>
      </c>
      <c r="D50" s="21">
        <f t="shared" si="14"/>
        <v>73</v>
      </c>
      <c r="E50" s="20" t="s">
        <v>57</v>
      </c>
      <c r="F50" s="20">
        <v>36</v>
      </c>
      <c r="G50" s="20">
        <v>5</v>
      </c>
      <c r="H50" s="20" t="s">
        <v>57</v>
      </c>
      <c r="I50" s="20">
        <v>193</v>
      </c>
      <c r="J50" s="20">
        <v>67</v>
      </c>
      <c r="K50" s="20" t="s">
        <v>57</v>
      </c>
      <c r="L50" s="20">
        <v>20</v>
      </c>
      <c r="M50" s="20">
        <v>1</v>
      </c>
      <c r="N50" s="18"/>
      <c r="O50" s="23"/>
      <c r="P50" s="4"/>
      <c r="Q50" s="4"/>
      <c r="S50" s="4"/>
      <c r="U50" s="4"/>
      <c r="W50" s="4"/>
      <c r="X50" s="4"/>
      <c r="Z50" s="4"/>
      <c r="AB50" s="2"/>
      <c r="AC50" s="4"/>
      <c r="AE50" s="4"/>
      <c r="AF50" s="4"/>
      <c r="AG50" s="4"/>
    </row>
    <row r="51" spans="1:33" ht="15.75">
      <c r="A51" s="19" t="s">
        <v>38</v>
      </c>
      <c r="B51" s="20">
        <f>SUM(C51:D51)</f>
        <v>35</v>
      </c>
      <c r="C51" s="21">
        <f>+F51+I51+L51</f>
        <v>29</v>
      </c>
      <c r="D51" s="21">
        <f>+G51+J51</f>
        <v>6</v>
      </c>
      <c r="E51" s="21"/>
      <c r="F51" s="22">
        <v>4</v>
      </c>
      <c r="G51" s="22">
        <v>1</v>
      </c>
      <c r="H51" s="21"/>
      <c r="I51" s="22">
        <v>23</v>
      </c>
      <c r="J51" s="22">
        <v>5</v>
      </c>
      <c r="K51" s="21"/>
      <c r="L51" s="26">
        <v>2</v>
      </c>
      <c r="M51" s="26">
        <v>0</v>
      </c>
      <c r="N51" s="18"/>
      <c r="O51" s="23"/>
      <c r="P51" s="4"/>
      <c r="Q51" s="4"/>
      <c r="S51" s="4"/>
      <c r="U51" s="4"/>
      <c r="W51" s="4"/>
      <c r="X51" s="4"/>
      <c r="Z51" s="4"/>
      <c r="AB51" s="2"/>
      <c r="AC51" s="4"/>
      <c r="AE51" s="4"/>
      <c r="AF51" s="4"/>
      <c r="AG51" s="4"/>
    </row>
    <row r="52" spans="1:33" ht="15.75">
      <c r="A52" s="19" t="s">
        <v>39</v>
      </c>
      <c r="B52" s="20">
        <f>SUM(C52:D52)</f>
        <v>49</v>
      </c>
      <c r="C52" s="21">
        <f aca="true" t="shared" si="15" ref="C52:D55">+F52+I52+L52</f>
        <v>41</v>
      </c>
      <c r="D52" s="21">
        <f t="shared" si="15"/>
        <v>8</v>
      </c>
      <c r="E52" s="21"/>
      <c r="F52" s="22">
        <v>17</v>
      </c>
      <c r="G52" s="22">
        <v>1</v>
      </c>
      <c r="H52" s="21"/>
      <c r="I52" s="22">
        <v>20</v>
      </c>
      <c r="J52" s="22">
        <v>5</v>
      </c>
      <c r="K52" s="21"/>
      <c r="L52" s="22">
        <v>4</v>
      </c>
      <c r="M52" s="22">
        <v>2</v>
      </c>
      <c r="N52" s="18"/>
      <c r="O52" s="23"/>
      <c r="P52" s="4"/>
      <c r="Q52" s="4"/>
      <c r="S52" s="4"/>
      <c r="U52" s="4"/>
      <c r="W52" s="4"/>
      <c r="X52" s="4"/>
      <c r="Z52" s="4"/>
      <c r="AB52" s="2"/>
      <c r="AC52" s="4"/>
      <c r="AE52" s="4"/>
      <c r="AF52" s="4"/>
      <c r="AG52" s="4"/>
    </row>
    <row r="53" spans="1:33" ht="15.75">
      <c r="A53" s="19" t="s">
        <v>40</v>
      </c>
      <c r="B53" s="20">
        <f>SUM(C53:D53)</f>
        <v>109</v>
      </c>
      <c r="C53" s="21">
        <f t="shared" si="15"/>
        <v>85</v>
      </c>
      <c r="D53" s="21">
        <f t="shared" si="15"/>
        <v>24</v>
      </c>
      <c r="E53" s="21"/>
      <c r="F53" s="22">
        <v>18</v>
      </c>
      <c r="G53" s="22">
        <v>7</v>
      </c>
      <c r="H53" s="21"/>
      <c r="I53" s="22">
        <v>50</v>
      </c>
      <c r="J53" s="22">
        <v>10</v>
      </c>
      <c r="K53" s="21"/>
      <c r="L53" s="22">
        <v>17</v>
      </c>
      <c r="M53" s="22">
        <v>7</v>
      </c>
      <c r="N53" s="18"/>
      <c r="O53" s="23"/>
      <c r="P53" s="4"/>
      <c r="Q53" s="4"/>
      <c r="S53" s="4"/>
      <c r="U53" s="4"/>
      <c r="W53" s="4"/>
      <c r="X53" s="4"/>
      <c r="Z53" s="4"/>
      <c r="AB53" s="2"/>
      <c r="AC53" s="4"/>
      <c r="AE53" s="4"/>
      <c r="AF53" s="4"/>
      <c r="AG53" s="4"/>
    </row>
    <row r="54" spans="1:33" ht="15.75">
      <c r="A54" s="19" t="s">
        <v>41</v>
      </c>
      <c r="B54" s="20">
        <f>SUM(C54:D54)</f>
        <v>284</v>
      </c>
      <c r="C54" s="21">
        <f t="shared" si="15"/>
        <v>218</v>
      </c>
      <c r="D54" s="21">
        <f t="shared" si="15"/>
        <v>66</v>
      </c>
      <c r="E54" s="21"/>
      <c r="F54" s="22">
        <v>53</v>
      </c>
      <c r="G54" s="22">
        <v>18</v>
      </c>
      <c r="H54" s="21"/>
      <c r="I54" s="22">
        <v>158</v>
      </c>
      <c r="J54" s="22">
        <v>45</v>
      </c>
      <c r="K54" s="21"/>
      <c r="L54" s="22">
        <v>7</v>
      </c>
      <c r="M54" s="22">
        <v>3</v>
      </c>
      <c r="N54" s="18"/>
      <c r="O54" s="23"/>
      <c r="P54" s="4"/>
      <c r="Q54" s="4"/>
      <c r="S54" s="4"/>
      <c r="U54" s="4"/>
      <c r="W54" s="4"/>
      <c r="X54" s="4"/>
      <c r="Z54" s="4"/>
      <c r="AB54" s="2"/>
      <c r="AC54" s="4"/>
      <c r="AE54" s="4"/>
      <c r="AF54" s="4"/>
      <c r="AG54" s="4"/>
    </row>
    <row r="55" spans="1:33" ht="15.75">
      <c r="A55" s="19" t="s">
        <v>42</v>
      </c>
      <c r="B55" s="20">
        <f>SUM(C55:D55)</f>
        <v>2632</v>
      </c>
      <c r="C55" s="21">
        <f t="shared" si="15"/>
        <v>2224</v>
      </c>
      <c r="D55" s="21">
        <f t="shared" si="15"/>
        <v>408</v>
      </c>
      <c r="E55" s="21"/>
      <c r="F55" s="22">
        <v>565</v>
      </c>
      <c r="G55" s="22">
        <v>97</v>
      </c>
      <c r="H55" s="21"/>
      <c r="I55" s="22">
        <v>1468</v>
      </c>
      <c r="J55" s="22">
        <v>272</v>
      </c>
      <c r="K55" s="21"/>
      <c r="L55" s="22">
        <v>191</v>
      </c>
      <c r="M55" s="22">
        <v>39</v>
      </c>
      <c r="N55" s="18"/>
      <c r="O55" s="23"/>
      <c r="P55" s="4"/>
      <c r="Q55" s="4"/>
      <c r="S55" s="4"/>
      <c r="U55" s="4"/>
      <c r="W55" s="4"/>
      <c r="X55" s="4"/>
      <c r="Z55" s="4"/>
      <c r="AB55" s="2"/>
      <c r="AC55" s="4"/>
      <c r="AE55" s="4"/>
      <c r="AF55" s="4"/>
      <c r="AG55" s="4"/>
    </row>
    <row r="56" spans="1:33" ht="15.75">
      <c r="A56" s="19" t="s">
        <v>43</v>
      </c>
      <c r="B56" s="20">
        <v>148</v>
      </c>
      <c r="C56" s="21">
        <f>+F56+I56+L56</f>
        <v>131</v>
      </c>
      <c r="D56" s="20">
        <v>0</v>
      </c>
      <c r="E56" s="21"/>
      <c r="F56" s="22">
        <v>26</v>
      </c>
      <c r="G56" s="22">
        <v>12</v>
      </c>
      <c r="H56" s="21"/>
      <c r="I56" s="22">
        <v>100</v>
      </c>
      <c r="J56" s="22">
        <v>31</v>
      </c>
      <c r="K56" s="21"/>
      <c r="L56" s="22">
        <v>5</v>
      </c>
      <c r="M56" s="26">
        <v>2</v>
      </c>
      <c r="N56" s="18"/>
      <c r="O56" s="23"/>
      <c r="P56" s="4"/>
      <c r="Q56" s="4"/>
      <c r="S56" s="4"/>
      <c r="U56" s="4"/>
      <c r="W56" s="4"/>
      <c r="X56" s="4"/>
      <c r="Z56" s="4"/>
      <c r="AB56" s="2"/>
      <c r="AC56" s="4"/>
      <c r="AE56" s="4"/>
      <c r="AF56" s="4"/>
      <c r="AG56" s="4"/>
    </row>
    <row r="57" spans="1:33" ht="15.75">
      <c r="A57" s="19" t="s">
        <v>44</v>
      </c>
      <c r="B57" s="20">
        <f aca="true" t="shared" si="16" ref="B57:B62">SUM(C57:D57)</f>
        <v>116</v>
      </c>
      <c r="C57" s="21">
        <f aca="true" t="shared" si="17" ref="C57:C62">+F57+I57+L57</f>
        <v>89</v>
      </c>
      <c r="D57" s="21">
        <f aca="true" t="shared" si="18" ref="D57:D62">+G57+J57+M57</f>
        <v>27</v>
      </c>
      <c r="E57" s="21"/>
      <c r="F57" s="22">
        <v>22</v>
      </c>
      <c r="G57" s="22">
        <v>2</v>
      </c>
      <c r="H57" s="21"/>
      <c r="I57" s="22">
        <v>61</v>
      </c>
      <c r="J57" s="22">
        <v>23</v>
      </c>
      <c r="K57" s="21"/>
      <c r="L57" s="22">
        <v>6</v>
      </c>
      <c r="M57" s="22">
        <v>2</v>
      </c>
      <c r="N57" s="18"/>
      <c r="O57" s="23"/>
      <c r="P57" s="4"/>
      <c r="Q57" s="4"/>
      <c r="S57" s="4"/>
      <c r="U57" s="4"/>
      <c r="W57" s="4"/>
      <c r="X57" s="4"/>
      <c r="Z57" s="4"/>
      <c r="AB57" s="2"/>
      <c r="AC57" s="4"/>
      <c r="AE57" s="4"/>
      <c r="AF57" s="4"/>
      <c r="AG57" s="4"/>
    </row>
    <row r="58" spans="1:33" ht="15.75">
      <c r="A58" s="19" t="s">
        <v>45</v>
      </c>
      <c r="B58" s="20">
        <f t="shared" si="16"/>
        <v>229</v>
      </c>
      <c r="C58" s="21">
        <f t="shared" si="17"/>
        <v>180</v>
      </c>
      <c r="D58" s="21">
        <f t="shared" si="18"/>
        <v>49</v>
      </c>
      <c r="E58" s="21"/>
      <c r="F58" s="22">
        <v>25</v>
      </c>
      <c r="G58" s="22">
        <v>10</v>
      </c>
      <c r="H58" s="21"/>
      <c r="I58" s="22">
        <v>132</v>
      </c>
      <c r="J58" s="22">
        <v>29</v>
      </c>
      <c r="K58" s="21"/>
      <c r="L58" s="22">
        <v>23</v>
      </c>
      <c r="M58" s="22">
        <v>10</v>
      </c>
      <c r="N58" s="18"/>
      <c r="O58" s="23"/>
      <c r="P58" s="4"/>
      <c r="Q58" s="4"/>
      <c r="S58" s="4"/>
      <c r="U58" s="4"/>
      <c r="W58" s="4"/>
      <c r="X58" s="4"/>
      <c r="Z58" s="4"/>
      <c r="AB58" s="2"/>
      <c r="AC58" s="4"/>
      <c r="AE58" s="4"/>
      <c r="AF58" s="4"/>
      <c r="AG58" s="4"/>
    </row>
    <row r="59" spans="1:33" ht="15.75">
      <c r="A59" s="19" t="s">
        <v>46</v>
      </c>
      <c r="B59" s="20">
        <f t="shared" si="16"/>
        <v>500</v>
      </c>
      <c r="C59" s="21">
        <f t="shared" si="17"/>
        <v>408</v>
      </c>
      <c r="D59" s="21">
        <f t="shared" si="18"/>
        <v>92</v>
      </c>
      <c r="E59" s="21"/>
      <c r="F59" s="22">
        <v>56</v>
      </c>
      <c r="G59" s="22">
        <v>18</v>
      </c>
      <c r="H59" s="21"/>
      <c r="I59" s="22">
        <v>310</v>
      </c>
      <c r="J59" s="22">
        <v>66</v>
      </c>
      <c r="K59" s="21"/>
      <c r="L59" s="22">
        <v>42</v>
      </c>
      <c r="M59" s="22">
        <v>8</v>
      </c>
      <c r="N59" s="18"/>
      <c r="O59" s="23"/>
      <c r="P59" s="4"/>
      <c r="Q59" s="4"/>
      <c r="S59" s="4"/>
      <c r="U59" s="4"/>
      <c r="W59" s="4"/>
      <c r="X59" s="4"/>
      <c r="Z59" s="4"/>
      <c r="AB59" s="2"/>
      <c r="AC59" s="4"/>
      <c r="AE59" s="4"/>
      <c r="AF59" s="4"/>
      <c r="AG59" s="4"/>
    </row>
    <row r="60" spans="1:33" ht="15.75">
      <c r="A60" s="19" t="s">
        <v>47</v>
      </c>
      <c r="B60" s="20">
        <f t="shared" si="16"/>
        <v>289</v>
      </c>
      <c r="C60" s="21">
        <f t="shared" si="17"/>
        <v>222</v>
      </c>
      <c r="D60" s="21">
        <f t="shared" si="18"/>
        <v>67</v>
      </c>
      <c r="E60" s="21"/>
      <c r="F60" s="22">
        <v>46</v>
      </c>
      <c r="G60" s="22">
        <v>18</v>
      </c>
      <c r="H60" s="21"/>
      <c r="I60" s="22">
        <v>153</v>
      </c>
      <c r="J60" s="22">
        <v>41</v>
      </c>
      <c r="K60" s="21"/>
      <c r="L60" s="22">
        <v>23</v>
      </c>
      <c r="M60" s="22">
        <v>8</v>
      </c>
      <c r="N60" s="18"/>
      <c r="O60" s="23"/>
      <c r="P60" s="4"/>
      <c r="Q60" s="4"/>
      <c r="S60" s="4"/>
      <c r="U60" s="4"/>
      <c r="W60" s="4"/>
      <c r="X60" s="4"/>
      <c r="Z60" s="4"/>
      <c r="AB60" s="2"/>
      <c r="AC60" s="4"/>
      <c r="AE60" s="4"/>
      <c r="AF60" s="4"/>
      <c r="AG60" s="4"/>
    </row>
    <row r="61" spans="1:33" ht="15.75">
      <c r="A61" s="19" t="s">
        <v>48</v>
      </c>
      <c r="B61" s="20">
        <f t="shared" si="16"/>
        <v>171</v>
      </c>
      <c r="C61" s="21">
        <f t="shared" si="17"/>
        <v>134</v>
      </c>
      <c r="D61" s="21">
        <f t="shared" si="18"/>
        <v>37</v>
      </c>
      <c r="E61" s="21"/>
      <c r="F61" s="22">
        <v>18</v>
      </c>
      <c r="G61" s="22">
        <v>4</v>
      </c>
      <c r="H61" s="21"/>
      <c r="I61" s="22">
        <v>91</v>
      </c>
      <c r="J61" s="22">
        <v>27</v>
      </c>
      <c r="K61" s="21"/>
      <c r="L61" s="22">
        <v>25</v>
      </c>
      <c r="M61" s="22">
        <v>6</v>
      </c>
      <c r="N61" s="18"/>
      <c r="O61" s="23"/>
      <c r="P61" s="4"/>
      <c r="Q61" s="4"/>
      <c r="S61" s="4"/>
      <c r="U61" s="4"/>
      <c r="W61" s="4"/>
      <c r="X61" s="4"/>
      <c r="Z61" s="4"/>
      <c r="AB61" s="2"/>
      <c r="AC61" s="4"/>
      <c r="AE61" s="4"/>
      <c r="AF61" s="4"/>
      <c r="AG61" s="4"/>
    </row>
    <row r="62" spans="1:33" ht="15.75">
      <c r="A62" s="19" t="s">
        <v>49</v>
      </c>
      <c r="B62" s="20">
        <f t="shared" si="16"/>
        <v>326</v>
      </c>
      <c r="C62" s="21">
        <f t="shared" si="17"/>
        <v>256</v>
      </c>
      <c r="D62" s="21">
        <f t="shared" si="18"/>
        <v>70</v>
      </c>
      <c r="E62" s="21"/>
      <c r="F62" s="22">
        <v>61</v>
      </c>
      <c r="G62" s="22">
        <v>23</v>
      </c>
      <c r="H62" s="21"/>
      <c r="I62" s="22">
        <v>155</v>
      </c>
      <c r="J62" s="22">
        <v>39</v>
      </c>
      <c r="K62" s="21"/>
      <c r="L62" s="22">
        <v>40</v>
      </c>
      <c r="M62" s="22">
        <v>8</v>
      </c>
      <c r="N62" s="18"/>
      <c r="O62" s="23"/>
      <c r="P62" s="4"/>
      <c r="Q62" s="4"/>
      <c r="S62" s="4"/>
      <c r="U62" s="4"/>
      <c r="W62" s="4"/>
      <c r="X62" s="4"/>
      <c r="Z62" s="4"/>
      <c r="AB62" s="2"/>
      <c r="AC62" s="4"/>
      <c r="AE62" s="4"/>
      <c r="AF62" s="4"/>
      <c r="AG62" s="4"/>
    </row>
    <row r="63" spans="1:33" ht="15.75">
      <c r="A63" s="19" t="s">
        <v>50</v>
      </c>
      <c r="B63" s="20">
        <f>SUM(C63:D63)</f>
        <v>1346</v>
      </c>
      <c r="C63" s="21">
        <f aca="true" t="shared" si="19" ref="C63:D65">+F63+I63+L63</f>
        <v>1201</v>
      </c>
      <c r="D63" s="21">
        <f t="shared" si="19"/>
        <v>145</v>
      </c>
      <c r="E63" s="21"/>
      <c r="F63" s="22">
        <v>544</v>
      </c>
      <c r="G63" s="22">
        <v>52</v>
      </c>
      <c r="H63" s="21"/>
      <c r="I63" s="22">
        <v>532</v>
      </c>
      <c r="J63" s="22">
        <v>80</v>
      </c>
      <c r="K63" s="21"/>
      <c r="L63" s="22">
        <v>125</v>
      </c>
      <c r="M63" s="22">
        <v>13</v>
      </c>
      <c r="N63" s="18"/>
      <c r="O63" s="23"/>
      <c r="P63" s="4"/>
      <c r="Q63" s="4"/>
      <c r="S63" s="4"/>
      <c r="U63" s="4"/>
      <c r="W63" s="4"/>
      <c r="X63" s="4"/>
      <c r="Z63" s="4"/>
      <c r="AB63" s="2"/>
      <c r="AC63" s="4"/>
      <c r="AE63" s="4"/>
      <c r="AF63" s="4"/>
      <c r="AG63" s="4"/>
    </row>
    <row r="64" spans="1:33" ht="15.75">
      <c r="A64" s="19" t="s">
        <v>51</v>
      </c>
      <c r="B64" s="20">
        <f>SUM(C64:D64)</f>
        <v>77</v>
      </c>
      <c r="C64" s="21">
        <f t="shared" si="19"/>
        <v>55</v>
      </c>
      <c r="D64" s="21">
        <f t="shared" si="19"/>
        <v>22</v>
      </c>
      <c r="E64" s="21"/>
      <c r="F64" s="22">
        <v>14</v>
      </c>
      <c r="G64" s="22">
        <v>2</v>
      </c>
      <c r="H64" s="21"/>
      <c r="I64" s="22">
        <v>36</v>
      </c>
      <c r="J64" s="22">
        <v>19</v>
      </c>
      <c r="K64" s="21"/>
      <c r="L64" s="22">
        <v>5</v>
      </c>
      <c r="M64" s="22">
        <v>1</v>
      </c>
      <c r="N64" s="18"/>
      <c r="O64" s="23"/>
      <c r="P64" s="4"/>
      <c r="Q64" s="4"/>
      <c r="S64" s="4"/>
      <c r="U64" s="4"/>
      <c r="W64" s="4"/>
      <c r="X64" s="4"/>
      <c r="Z64" s="4"/>
      <c r="AB64" s="2"/>
      <c r="AC64" s="4"/>
      <c r="AE64" s="4"/>
      <c r="AF64" s="4"/>
      <c r="AG64" s="4"/>
    </row>
    <row r="65" spans="1:33" ht="15.75">
      <c r="A65" s="19" t="s">
        <v>52</v>
      </c>
      <c r="B65" s="20">
        <f>SUM(C65:D65)</f>
        <v>102</v>
      </c>
      <c r="C65" s="21">
        <f t="shared" si="19"/>
        <v>68</v>
      </c>
      <c r="D65" s="21">
        <f>+G65+J65</f>
        <v>34</v>
      </c>
      <c r="E65" s="21"/>
      <c r="F65" s="22">
        <v>21</v>
      </c>
      <c r="G65" s="22">
        <v>8</v>
      </c>
      <c r="H65" s="21"/>
      <c r="I65" s="22">
        <v>38</v>
      </c>
      <c r="J65" s="22">
        <v>26</v>
      </c>
      <c r="K65" s="21"/>
      <c r="L65" s="22">
        <v>9</v>
      </c>
      <c r="M65" s="26">
        <v>2</v>
      </c>
      <c r="N65" s="18"/>
      <c r="O65" s="23"/>
      <c r="P65" s="4"/>
      <c r="Q65" s="4"/>
      <c r="S65" s="4"/>
      <c r="U65" s="4"/>
      <c r="W65" s="4"/>
      <c r="X65" s="4"/>
      <c r="Z65" s="4"/>
      <c r="AB65" s="2"/>
      <c r="AC65" s="4"/>
      <c r="AE65" s="4"/>
      <c r="AF65" s="4"/>
      <c r="AG65" s="4"/>
    </row>
    <row r="66" spans="1:34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4"/>
      <c r="O66" s="2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>
      <c r="A67" s="24" t="s">
        <v>58</v>
      </c>
      <c r="B67" s="24"/>
      <c r="C67" s="28"/>
      <c r="D67" s="28"/>
      <c r="E67" s="28"/>
      <c r="F67" s="28"/>
      <c r="G67" s="28"/>
      <c r="H67" s="24"/>
      <c r="I67" s="24"/>
      <c r="J67" s="24"/>
      <c r="K67" s="24"/>
      <c r="L67" s="24"/>
      <c r="M67" s="24"/>
      <c r="N67" s="24"/>
      <c r="O67" s="2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15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>
      <c r="A69" s="5" t="s">
        <v>53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105" spans="9:32" ht="15.75">
      <c r="I105" s="3" t="s">
        <v>60</v>
      </c>
      <c r="AF105" s="3">
        <v>3</v>
      </c>
    </row>
  </sheetData>
  <sheetProtection/>
  <mergeCells count="4">
    <mergeCell ref="B4:D4"/>
    <mergeCell ref="F4:G4"/>
    <mergeCell ref="I4:J4"/>
    <mergeCell ref="L4:M4"/>
  </mergeCells>
  <printOptions/>
  <pageMargins left="0.573" right="0.25" top="0.75" bottom="0.8" header="0.5" footer="0.5"/>
  <pageSetup fitToHeight="2" fitToWidth="1" horizontalDpi="600" verticalDpi="600" orientation="landscape" scale="71" r:id="rId1"/>
  <rowBreaks count="1" manualBreakCount="1">
    <brk id="3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1.77734375" style="0" customWidth="1"/>
    <col min="6" max="7" width="11.77734375" style="0" customWidth="1"/>
    <col min="8" max="8" width="1.77734375" style="0" customWidth="1"/>
    <col min="9" max="10" width="11.77734375" style="0" customWidth="1"/>
    <col min="11" max="11" width="1.77734375" style="0" customWidth="1"/>
    <col min="12" max="16384" width="11.77734375" style="0" customWidth="1"/>
  </cols>
  <sheetData>
    <row r="1" spans="1:15" ht="20.25">
      <c r="A1" s="29" t="s">
        <v>54</v>
      </c>
      <c r="B1" s="7"/>
      <c r="C1" s="8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spans="1:15" ht="20.25">
      <c r="A2" s="29" t="s">
        <v>73</v>
      </c>
      <c r="B2" s="7"/>
      <c r="C2" s="8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9"/>
      <c r="B4" s="10" t="s">
        <v>2</v>
      </c>
      <c r="C4" s="10"/>
      <c r="D4" s="10"/>
      <c r="E4" s="9"/>
      <c r="F4" s="11" t="s">
        <v>3</v>
      </c>
      <c r="G4" s="11"/>
      <c r="H4" s="9"/>
      <c r="I4" s="11" t="s">
        <v>4</v>
      </c>
      <c r="J4" s="11"/>
      <c r="K4" s="9"/>
      <c r="L4" s="11" t="s">
        <v>5</v>
      </c>
      <c r="M4" s="11"/>
      <c r="N4" s="5"/>
      <c r="O4" s="5"/>
    </row>
    <row r="5" spans="1:15" ht="15.75">
      <c r="A5" s="12" t="s">
        <v>6</v>
      </c>
      <c r="B5" s="13" t="s">
        <v>2</v>
      </c>
      <c r="C5" s="13" t="s">
        <v>0</v>
      </c>
      <c r="D5" s="13" t="s">
        <v>1</v>
      </c>
      <c r="E5" s="14"/>
      <c r="F5" s="15" t="s">
        <v>0</v>
      </c>
      <c r="G5" s="15" t="s">
        <v>1</v>
      </c>
      <c r="H5" s="14"/>
      <c r="I5" s="15" t="s">
        <v>0</v>
      </c>
      <c r="J5" s="15" t="s">
        <v>1</v>
      </c>
      <c r="K5" s="14"/>
      <c r="L5" s="15" t="s">
        <v>0</v>
      </c>
      <c r="M5" s="15" t="s">
        <v>1</v>
      </c>
      <c r="N5" s="5"/>
      <c r="O5" s="5"/>
    </row>
    <row r="6" spans="1:15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8" t="s">
        <v>2</v>
      </c>
      <c r="B7" s="16">
        <f>SUM(B8:B65)</f>
        <v>23881</v>
      </c>
      <c r="C7" s="16">
        <f>SUM(C8:C65)</f>
        <v>19660</v>
      </c>
      <c r="D7" s="16">
        <f>SUM(D8:D65)</f>
        <v>4230</v>
      </c>
      <c r="E7" s="17"/>
      <c r="F7" s="16">
        <f>SUM(F8:F65)</f>
        <v>5333</v>
      </c>
      <c r="G7" s="16">
        <f>SUM(G8:G65)</f>
        <v>923</v>
      </c>
      <c r="H7" s="17"/>
      <c r="I7" s="16">
        <f>SUM(I8:I65)</f>
        <v>11943</v>
      </c>
      <c r="J7" s="16">
        <f>SUM(J8:J65)</f>
        <v>2722</v>
      </c>
      <c r="K7" s="17"/>
      <c r="L7" s="16">
        <f>SUM(L8:L65)</f>
        <v>2410</v>
      </c>
      <c r="M7" s="16">
        <f>SUM(M8:M65)</f>
        <v>611</v>
      </c>
      <c r="N7" s="18"/>
      <c r="O7" s="5"/>
    </row>
    <row r="8" spans="1:15" ht="15.75">
      <c r="A8" s="19" t="s">
        <v>7</v>
      </c>
      <c r="B8" s="20">
        <f aca="true" t="shared" si="0" ref="B8:B26">SUM(C8:D8)</f>
        <v>1077</v>
      </c>
      <c r="C8" s="21">
        <f aca="true" t="shared" si="1" ref="C8:D10">+F8+I8+L8</f>
        <v>909</v>
      </c>
      <c r="D8" s="21">
        <f t="shared" si="1"/>
        <v>168</v>
      </c>
      <c r="E8" s="21"/>
      <c r="F8" s="22">
        <v>562</v>
      </c>
      <c r="G8" s="22">
        <v>78</v>
      </c>
      <c r="H8" s="21"/>
      <c r="I8" s="22">
        <v>334</v>
      </c>
      <c r="J8" s="22">
        <v>86</v>
      </c>
      <c r="K8" s="21"/>
      <c r="L8" s="22">
        <v>13</v>
      </c>
      <c r="M8" s="22">
        <v>4</v>
      </c>
      <c r="N8" s="18"/>
      <c r="O8" s="23"/>
    </row>
    <row r="9" spans="1:15" ht="16.5">
      <c r="A9" s="19" t="s">
        <v>75</v>
      </c>
      <c r="B9" s="20" t="s">
        <v>56</v>
      </c>
      <c r="C9" s="20" t="s">
        <v>56</v>
      </c>
      <c r="D9" s="20" t="s">
        <v>56</v>
      </c>
      <c r="E9" s="20" t="s">
        <v>57</v>
      </c>
      <c r="F9" s="20" t="s">
        <v>56</v>
      </c>
      <c r="G9" s="20" t="s">
        <v>56</v>
      </c>
      <c r="H9" s="20" t="s">
        <v>57</v>
      </c>
      <c r="I9" s="20" t="s">
        <v>56</v>
      </c>
      <c r="J9" s="20" t="s">
        <v>56</v>
      </c>
      <c r="K9" s="20" t="s">
        <v>57</v>
      </c>
      <c r="L9" s="20" t="s">
        <v>56</v>
      </c>
      <c r="M9" s="20" t="s">
        <v>56</v>
      </c>
      <c r="N9" s="18"/>
      <c r="O9" s="23"/>
    </row>
    <row r="10" spans="1:15" ht="15.75">
      <c r="A10" s="19" t="s">
        <v>8</v>
      </c>
      <c r="B10" s="20">
        <f t="shared" si="0"/>
        <v>785</v>
      </c>
      <c r="C10" s="21">
        <f t="shared" si="1"/>
        <v>634</v>
      </c>
      <c r="D10" s="21">
        <f t="shared" si="1"/>
        <v>151</v>
      </c>
      <c r="E10" s="21"/>
      <c r="F10" s="22">
        <v>146</v>
      </c>
      <c r="G10" s="22">
        <v>24</v>
      </c>
      <c r="H10" s="21"/>
      <c r="I10" s="22">
        <v>465</v>
      </c>
      <c r="J10" s="22">
        <v>124</v>
      </c>
      <c r="K10" s="21"/>
      <c r="L10" s="22">
        <v>23</v>
      </c>
      <c r="M10" s="22">
        <v>3</v>
      </c>
      <c r="N10" s="18"/>
      <c r="O10" s="23"/>
    </row>
    <row r="11" spans="1:15" ht="16.5">
      <c r="A11" s="19" t="s">
        <v>76</v>
      </c>
      <c r="B11" s="20" t="s">
        <v>56</v>
      </c>
      <c r="C11" s="20" t="s">
        <v>56</v>
      </c>
      <c r="D11" s="20" t="s">
        <v>56</v>
      </c>
      <c r="E11" s="20" t="s">
        <v>57</v>
      </c>
      <c r="F11" s="20" t="s">
        <v>56</v>
      </c>
      <c r="G11" s="20" t="s">
        <v>56</v>
      </c>
      <c r="H11" s="20" t="s">
        <v>57</v>
      </c>
      <c r="I11" s="20" t="s">
        <v>56</v>
      </c>
      <c r="J11" s="20" t="s">
        <v>56</v>
      </c>
      <c r="K11" s="20" t="s">
        <v>57</v>
      </c>
      <c r="L11" s="20" t="s">
        <v>56</v>
      </c>
      <c r="M11" s="20" t="s">
        <v>56</v>
      </c>
      <c r="N11" s="18"/>
      <c r="O11" s="23"/>
    </row>
    <row r="12" spans="1:15" ht="15.75">
      <c r="A12" s="19" t="s">
        <v>9</v>
      </c>
      <c r="B12" s="20">
        <f t="shared" si="0"/>
        <v>273</v>
      </c>
      <c r="C12" s="21">
        <f>+F12+I12+L12</f>
        <v>224</v>
      </c>
      <c r="D12" s="21">
        <f>+G12+J12+M12</f>
        <v>49</v>
      </c>
      <c r="E12" s="21"/>
      <c r="F12" s="22">
        <v>32</v>
      </c>
      <c r="G12" s="22">
        <v>11</v>
      </c>
      <c r="H12" s="21"/>
      <c r="I12" s="22">
        <v>156</v>
      </c>
      <c r="J12" s="22">
        <v>33</v>
      </c>
      <c r="K12" s="21"/>
      <c r="L12" s="22">
        <v>36</v>
      </c>
      <c r="M12" s="22">
        <v>5</v>
      </c>
      <c r="N12" s="18"/>
      <c r="O12" s="23"/>
    </row>
    <row r="13" spans="1:15" ht="15.75">
      <c r="A13" s="19" t="s">
        <v>55</v>
      </c>
      <c r="B13" s="20">
        <f t="shared" si="0"/>
        <v>393</v>
      </c>
      <c r="C13" s="21">
        <f>+F13+I13+L13</f>
        <v>345</v>
      </c>
      <c r="D13" s="21">
        <f>+G13+J13+M13</f>
        <v>48</v>
      </c>
      <c r="E13" s="21"/>
      <c r="F13" s="22">
        <v>72</v>
      </c>
      <c r="G13" s="22">
        <v>7</v>
      </c>
      <c r="H13" s="21"/>
      <c r="I13" s="22">
        <v>227</v>
      </c>
      <c r="J13" s="22">
        <v>37</v>
      </c>
      <c r="K13" s="21"/>
      <c r="L13" s="22">
        <v>46</v>
      </c>
      <c r="M13" s="22">
        <v>4</v>
      </c>
      <c r="N13" s="18"/>
      <c r="O13" s="23"/>
    </row>
    <row r="14" spans="1:15" ht="15.75">
      <c r="A14" s="19" t="s">
        <v>10</v>
      </c>
      <c r="B14" s="20">
        <f t="shared" si="0"/>
        <v>500</v>
      </c>
      <c r="C14" s="21">
        <f aca="true" t="shared" si="2" ref="C14:D19">+F14+I14+L14</f>
        <v>394</v>
      </c>
      <c r="D14" s="21">
        <f t="shared" si="2"/>
        <v>106</v>
      </c>
      <c r="E14" s="21"/>
      <c r="F14" s="22">
        <v>60</v>
      </c>
      <c r="G14" s="22">
        <v>25</v>
      </c>
      <c r="H14" s="21"/>
      <c r="I14" s="22">
        <v>269</v>
      </c>
      <c r="J14" s="22">
        <v>74</v>
      </c>
      <c r="K14" s="21"/>
      <c r="L14" s="22">
        <v>65</v>
      </c>
      <c r="M14" s="22">
        <v>7</v>
      </c>
      <c r="N14" s="18"/>
      <c r="O14" s="23"/>
    </row>
    <row r="15" spans="1:15" ht="15.75">
      <c r="A15" s="19" t="s">
        <v>11</v>
      </c>
      <c r="B15" s="20">
        <f t="shared" si="0"/>
        <v>235</v>
      </c>
      <c r="C15" s="21">
        <f t="shared" si="2"/>
        <v>184</v>
      </c>
      <c r="D15" s="21">
        <f t="shared" si="2"/>
        <v>51</v>
      </c>
      <c r="E15" s="21"/>
      <c r="F15" s="22">
        <v>71</v>
      </c>
      <c r="G15" s="22">
        <v>19</v>
      </c>
      <c r="H15" s="21"/>
      <c r="I15" s="22">
        <v>91</v>
      </c>
      <c r="J15" s="22">
        <v>29</v>
      </c>
      <c r="K15" s="21"/>
      <c r="L15" s="22">
        <v>22</v>
      </c>
      <c r="M15" s="22">
        <v>3</v>
      </c>
      <c r="N15" s="18"/>
      <c r="O15" s="23"/>
    </row>
    <row r="16" spans="1:15" ht="15.75">
      <c r="A16" s="19" t="s">
        <v>12</v>
      </c>
      <c r="B16" s="20">
        <f t="shared" si="0"/>
        <v>59</v>
      </c>
      <c r="C16" s="21">
        <f t="shared" si="2"/>
        <v>43</v>
      </c>
      <c r="D16" s="21">
        <f>+J16+M16+G16</f>
        <v>16</v>
      </c>
      <c r="E16" s="21"/>
      <c r="F16" s="22">
        <v>6</v>
      </c>
      <c r="G16" s="22">
        <v>3</v>
      </c>
      <c r="H16" s="21"/>
      <c r="I16" s="22">
        <v>27</v>
      </c>
      <c r="J16" s="22">
        <v>8</v>
      </c>
      <c r="K16" s="21"/>
      <c r="L16" s="22">
        <v>10</v>
      </c>
      <c r="M16" s="22">
        <v>5</v>
      </c>
      <c r="N16" s="18"/>
      <c r="O16" s="23"/>
    </row>
    <row r="17" spans="1:15" ht="15.75">
      <c r="A17" s="19" t="s">
        <v>13</v>
      </c>
      <c r="B17" s="20">
        <f t="shared" si="0"/>
        <v>66</v>
      </c>
      <c r="C17" s="21">
        <f t="shared" si="2"/>
        <v>57</v>
      </c>
      <c r="D17" s="21">
        <f t="shared" si="2"/>
        <v>9</v>
      </c>
      <c r="E17" s="21"/>
      <c r="F17" s="22">
        <v>14</v>
      </c>
      <c r="G17" s="22">
        <v>1</v>
      </c>
      <c r="H17" s="21"/>
      <c r="I17" s="22">
        <v>26</v>
      </c>
      <c r="J17" s="22">
        <v>7</v>
      </c>
      <c r="K17" s="21"/>
      <c r="L17" s="22">
        <v>17</v>
      </c>
      <c r="M17" s="22">
        <v>1</v>
      </c>
      <c r="N17" s="18"/>
      <c r="O17" s="23"/>
    </row>
    <row r="18" spans="1:15" ht="15.75">
      <c r="A18" s="19" t="s">
        <v>14</v>
      </c>
      <c r="B18" s="20">
        <f t="shared" si="0"/>
        <v>94</v>
      </c>
      <c r="C18" s="21">
        <f t="shared" si="2"/>
        <v>82</v>
      </c>
      <c r="D18" s="21">
        <f>+G18+J18+M18</f>
        <v>12</v>
      </c>
      <c r="E18" s="21"/>
      <c r="F18" s="22">
        <v>19</v>
      </c>
      <c r="G18" s="22">
        <v>4</v>
      </c>
      <c r="H18" s="21"/>
      <c r="I18" s="22">
        <v>57</v>
      </c>
      <c r="J18" s="22">
        <v>7</v>
      </c>
      <c r="K18" s="21"/>
      <c r="L18" s="22">
        <v>6</v>
      </c>
      <c r="M18" s="22">
        <v>1</v>
      </c>
      <c r="N18" s="18"/>
      <c r="O18" s="23"/>
    </row>
    <row r="19" spans="1:15" ht="15.75">
      <c r="A19" s="19" t="s">
        <v>15</v>
      </c>
      <c r="B19" s="20">
        <f t="shared" si="0"/>
        <v>105</v>
      </c>
      <c r="C19" s="21">
        <f t="shared" si="2"/>
        <v>80</v>
      </c>
      <c r="D19" s="21">
        <f t="shared" si="2"/>
        <v>25</v>
      </c>
      <c r="E19" s="21"/>
      <c r="F19" s="22">
        <v>17</v>
      </c>
      <c r="G19" s="22">
        <v>3</v>
      </c>
      <c r="H19" s="21"/>
      <c r="I19" s="22">
        <v>49</v>
      </c>
      <c r="J19" s="22">
        <v>17</v>
      </c>
      <c r="K19" s="21"/>
      <c r="L19" s="22">
        <v>14</v>
      </c>
      <c r="M19" s="22">
        <v>5</v>
      </c>
      <c r="N19" s="18"/>
      <c r="O19" s="23"/>
    </row>
    <row r="20" spans="1:15" ht="15.75">
      <c r="A20" s="19" t="s">
        <v>16</v>
      </c>
      <c r="B20" s="20">
        <f t="shared" si="0"/>
        <v>713</v>
      </c>
      <c r="C20" s="21">
        <f aca="true" t="shared" si="3" ref="C20:D25">+F20+I20+L20</f>
        <v>606</v>
      </c>
      <c r="D20" s="21">
        <f t="shared" si="3"/>
        <v>107</v>
      </c>
      <c r="E20" s="21"/>
      <c r="F20" s="22">
        <v>67</v>
      </c>
      <c r="G20" s="22">
        <v>11</v>
      </c>
      <c r="H20" s="21"/>
      <c r="I20" s="22">
        <v>462</v>
      </c>
      <c r="J20" s="22">
        <v>87</v>
      </c>
      <c r="K20" s="21"/>
      <c r="L20" s="22">
        <v>77</v>
      </c>
      <c r="M20" s="22">
        <v>9</v>
      </c>
      <c r="N20" s="18"/>
      <c r="O20" s="23"/>
    </row>
    <row r="21" spans="1:15" ht="15.75">
      <c r="A21" s="19" t="s">
        <v>17</v>
      </c>
      <c r="B21" s="20">
        <f t="shared" si="0"/>
        <v>2422</v>
      </c>
      <c r="C21" s="21">
        <f t="shared" si="3"/>
        <v>2066</v>
      </c>
      <c r="D21" s="21">
        <f t="shared" si="3"/>
        <v>356</v>
      </c>
      <c r="E21" s="21"/>
      <c r="F21" s="22">
        <v>550</v>
      </c>
      <c r="G21" s="22">
        <v>68</v>
      </c>
      <c r="H21" s="21"/>
      <c r="I21" s="22">
        <v>1031</v>
      </c>
      <c r="J21" s="22">
        <v>206</v>
      </c>
      <c r="K21" s="21"/>
      <c r="L21" s="22">
        <v>485</v>
      </c>
      <c r="M21" s="22">
        <v>82</v>
      </c>
      <c r="N21" s="18"/>
      <c r="O21" s="23"/>
    </row>
    <row r="22" spans="1:15" ht="15.75">
      <c r="A22" s="19" t="s">
        <v>18</v>
      </c>
      <c r="B22" s="20">
        <f t="shared" si="0"/>
        <v>153</v>
      </c>
      <c r="C22" s="21">
        <f t="shared" si="3"/>
        <v>120</v>
      </c>
      <c r="D22" s="21">
        <f t="shared" si="3"/>
        <v>33</v>
      </c>
      <c r="E22" s="21"/>
      <c r="F22" s="22">
        <v>7</v>
      </c>
      <c r="G22" s="22">
        <v>3</v>
      </c>
      <c r="H22" s="21"/>
      <c r="I22" s="22">
        <v>90</v>
      </c>
      <c r="J22" s="22">
        <v>28</v>
      </c>
      <c r="K22" s="21"/>
      <c r="L22" s="22">
        <v>23</v>
      </c>
      <c r="M22" s="22">
        <v>2</v>
      </c>
      <c r="N22" s="18"/>
      <c r="O22" s="23"/>
    </row>
    <row r="23" spans="1:15" ht="15.75">
      <c r="A23" s="19" t="s">
        <v>19</v>
      </c>
      <c r="B23" s="20">
        <f t="shared" si="0"/>
        <v>157</v>
      </c>
      <c r="C23" s="21">
        <f t="shared" si="3"/>
        <v>117</v>
      </c>
      <c r="D23" s="21">
        <f t="shared" si="3"/>
        <v>40</v>
      </c>
      <c r="E23" s="21"/>
      <c r="F23" s="22">
        <v>22</v>
      </c>
      <c r="G23" s="22">
        <v>4</v>
      </c>
      <c r="H23" s="21"/>
      <c r="I23" s="22">
        <v>66</v>
      </c>
      <c r="J23" s="22">
        <v>17</v>
      </c>
      <c r="K23" s="21"/>
      <c r="L23" s="22">
        <v>29</v>
      </c>
      <c r="M23" s="22">
        <v>19</v>
      </c>
      <c r="N23" s="18"/>
      <c r="O23" s="23"/>
    </row>
    <row r="24" spans="1:15" ht="15.75">
      <c r="A24" s="19" t="s">
        <v>20</v>
      </c>
      <c r="B24" s="20">
        <f t="shared" si="0"/>
        <v>112</v>
      </c>
      <c r="C24" s="21">
        <f t="shared" si="3"/>
        <v>94</v>
      </c>
      <c r="D24" s="21">
        <f t="shared" si="3"/>
        <v>18</v>
      </c>
      <c r="E24" s="21"/>
      <c r="F24" s="22">
        <v>23</v>
      </c>
      <c r="G24" s="22">
        <v>8</v>
      </c>
      <c r="H24" s="21"/>
      <c r="I24" s="22">
        <v>60</v>
      </c>
      <c r="J24" s="22">
        <v>7</v>
      </c>
      <c r="K24" s="21"/>
      <c r="L24" s="22">
        <v>11</v>
      </c>
      <c r="M24" s="22">
        <v>3</v>
      </c>
      <c r="N24" s="18"/>
      <c r="O24" s="23"/>
    </row>
    <row r="25" spans="1:15" ht="15.75">
      <c r="A25" s="19" t="s">
        <v>21</v>
      </c>
      <c r="B25" s="20">
        <f t="shared" si="0"/>
        <v>328</v>
      </c>
      <c r="C25" s="21">
        <f t="shared" si="3"/>
        <v>245</v>
      </c>
      <c r="D25" s="21">
        <f t="shared" si="3"/>
        <v>83</v>
      </c>
      <c r="E25" s="21"/>
      <c r="F25" s="22">
        <v>69</v>
      </c>
      <c r="G25" s="22">
        <v>20</v>
      </c>
      <c r="H25" s="21"/>
      <c r="I25" s="22">
        <v>130</v>
      </c>
      <c r="J25" s="22">
        <v>51</v>
      </c>
      <c r="K25" s="21"/>
      <c r="L25" s="22">
        <v>46</v>
      </c>
      <c r="M25" s="22">
        <v>12</v>
      </c>
      <c r="N25" s="18"/>
      <c r="O25" s="23"/>
    </row>
    <row r="26" spans="1:15" ht="15.75">
      <c r="A26" s="19" t="s">
        <v>22</v>
      </c>
      <c r="B26" s="20">
        <f t="shared" si="0"/>
        <v>82</v>
      </c>
      <c r="C26" s="21">
        <f aca="true" t="shared" si="4" ref="C26:C31">+F26+I26+L26</f>
        <v>61</v>
      </c>
      <c r="D26" s="21">
        <f>+G26+J26+M26</f>
        <v>21</v>
      </c>
      <c r="E26" s="21"/>
      <c r="F26" s="22">
        <v>5</v>
      </c>
      <c r="G26" s="22">
        <v>2</v>
      </c>
      <c r="H26" s="21"/>
      <c r="I26" s="22">
        <v>45</v>
      </c>
      <c r="J26" s="22">
        <v>11</v>
      </c>
      <c r="K26" s="17"/>
      <c r="L26" s="22">
        <v>11</v>
      </c>
      <c r="M26" s="22">
        <v>8</v>
      </c>
      <c r="N26" s="18"/>
      <c r="O26" s="25"/>
    </row>
    <row r="27" spans="1:15" ht="16.5">
      <c r="A27" s="19" t="s">
        <v>77</v>
      </c>
      <c r="B27" s="20" t="s">
        <v>56</v>
      </c>
      <c r="C27" s="20" t="s">
        <v>56</v>
      </c>
      <c r="D27" s="20" t="s">
        <v>56</v>
      </c>
      <c r="E27" s="20" t="s">
        <v>57</v>
      </c>
      <c r="F27" s="20" t="s">
        <v>56</v>
      </c>
      <c r="G27" s="20" t="s">
        <v>56</v>
      </c>
      <c r="H27" s="20" t="s">
        <v>57</v>
      </c>
      <c r="I27" s="20" t="s">
        <v>56</v>
      </c>
      <c r="J27" s="20" t="s">
        <v>56</v>
      </c>
      <c r="K27" s="20" t="s">
        <v>57</v>
      </c>
      <c r="L27" s="20" t="s">
        <v>56</v>
      </c>
      <c r="M27" s="20" t="s">
        <v>56</v>
      </c>
      <c r="N27" s="18"/>
      <c r="O27" s="23"/>
    </row>
    <row r="28" spans="1:15" ht="16.5">
      <c r="A28" s="19" t="s">
        <v>78</v>
      </c>
      <c r="B28" s="20" t="s">
        <v>56</v>
      </c>
      <c r="C28" s="20" t="s">
        <v>56</v>
      </c>
      <c r="D28" s="20" t="s">
        <v>56</v>
      </c>
      <c r="E28" s="20" t="s">
        <v>57</v>
      </c>
      <c r="F28" s="20" t="s">
        <v>56</v>
      </c>
      <c r="G28" s="20" t="s">
        <v>56</v>
      </c>
      <c r="H28" s="20" t="s">
        <v>57</v>
      </c>
      <c r="I28" s="20" t="s">
        <v>56</v>
      </c>
      <c r="J28" s="20" t="s">
        <v>56</v>
      </c>
      <c r="K28" s="20" t="s">
        <v>57</v>
      </c>
      <c r="L28" s="20" t="s">
        <v>56</v>
      </c>
      <c r="M28" s="20" t="s">
        <v>56</v>
      </c>
      <c r="N28" s="18"/>
      <c r="O28" s="23"/>
    </row>
    <row r="29" spans="1:15" ht="16.5">
      <c r="A29" s="19" t="s">
        <v>79</v>
      </c>
      <c r="B29" s="20" t="s">
        <v>56</v>
      </c>
      <c r="C29" s="20" t="s">
        <v>56</v>
      </c>
      <c r="D29" s="20" t="s">
        <v>56</v>
      </c>
      <c r="E29" s="20" t="s">
        <v>57</v>
      </c>
      <c r="F29" s="20" t="s">
        <v>56</v>
      </c>
      <c r="G29" s="20" t="s">
        <v>56</v>
      </c>
      <c r="H29" s="20" t="s">
        <v>57</v>
      </c>
      <c r="I29" s="20" t="s">
        <v>56</v>
      </c>
      <c r="J29" s="20" t="s">
        <v>56</v>
      </c>
      <c r="K29" s="20" t="s">
        <v>57</v>
      </c>
      <c r="L29" s="20" t="s">
        <v>56</v>
      </c>
      <c r="M29" s="20" t="s">
        <v>56</v>
      </c>
      <c r="N29" s="18"/>
      <c r="O29" s="23"/>
    </row>
    <row r="30" spans="1:15" ht="15.75">
      <c r="A30" s="19" t="s">
        <v>23</v>
      </c>
      <c r="B30" s="20">
        <f>SUM(C30:D30)</f>
        <v>42</v>
      </c>
      <c r="C30" s="21">
        <f t="shared" si="4"/>
        <v>39</v>
      </c>
      <c r="D30" s="21">
        <v>3</v>
      </c>
      <c r="E30" s="21"/>
      <c r="F30" s="22">
        <v>12</v>
      </c>
      <c r="G30" s="26">
        <v>2</v>
      </c>
      <c r="H30" s="21"/>
      <c r="I30" s="22">
        <v>20</v>
      </c>
      <c r="J30" s="22">
        <v>1</v>
      </c>
      <c r="K30" s="21"/>
      <c r="L30" s="22">
        <v>7</v>
      </c>
      <c r="M30" s="26">
        <v>0</v>
      </c>
      <c r="N30" s="18"/>
      <c r="O30" s="23"/>
    </row>
    <row r="31" spans="1:15" ht="15.75">
      <c r="A31" s="19" t="s">
        <v>24</v>
      </c>
      <c r="B31" s="20">
        <f>SUM(C31:D31)</f>
        <v>294</v>
      </c>
      <c r="C31" s="21">
        <f t="shared" si="4"/>
        <v>214</v>
      </c>
      <c r="D31" s="21">
        <f>+G31+J31+M31</f>
        <v>80</v>
      </c>
      <c r="E31" s="21"/>
      <c r="F31" s="22">
        <v>75</v>
      </c>
      <c r="G31" s="22">
        <v>24</v>
      </c>
      <c r="H31" s="21"/>
      <c r="I31" s="22">
        <v>109</v>
      </c>
      <c r="J31" s="22">
        <v>41</v>
      </c>
      <c r="K31" s="21"/>
      <c r="L31" s="22">
        <v>30</v>
      </c>
      <c r="M31" s="22">
        <v>15</v>
      </c>
      <c r="N31" s="18"/>
      <c r="O31" s="23"/>
    </row>
    <row r="32" spans="1:15" ht="15.75">
      <c r="A32" s="19" t="s">
        <v>25</v>
      </c>
      <c r="B32" s="20">
        <f aca="true" t="shared" si="5" ref="B32:B37">SUM(C32:D32)</f>
        <v>311</v>
      </c>
      <c r="C32" s="21">
        <f aca="true" t="shared" si="6" ref="C32:D37">+F32+I32+L32</f>
        <v>242</v>
      </c>
      <c r="D32" s="21">
        <f t="shared" si="6"/>
        <v>69</v>
      </c>
      <c r="E32" s="21"/>
      <c r="F32" s="22">
        <v>49</v>
      </c>
      <c r="G32" s="22">
        <v>12</v>
      </c>
      <c r="H32" s="21"/>
      <c r="I32" s="22">
        <v>161</v>
      </c>
      <c r="J32" s="22">
        <v>50</v>
      </c>
      <c r="K32" s="21"/>
      <c r="L32" s="22">
        <v>32</v>
      </c>
      <c r="M32" s="22">
        <v>7</v>
      </c>
      <c r="N32" s="18"/>
      <c r="O32" s="23"/>
    </row>
    <row r="33" spans="1:15" ht="15.75">
      <c r="A33" s="19" t="s">
        <v>27</v>
      </c>
      <c r="B33" s="20">
        <f t="shared" si="5"/>
        <v>3811</v>
      </c>
      <c r="C33" s="21">
        <f t="shared" si="6"/>
        <v>3024</v>
      </c>
      <c r="D33" s="21">
        <f t="shared" si="6"/>
        <v>787</v>
      </c>
      <c r="E33" s="21"/>
      <c r="F33" s="22">
        <v>739</v>
      </c>
      <c r="G33" s="22">
        <v>122</v>
      </c>
      <c r="H33" s="21"/>
      <c r="I33" s="22">
        <v>1958</v>
      </c>
      <c r="J33" s="22">
        <v>509</v>
      </c>
      <c r="K33" s="21"/>
      <c r="L33" s="22">
        <v>327</v>
      </c>
      <c r="M33" s="22">
        <v>156</v>
      </c>
      <c r="N33" s="18"/>
      <c r="O33" s="23"/>
    </row>
    <row r="34" spans="1:15" ht="15.75">
      <c r="A34" s="19" t="s">
        <v>26</v>
      </c>
      <c r="B34" s="20">
        <f t="shared" si="5"/>
        <v>193</v>
      </c>
      <c r="C34" s="21">
        <f t="shared" si="6"/>
        <v>144</v>
      </c>
      <c r="D34" s="21">
        <f t="shared" si="6"/>
        <v>49</v>
      </c>
      <c r="E34" s="21"/>
      <c r="F34" s="22">
        <v>26</v>
      </c>
      <c r="G34" s="22">
        <v>4</v>
      </c>
      <c r="H34" s="21"/>
      <c r="I34" s="22">
        <v>84</v>
      </c>
      <c r="J34" s="22">
        <v>31</v>
      </c>
      <c r="K34" s="21"/>
      <c r="L34" s="22">
        <v>34</v>
      </c>
      <c r="M34" s="22">
        <v>14</v>
      </c>
      <c r="N34" s="18"/>
      <c r="O34" s="23"/>
    </row>
    <row r="35" spans="1:15" ht="16.5">
      <c r="A35" s="19" t="s">
        <v>80</v>
      </c>
      <c r="B35" s="20" t="s">
        <v>56</v>
      </c>
      <c r="C35" s="20" t="s">
        <v>56</v>
      </c>
      <c r="D35" s="20" t="s">
        <v>56</v>
      </c>
      <c r="E35" s="20" t="s">
        <v>57</v>
      </c>
      <c r="F35" s="20" t="s">
        <v>56</v>
      </c>
      <c r="G35" s="20" t="s">
        <v>56</v>
      </c>
      <c r="H35" s="20" t="s">
        <v>57</v>
      </c>
      <c r="I35" s="20" t="s">
        <v>56</v>
      </c>
      <c r="J35" s="20" t="s">
        <v>56</v>
      </c>
      <c r="K35" s="20" t="s">
        <v>57</v>
      </c>
      <c r="L35" s="20" t="s">
        <v>56</v>
      </c>
      <c r="M35" s="20" t="s">
        <v>56</v>
      </c>
      <c r="N35" s="18"/>
      <c r="O35" s="23"/>
    </row>
    <row r="36" spans="1:15" ht="16.5">
      <c r="A36" s="19" t="s">
        <v>81</v>
      </c>
      <c r="B36" s="20" t="s">
        <v>56</v>
      </c>
      <c r="C36" s="20" t="s">
        <v>56</v>
      </c>
      <c r="D36" s="20" t="s">
        <v>56</v>
      </c>
      <c r="E36" s="20" t="s">
        <v>57</v>
      </c>
      <c r="F36" s="20" t="s">
        <v>56</v>
      </c>
      <c r="G36" s="20" t="s">
        <v>56</v>
      </c>
      <c r="H36" s="20" t="s">
        <v>57</v>
      </c>
      <c r="I36" s="20" t="s">
        <v>56</v>
      </c>
      <c r="J36" s="20" t="s">
        <v>56</v>
      </c>
      <c r="K36" s="20" t="s">
        <v>57</v>
      </c>
      <c r="L36" s="20" t="s">
        <v>56</v>
      </c>
      <c r="M36" s="20" t="s">
        <v>56</v>
      </c>
      <c r="N36" s="18"/>
      <c r="O36" s="23"/>
    </row>
    <row r="37" spans="1:15" ht="15.75">
      <c r="A37" s="19" t="s">
        <v>28</v>
      </c>
      <c r="B37" s="20">
        <f t="shared" si="5"/>
        <v>895</v>
      </c>
      <c r="C37" s="21">
        <f t="shared" si="6"/>
        <v>719</v>
      </c>
      <c r="D37" s="21">
        <f t="shared" si="6"/>
        <v>176</v>
      </c>
      <c r="E37" s="21"/>
      <c r="F37" s="22">
        <v>141</v>
      </c>
      <c r="G37" s="22">
        <v>25</v>
      </c>
      <c r="H37" s="21"/>
      <c r="I37" s="22">
        <v>486</v>
      </c>
      <c r="J37" s="22">
        <v>135</v>
      </c>
      <c r="K37" s="21"/>
      <c r="L37" s="22">
        <v>92</v>
      </c>
      <c r="M37" s="22">
        <v>16</v>
      </c>
      <c r="N37" s="18"/>
      <c r="O37" s="23"/>
    </row>
    <row r="38" spans="1:15" ht="16.5">
      <c r="A38" s="19" t="s">
        <v>82</v>
      </c>
      <c r="B38" s="20" t="s">
        <v>56</v>
      </c>
      <c r="C38" s="20" t="s">
        <v>56</v>
      </c>
      <c r="D38" s="20" t="s">
        <v>56</v>
      </c>
      <c r="E38" s="20" t="s">
        <v>57</v>
      </c>
      <c r="F38" s="20" t="s">
        <v>56</v>
      </c>
      <c r="G38" s="20" t="s">
        <v>56</v>
      </c>
      <c r="H38" s="20" t="s">
        <v>57</v>
      </c>
      <c r="I38" s="20" t="s">
        <v>56</v>
      </c>
      <c r="J38" s="20" t="s">
        <v>56</v>
      </c>
      <c r="K38" s="20" t="s">
        <v>57</v>
      </c>
      <c r="L38" s="20" t="s">
        <v>56</v>
      </c>
      <c r="M38" s="20" t="s">
        <v>56</v>
      </c>
      <c r="N38" s="18"/>
      <c r="O38" s="23"/>
    </row>
    <row r="39" spans="1:15" ht="16.5">
      <c r="A39" s="19" t="s">
        <v>83</v>
      </c>
      <c r="B39" s="20" t="s">
        <v>56</v>
      </c>
      <c r="C39" s="20" t="s">
        <v>56</v>
      </c>
      <c r="D39" s="20" t="s">
        <v>56</v>
      </c>
      <c r="E39" s="20" t="s">
        <v>57</v>
      </c>
      <c r="F39" s="20" t="s">
        <v>56</v>
      </c>
      <c r="G39" s="20" t="s">
        <v>56</v>
      </c>
      <c r="H39" s="20" t="s">
        <v>57</v>
      </c>
      <c r="I39" s="20" t="s">
        <v>56</v>
      </c>
      <c r="J39" s="20" t="s">
        <v>56</v>
      </c>
      <c r="K39" s="20" t="s">
        <v>57</v>
      </c>
      <c r="L39" s="20" t="s">
        <v>56</v>
      </c>
      <c r="M39" s="20" t="s">
        <v>56</v>
      </c>
      <c r="N39" s="18"/>
      <c r="O39" s="23"/>
    </row>
    <row r="40" spans="1:15" ht="15.75">
      <c r="A40" s="19" t="s">
        <v>29</v>
      </c>
      <c r="B40" s="20">
        <f>SUM(C40:D40)</f>
        <v>503</v>
      </c>
      <c r="C40" s="21">
        <f aca="true" t="shared" si="7" ref="C40:D44">+F40+I40+L40</f>
        <v>362</v>
      </c>
      <c r="D40" s="21">
        <f t="shared" si="7"/>
        <v>141</v>
      </c>
      <c r="E40" s="21"/>
      <c r="F40" s="22">
        <v>117</v>
      </c>
      <c r="G40" s="22">
        <v>36</v>
      </c>
      <c r="H40" s="21"/>
      <c r="I40" s="22">
        <v>190</v>
      </c>
      <c r="J40" s="22">
        <v>74</v>
      </c>
      <c r="K40" s="21"/>
      <c r="L40" s="22">
        <v>55</v>
      </c>
      <c r="M40" s="22">
        <v>31</v>
      </c>
      <c r="N40" s="18"/>
      <c r="O40" s="23"/>
    </row>
    <row r="41" spans="1:15" ht="15.75">
      <c r="A41" s="19" t="s">
        <v>30</v>
      </c>
      <c r="B41" s="20">
        <f>SUM(C41:D41)</f>
        <v>1034</v>
      </c>
      <c r="C41" s="21">
        <f t="shared" si="7"/>
        <v>800</v>
      </c>
      <c r="D41" s="21">
        <f t="shared" si="7"/>
        <v>234</v>
      </c>
      <c r="E41" s="21"/>
      <c r="F41" s="22">
        <v>221</v>
      </c>
      <c r="G41" s="22">
        <v>57</v>
      </c>
      <c r="H41" s="21"/>
      <c r="I41" s="22">
        <v>485</v>
      </c>
      <c r="J41" s="22">
        <v>163</v>
      </c>
      <c r="K41" s="21"/>
      <c r="L41" s="22">
        <v>94</v>
      </c>
      <c r="M41" s="22">
        <v>14</v>
      </c>
      <c r="N41" s="18"/>
      <c r="O41" s="23"/>
    </row>
    <row r="42" spans="1:15" ht="15.75">
      <c r="A42" s="19" t="s">
        <v>31</v>
      </c>
      <c r="B42" s="20">
        <f>SUM(C42:D42)</f>
        <v>124</v>
      </c>
      <c r="C42" s="21">
        <f t="shared" si="7"/>
        <v>106</v>
      </c>
      <c r="D42" s="21">
        <f t="shared" si="7"/>
        <v>18</v>
      </c>
      <c r="E42" s="21"/>
      <c r="F42" s="22">
        <v>22</v>
      </c>
      <c r="G42" s="22">
        <v>3</v>
      </c>
      <c r="H42" s="21"/>
      <c r="I42" s="22">
        <v>71</v>
      </c>
      <c r="J42" s="22">
        <v>9</v>
      </c>
      <c r="K42" s="21"/>
      <c r="L42" s="22">
        <v>13</v>
      </c>
      <c r="M42" s="22">
        <v>6</v>
      </c>
      <c r="N42" s="18"/>
      <c r="O42" s="23"/>
    </row>
    <row r="43" spans="1:15" ht="15.75">
      <c r="A43" s="19" t="s">
        <v>32</v>
      </c>
      <c r="B43" s="20">
        <f>SUM(C43:D43)</f>
        <v>319</v>
      </c>
      <c r="C43" s="21">
        <f t="shared" si="7"/>
        <v>259</v>
      </c>
      <c r="D43" s="21">
        <f t="shared" si="7"/>
        <v>60</v>
      </c>
      <c r="E43" s="21"/>
      <c r="F43" s="22">
        <v>30</v>
      </c>
      <c r="G43" s="22">
        <v>10</v>
      </c>
      <c r="H43" s="21"/>
      <c r="I43" s="22">
        <v>193</v>
      </c>
      <c r="J43" s="22">
        <v>40</v>
      </c>
      <c r="K43" s="21"/>
      <c r="L43" s="22">
        <v>36</v>
      </c>
      <c r="M43" s="22">
        <v>10</v>
      </c>
      <c r="N43" s="18"/>
      <c r="O43" s="23"/>
    </row>
    <row r="44" spans="1:15" ht="15.75">
      <c r="A44" s="19" t="s">
        <v>33</v>
      </c>
      <c r="B44" s="20">
        <f>SUM(C44:D44)</f>
        <v>131</v>
      </c>
      <c r="C44" s="21">
        <f t="shared" si="7"/>
        <v>105</v>
      </c>
      <c r="D44" s="21">
        <f t="shared" si="7"/>
        <v>26</v>
      </c>
      <c r="E44" s="21"/>
      <c r="F44" s="22">
        <v>15</v>
      </c>
      <c r="G44" s="22">
        <v>4</v>
      </c>
      <c r="H44" s="21"/>
      <c r="I44" s="22">
        <v>74</v>
      </c>
      <c r="J44" s="22">
        <v>19</v>
      </c>
      <c r="K44" s="21"/>
      <c r="L44" s="22">
        <v>16</v>
      </c>
      <c r="M44" s="22">
        <v>3</v>
      </c>
      <c r="N44" s="18"/>
      <c r="O44" s="23"/>
    </row>
    <row r="45" spans="1:15" ht="15.75">
      <c r="A45" s="19" t="s">
        <v>34</v>
      </c>
      <c r="B45" s="20">
        <f>SUM(C45:D45)</f>
        <v>125</v>
      </c>
      <c r="C45" s="21">
        <f aca="true" t="shared" si="8" ref="C45:D47">+F45+I45+L45</f>
        <v>109</v>
      </c>
      <c r="D45" s="21">
        <f>+G45+J45</f>
        <v>16</v>
      </c>
      <c r="E45" s="21"/>
      <c r="F45" s="22">
        <v>42</v>
      </c>
      <c r="G45" s="22">
        <v>10</v>
      </c>
      <c r="H45" s="21"/>
      <c r="I45" s="22">
        <v>55</v>
      </c>
      <c r="J45" s="22">
        <v>6</v>
      </c>
      <c r="K45" s="21"/>
      <c r="L45" s="22">
        <v>12</v>
      </c>
      <c r="M45" s="26">
        <v>0</v>
      </c>
      <c r="N45" s="18"/>
      <c r="O45" s="23"/>
    </row>
    <row r="46" spans="1:15" ht="15.75">
      <c r="A46" s="19" t="s">
        <v>35</v>
      </c>
      <c r="B46" s="20">
        <f>SUM(C46:D46)</f>
        <v>318</v>
      </c>
      <c r="C46" s="21">
        <f t="shared" si="8"/>
        <v>273</v>
      </c>
      <c r="D46" s="21">
        <f t="shared" si="8"/>
        <v>45</v>
      </c>
      <c r="E46" s="21"/>
      <c r="F46" s="22">
        <v>28</v>
      </c>
      <c r="G46" s="22">
        <v>5</v>
      </c>
      <c r="H46" s="21"/>
      <c r="I46" s="22">
        <v>201</v>
      </c>
      <c r="J46" s="22">
        <v>30</v>
      </c>
      <c r="K46" s="21"/>
      <c r="L46" s="22">
        <v>44</v>
      </c>
      <c r="M46" s="22">
        <v>10</v>
      </c>
      <c r="N46" s="18"/>
      <c r="O46" s="23"/>
    </row>
    <row r="47" spans="1:15" ht="15.75">
      <c r="A47" s="19" t="s">
        <v>36</v>
      </c>
      <c r="B47" s="20">
        <f>SUM(C47:D47)</f>
        <v>569</v>
      </c>
      <c r="C47" s="21">
        <f t="shared" si="8"/>
        <v>496</v>
      </c>
      <c r="D47" s="21">
        <f t="shared" si="8"/>
        <v>73</v>
      </c>
      <c r="E47" s="21"/>
      <c r="F47" s="22">
        <v>236</v>
      </c>
      <c r="G47" s="22">
        <v>26</v>
      </c>
      <c r="H47" s="21"/>
      <c r="I47" s="22">
        <v>185</v>
      </c>
      <c r="J47" s="22">
        <v>28</v>
      </c>
      <c r="K47" s="21"/>
      <c r="L47" s="22">
        <v>75</v>
      </c>
      <c r="M47" s="22">
        <v>19</v>
      </c>
      <c r="N47" s="18"/>
      <c r="O47" s="23"/>
    </row>
    <row r="48" spans="1:15" ht="16.5">
      <c r="A48" s="19" t="s">
        <v>84</v>
      </c>
      <c r="B48" s="20" t="s">
        <v>56</v>
      </c>
      <c r="C48" s="20" t="s">
        <v>56</v>
      </c>
      <c r="D48" s="20" t="s">
        <v>56</v>
      </c>
      <c r="E48" s="20" t="s">
        <v>57</v>
      </c>
      <c r="F48" s="20" t="s">
        <v>56</v>
      </c>
      <c r="G48" s="20" t="s">
        <v>56</v>
      </c>
      <c r="H48" s="20" t="s">
        <v>57</v>
      </c>
      <c r="I48" s="20" t="s">
        <v>56</v>
      </c>
      <c r="J48" s="20" t="s">
        <v>56</v>
      </c>
      <c r="K48" s="20" t="s">
        <v>57</v>
      </c>
      <c r="L48" s="20" t="s">
        <v>56</v>
      </c>
      <c r="M48" s="20" t="s">
        <v>56</v>
      </c>
      <c r="N48" s="18"/>
      <c r="O48" s="25"/>
    </row>
    <row r="49" spans="1:15" ht="15.75">
      <c r="A49" s="19" t="s">
        <v>37</v>
      </c>
      <c r="B49" s="20">
        <f>SUM(C49:D49)</f>
        <v>524</v>
      </c>
      <c r="C49" s="21">
        <f>+F49+I49+L49</f>
        <v>437</v>
      </c>
      <c r="D49" s="21">
        <f>+G49+J49+M49</f>
        <v>87</v>
      </c>
      <c r="E49" s="21"/>
      <c r="F49" s="22">
        <v>147</v>
      </c>
      <c r="G49" s="22">
        <v>22</v>
      </c>
      <c r="H49" s="21"/>
      <c r="I49" s="22">
        <v>236</v>
      </c>
      <c r="J49" s="22">
        <v>49</v>
      </c>
      <c r="K49" s="21"/>
      <c r="L49" s="22">
        <v>54</v>
      </c>
      <c r="M49" s="22">
        <v>16</v>
      </c>
      <c r="N49" s="18"/>
      <c r="O49" s="23"/>
    </row>
    <row r="50" spans="1:15" ht="16.5">
      <c r="A50" s="19" t="s">
        <v>85</v>
      </c>
      <c r="B50" s="20" t="s">
        <v>56</v>
      </c>
      <c r="C50" s="20" t="s">
        <v>56</v>
      </c>
      <c r="D50" s="20" t="s">
        <v>56</v>
      </c>
      <c r="E50" s="20" t="s">
        <v>57</v>
      </c>
      <c r="F50" s="20" t="s">
        <v>56</v>
      </c>
      <c r="G50" s="20" t="s">
        <v>56</v>
      </c>
      <c r="H50" s="20" t="s">
        <v>57</v>
      </c>
      <c r="I50" s="20" t="s">
        <v>56</v>
      </c>
      <c r="J50" s="20" t="s">
        <v>56</v>
      </c>
      <c r="K50" s="20" t="s">
        <v>57</v>
      </c>
      <c r="L50" s="20" t="s">
        <v>56</v>
      </c>
      <c r="M50" s="20" t="s">
        <v>56</v>
      </c>
      <c r="N50" s="18"/>
      <c r="O50" s="23"/>
    </row>
    <row r="51" spans="1:15" ht="15.75">
      <c r="A51" s="19" t="s">
        <v>38</v>
      </c>
      <c r="B51" s="20">
        <v>0</v>
      </c>
      <c r="C51" s="20">
        <v>0</v>
      </c>
      <c r="D51" s="21">
        <f>+G51+J51</f>
        <v>9</v>
      </c>
      <c r="E51" s="21"/>
      <c r="F51" s="22">
        <v>5</v>
      </c>
      <c r="G51" s="22">
        <v>3</v>
      </c>
      <c r="H51" s="21"/>
      <c r="I51" s="22">
        <v>21</v>
      </c>
      <c r="J51" s="22">
        <v>6</v>
      </c>
      <c r="K51" s="21"/>
      <c r="L51" s="26">
        <v>0</v>
      </c>
      <c r="M51" s="26">
        <v>0</v>
      </c>
      <c r="N51" s="18"/>
      <c r="O51" s="23"/>
    </row>
    <row r="52" spans="1:15" ht="15.75">
      <c r="A52" s="19" t="s">
        <v>39</v>
      </c>
      <c r="B52" s="20">
        <f>SUM(C52:D52)</f>
        <v>65</v>
      </c>
      <c r="C52" s="21">
        <f aca="true" t="shared" si="9" ref="C52:D55">+F52+I52+L52</f>
        <v>48</v>
      </c>
      <c r="D52" s="21">
        <f t="shared" si="9"/>
        <v>17</v>
      </c>
      <c r="E52" s="21"/>
      <c r="F52" s="22">
        <v>17</v>
      </c>
      <c r="G52" s="22">
        <v>3</v>
      </c>
      <c r="H52" s="21"/>
      <c r="I52" s="22">
        <v>25</v>
      </c>
      <c r="J52" s="22">
        <v>9</v>
      </c>
      <c r="K52" s="21"/>
      <c r="L52" s="22">
        <v>6</v>
      </c>
      <c r="M52" s="22">
        <v>5</v>
      </c>
      <c r="N52" s="18"/>
      <c r="O52" s="23"/>
    </row>
    <row r="53" spans="1:15" ht="15.75">
      <c r="A53" s="19" t="s">
        <v>40</v>
      </c>
      <c r="B53" s="20">
        <f>SUM(C53:D53)</f>
        <v>135</v>
      </c>
      <c r="C53" s="21">
        <f t="shared" si="9"/>
        <v>99</v>
      </c>
      <c r="D53" s="21">
        <f t="shared" si="9"/>
        <v>36</v>
      </c>
      <c r="E53" s="21"/>
      <c r="F53" s="22">
        <v>20</v>
      </c>
      <c r="G53" s="22">
        <v>15</v>
      </c>
      <c r="H53" s="21"/>
      <c r="I53" s="22">
        <v>50</v>
      </c>
      <c r="J53" s="22">
        <v>14</v>
      </c>
      <c r="K53" s="21"/>
      <c r="L53" s="22">
        <v>29</v>
      </c>
      <c r="M53" s="22">
        <v>7</v>
      </c>
      <c r="N53" s="18"/>
      <c r="O53" s="23"/>
    </row>
    <row r="54" spans="1:15" ht="15.75">
      <c r="A54" s="19" t="s">
        <v>41</v>
      </c>
      <c r="B54" s="20">
        <f>SUM(C54:D54)</f>
        <v>242</v>
      </c>
      <c r="C54" s="21">
        <f t="shared" si="9"/>
        <v>193</v>
      </c>
      <c r="D54" s="21">
        <f t="shared" si="9"/>
        <v>49</v>
      </c>
      <c r="E54" s="21"/>
      <c r="F54" s="22">
        <v>60</v>
      </c>
      <c r="G54" s="22">
        <v>9</v>
      </c>
      <c r="H54" s="21"/>
      <c r="I54" s="22">
        <v>128</v>
      </c>
      <c r="J54" s="22">
        <v>38</v>
      </c>
      <c r="K54" s="21"/>
      <c r="L54" s="22">
        <v>5</v>
      </c>
      <c r="M54" s="22">
        <v>2</v>
      </c>
      <c r="N54" s="18"/>
      <c r="O54" s="23"/>
    </row>
    <row r="55" spans="1:15" ht="15.75">
      <c r="A55" s="19" t="s">
        <v>42</v>
      </c>
      <c r="B55" s="20">
        <f>SUM(C55:D55)</f>
        <v>3061</v>
      </c>
      <c r="C55" s="21">
        <f t="shared" si="9"/>
        <v>2627</v>
      </c>
      <c r="D55" s="21">
        <f t="shared" si="9"/>
        <v>434</v>
      </c>
      <c r="E55" s="21"/>
      <c r="F55" s="22">
        <v>633</v>
      </c>
      <c r="G55" s="22">
        <v>90</v>
      </c>
      <c r="H55" s="21"/>
      <c r="I55" s="22">
        <v>1797</v>
      </c>
      <c r="J55" s="22">
        <v>293</v>
      </c>
      <c r="K55" s="21"/>
      <c r="L55" s="22">
        <v>197</v>
      </c>
      <c r="M55" s="22">
        <v>51</v>
      </c>
      <c r="N55" s="18"/>
      <c r="O55" s="23"/>
    </row>
    <row r="56" spans="1:15" ht="15.75">
      <c r="A56" s="19" t="s">
        <v>43</v>
      </c>
      <c r="B56" s="20">
        <v>148</v>
      </c>
      <c r="C56" s="21">
        <f>+F56+I56+L56</f>
        <v>148</v>
      </c>
      <c r="D56" s="20">
        <v>0</v>
      </c>
      <c r="E56" s="21"/>
      <c r="F56" s="22">
        <v>37</v>
      </c>
      <c r="G56" s="22">
        <v>6</v>
      </c>
      <c r="H56" s="21"/>
      <c r="I56" s="22">
        <v>100</v>
      </c>
      <c r="J56" s="22">
        <v>20</v>
      </c>
      <c r="K56" s="21"/>
      <c r="L56" s="22">
        <v>11</v>
      </c>
      <c r="M56" s="26">
        <v>0</v>
      </c>
      <c r="N56" s="18"/>
      <c r="O56" s="23"/>
    </row>
    <row r="57" spans="1:15" ht="15.75">
      <c r="A57" s="19" t="s">
        <v>44</v>
      </c>
      <c r="B57" s="20">
        <f aca="true" t="shared" si="10" ref="B57:B62">SUM(C57:D57)</f>
        <v>111</v>
      </c>
      <c r="C57" s="21">
        <f aca="true" t="shared" si="11" ref="C57:D62">+F57+I57+L57</f>
        <v>85</v>
      </c>
      <c r="D57" s="21">
        <f t="shared" si="11"/>
        <v>26</v>
      </c>
      <c r="E57" s="21"/>
      <c r="F57" s="22">
        <v>21</v>
      </c>
      <c r="G57" s="22">
        <v>3</v>
      </c>
      <c r="H57" s="21"/>
      <c r="I57" s="22">
        <v>56</v>
      </c>
      <c r="J57" s="22">
        <v>21</v>
      </c>
      <c r="K57" s="21"/>
      <c r="L57" s="22">
        <v>8</v>
      </c>
      <c r="M57" s="22">
        <v>2</v>
      </c>
      <c r="N57" s="18"/>
      <c r="O57" s="23"/>
    </row>
    <row r="58" spans="1:15" ht="15.75">
      <c r="A58" s="19" t="s">
        <v>45</v>
      </c>
      <c r="B58" s="20">
        <f t="shared" si="10"/>
        <v>251</v>
      </c>
      <c r="C58" s="21">
        <f t="shared" si="11"/>
        <v>208</v>
      </c>
      <c r="D58" s="21">
        <f t="shared" si="11"/>
        <v>43</v>
      </c>
      <c r="E58" s="21"/>
      <c r="F58" s="22">
        <v>40</v>
      </c>
      <c r="G58" s="22">
        <v>9</v>
      </c>
      <c r="H58" s="21"/>
      <c r="I58" s="22">
        <v>138</v>
      </c>
      <c r="J58" s="22">
        <v>27</v>
      </c>
      <c r="K58" s="21"/>
      <c r="L58" s="22">
        <v>30</v>
      </c>
      <c r="M58" s="22">
        <v>7</v>
      </c>
      <c r="N58" s="18"/>
      <c r="O58" s="23"/>
    </row>
    <row r="59" spans="1:15" ht="15.75">
      <c r="A59" s="19" t="s">
        <v>46</v>
      </c>
      <c r="B59" s="20">
        <f t="shared" si="10"/>
        <v>601</v>
      </c>
      <c r="C59" s="21">
        <f t="shared" si="11"/>
        <v>500</v>
      </c>
      <c r="D59" s="21">
        <f t="shared" si="11"/>
        <v>101</v>
      </c>
      <c r="E59" s="21"/>
      <c r="F59" s="22">
        <v>89</v>
      </c>
      <c r="G59" s="22">
        <v>22</v>
      </c>
      <c r="H59" s="21"/>
      <c r="I59" s="22">
        <v>355</v>
      </c>
      <c r="J59" s="22">
        <v>76</v>
      </c>
      <c r="K59" s="21"/>
      <c r="L59" s="22">
        <v>56</v>
      </c>
      <c r="M59" s="22">
        <v>3</v>
      </c>
      <c r="N59" s="18"/>
      <c r="O59" s="23"/>
    </row>
    <row r="60" spans="1:15" ht="15.75">
      <c r="A60" s="19" t="s">
        <v>47</v>
      </c>
      <c r="B60" s="20">
        <f t="shared" si="10"/>
        <v>245</v>
      </c>
      <c r="C60" s="21">
        <f t="shared" si="11"/>
        <v>198</v>
      </c>
      <c r="D60" s="21">
        <f t="shared" si="11"/>
        <v>47</v>
      </c>
      <c r="E60" s="21"/>
      <c r="F60" s="22">
        <v>30</v>
      </c>
      <c r="G60" s="22">
        <v>16</v>
      </c>
      <c r="H60" s="21"/>
      <c r="I60" s="22">
        <v>135</v>
      </c>
      <c r="J60" s="22">
        <v>29</v>
      </c>
      <c r="K60" s="21"/>
      <c r="L60" s="22">
        <v>33</v>
      </c>
      <c r="M60" s="22">
        <v>2</v>
      </c>
      <c r="N60" s="18"/>
      <c r="O60" s="23"/>
    </row>
    <row r="61" spans="1:15" ht="15.75">
      <c r="A61" s="19" t="s">
        <v>48</v>
      </c>
      <c r="B61" s="20">
        <f t="shared" si="10"/>
        <v>232</v>
      </c>
      <c r="C61" s="21">
        <f t="shared" si="11"/>
        <v>185</v>
      </c>
      <c r="D61" s="21">
        <f t="shared" si="11"/>
        <v>47</v>
      </c>
      <c r="E61" s="21"/>
      <c r="F61" s="22">
        <v>23</v>
      </c>
      <c r="G61" s="22">
        <v>3</v>
      </c>
      <c r="H61" s="21"/>
      <c r="I61" s="22">
        <v>138</v>
      </c>
      <c r="J61" s="22">
        <v>36</v>
      </c>
      <c r="K61" s="21"/>
      <c r="L61" s="22">
        <v>24</v>
      </c>
      <c r="M61" s="22">
        <v>8</v>
      </c>
      <c r="N61" s="18"/>
      <c r="O61" s="23"/>
    </row>
    <row r="62" spans="1:15" ht="15.75">
      <c r="A62" s="19" t="s">
        <v>49</v>
      </c>
      <c r="B62" s="20">
        <f t="shared" si="10"/>
        <v>329</v>
      </c>
      <c r="C62" s="21">
        <f t="shared" si="11"/>
        <v>270</v>
      </c>
      <c r="D62" s="21">
        <f t="shared" si="11"/>
        <v>59</v>
      </c>
      <c r="E62" s="21"/>
      <c r="F62" s="22">
        <v>58</v>
      </c>
      <c r="G62" s="22">
        <v>20</v>
      </c>
      <c r="H62" s="21"/>
      <c r="I62" s="22">
        <v>164</v>
      </c>
      <c r="J62" s="22">
        <v>30</v>
      </c>
      <c r="K62" s="21"/>
      <c r="L62" s="22">
        <v>48</v>
      </c>
      <c r="M62" s="22">
        <v>9</v>
      </c>
      <c r="N62" s="18"/>
      <c r="O62" s="23"/>
    </row>
    <row r="63" spans="1:15" ht="15.75">
      <c r="A63" s="19" t="s">
        <v>50</v>
      </c>
      <c r="B63" s="20">
        <f>SUM(C63:D63)</f>
        <v>1486</v>
      </c>
      <c r="C63" s="21">
        <f aca="true" t="shared" si="12" ref="C63:D65">+F63+I63+L63</f>
        <v>1317</v>
      </c>
      <c r="D63" s="21">
        <f t="shared" si="12"/>
        <v>169</v>
      </c>
      <c r="E63" s="21"/>
      <c r="F63" s="22">
        <v>614</v>
      </c>
      <c r="G63" s="22">
        <v>62</v>
      </c>
      <c r="H63" s="21"/>
      <c r="I63" s="22">
        <v>608</v>
      </c>
      <c r="J63" s="22">
        <v>84</v>
      </c>
      <c r="K63" s="21"/>
      <c r="L63" s="22">
        <v>95</v>
      </c>
      <c r="M63" s="22">
        <v>23</v>
      </c>
      <c r="N63" s="18"/>
      <c r="O63" s="23"/>
    </row>
    <row r="64" spans="1:15" ht="15.75">
      <c r="A64" s="19" t="s">
        <v>51</v>
      </c>
      <c r="B64" s="20">
        <f>SUM(C64:D64)</f>
        <v>109</v>
      </c>
      <c r="C64" s="21">
        <f t="shared" si="12"/>
        <v>94</v>
      </c>
      <c r="D64" s="21">
        <f t="shared" si="12"/>
        <v>15</v>
      </c>
      <c r="E64" s="21"/>
      <c r="F64" s="22">
        <v>30</v>
      </c>
      <c r="G64" s="22">
        <v>4</v>
      </c>
      <c r="H64" s="21"/>
      <c r="I64" s="22">
        <v>63</v>
      </c>
      <c r="J64" s="22">
        <v>9</v>
      </c>
      <c r="K64" s="21"/>
      <c r="L64" s="22">
        <v>1</v>
      </c>
      <c r="M64" s="22">
        <v>2</v>
      </c>
      <c r="N64" s="18"/>
      <c r="O64" s="23"/>
    </row>
    <row r="65" spans="1:15" ht="15.75">
      <c r="A65" s="19" t="s">
        <v>52</v>
      </c>
      <c r="B65" s="20">
        <f>SUM(C65:D65)</f>
        <v>119</v>
      </c>
      <c r="C65" s="21">
        <f t="shared" si="12"/>
        <v>98</v>
      </c>
      <c r="D65" s="21">
        <f>+G65+J65</f>
        <v>21</v>
      </c>
      <c r="E65" s="21"/>
      <c r="F65" s="22">
        <v>14</v>
      </c>
      <c r="G65" s="22">
        <v>5</v>
      </c>
      <c r="H65" s="21"/>
      <c r="I65" s="22">
        <v>72</v>
      </c>
      <c r="J65" s="22">
        <v>16</v>
      </c>
      <c r="K65" s="21"/>
      <c r="L65" s="22">
        <v>12</v>
      </c>
      <c r="M65" s="26">
        <v>0</v>
      </c>
      <c r="N65" s="18"/>
      <c r="O65" s="23"/>
    </row>
    <row r="66" spans="1:15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4"/>
      <c r="O66" s="24"/>
    </row>
    <row r="67" spans="1:15" ht="15.75">
      <c r="A67" s="24" t="s">
        <v>58</v>
      </c>
      <c r="B67" s="24"/>
      <c r="C67" s="28"/>
      <c r="D67" s="28"/>
      <c r="E67" s="28"/>
      <c r="F67" s="28"/>
      <c r="G67" s="28"/>
      <c r="H67" s="24"/>
      <c r="I67" s="24"/>
      <c r="J67" s="24"/>
      <c r="K67" s="24"/>
      <c r="L67" s="24"/>
      <c r="M67" s="24"/>
      <c r="N67" s="24"/>
      <c r="O67" s="24"/>
    </row>
    <row r="68" spans="1:15" ht="15.75">
      <c r="A68" s="24" t="s">
        <v>74</v>
      </c>
      <c r="B68" s="24"/>
      <c r="C68" s="28"/>
      <c r="D68" s="28"/>
      <c r="E68" s="28"/>
      <c r="F68" s="28"/>
      <c r="G68" s="28"/>
      <c r="H68" s="24"/>
      <c r="I68" s="24"/>
      <c r="J68" s="30"/>
      <c r="K68" s="30"/>
      <c r="L68" s="24"/>
      <c r="M68" s="24"/>
      <c r="N68" s="30"/>
      <c r="O68" s="30"/>
    </row>
    <row r="69" spans="1:15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5" t="s">
        <v>53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</sheetData>
  <sheetProtection/>
  <mergeCells count="6">
    <mergeCell ref="B4:D4"/>
    <mergeCell ref="F4:G4"/>
    <mergeCell ref="I4:J4"/>
    <mergeCell ref="L4:M4"/>
    <mergeCell ref="J68:K68"/>
    <mergeCell ref="N68:O68"/>
  </mergeCells>
  <printOptions/>
  <pageMargins left="0.7" right="0.7" top="0.75" bottom="0.75" header="0.3" footer="0.3"/>
  <pageSetup fitToHeight="2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1.77734375" style="0" customWidth="1"/>
    <col min="6" max="7" width="11.77734375" style="0" customWidth="1"/>
    <col min="8" max="8" width="1.77734375" style="0" customWidth="1"/>
    <col min="9" max="10" width="11.77734375" style="0" customWidth="1"/>
    <col min="11" max="11" width="1.77734375" style="0" customWidth="1"/>
    <col min="12" max="16384" width="11.77734375" style="0" customWidth="1"/>
  </cols>
  <sheetData>
    <row r="1" spans="1:17" ht="20.25">
      <c r="A1" s="53" t="s">
        <v>54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0.25">
      <c r="A2" s="53" t="s">
        <v>86</v>
      </c>
      <c r="B2" s="31"/>
      <c r="C2" s="32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>
      <c r="A4" s="35"/>
      <c r="B4" s="36" t="s">
        <v>2</v>
      </c>
      <c r="C4" s="36"/>
      <c r="D4" s="36"/>
      <c r="E4" s="35"/>
      <c r="F4" s="37" t="s">
        <v>3</v>
      </c>
      <c r="G4" s="37"/>
      <c r="H4" s="35"/>
      <c r="I4" s="37" t="s">
        <v>4</v>
      </c>
      <c r="J4" s="37"/>
      <c r="K4" s="35"/>
      <c r="L4" s="37" t="s">
        <v>5</v>
      </c>
      <c r="M4" s="37"/>
      <c r="N4" s="33"/>
      <c r="O4" s="33"/>
      <c r="P4" s="33"/>
      <c r="Q4" s="33"/>
    </row>
    <row r="5" spans="1:17" ht="15.75">
      <c r="A5" s="38" t="s">
        <v>6</v>
      </c>
      <c r="B5" s="39" t="s">
        <v>2</v>
      </c>
      <c r="C5" s="39" t="s">
        <v>0</v>
      </c>
      <c r="D5" s="39" t="s">
        <v>1</v>
      </c>
      <c r="E5" s="40"/>
      <c r="F5" s="41" t="s">
        <v>0</v>
      </c>
      <c r="G5" s="41" t="s">
        <v>1</v>
      </c>
      <c r="H5" s="40"/>
      <c r="I5" s="41" t="s">
        <v>0</v>
      </c>
      <c r="J5" s="41" t="s">
        <v>1</v>
      </c>
      <c r="K5" s="40"/>
      <c r="L5" s="41" t="s">
        <v>0</v>
      </c>
      <c r="M5" s="41" t="s">
        <v>1</v>
      </c>
      <c r="N5" s="33"/>
      <c r="O5" s="33"/>
      <c r="P5" s="33"/>
      <c r="Q5" s="33"/>
    </row>
    <row r="6" spans="1:17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>
      <c r="A7" s="32" t="s">
        <v>2</v>
      </c>
      <c r="B7" s="42">
        <f>SUM(B8:B65)</f>
        <v>31439</v>
      </c>
      <c r="C7" s="42">
        <f>SUM(C8:C65)</f>
        <v>26187</v>
      </c>
      <c r="D7" s="42">
        <f>SUM(D8:D65)</f>
        <v>5252</v>
      </c>
      <c r="E7" s="43"/>
      <c r="F7" s="42">
        <f>SUM(F8:F65)</f>
        <v>6584</v>
      </c>
      <c r="G7" s="42">
        <f>SUM(G8:G65)</f>
        <v>1109</v>
      </c>
      <c r="H7" s="43"/>
      <c r="I7" s="42">
        <f>SUM(I8:I65)</f>
        <v>16244</v>
      </c>
      <c r="J7" s="42">
        <f>SUM(J8:J65)</f>
        <v>3373</v>
      </c>
      <c r="K7" s="43"/>
      <c r="L7" s="42">
        <f>SUM(L8:L65)</f>
        <v>3359</v>
      </c>
      <c r="M7" s="42">
        <f>SUM(M8:M65)</f>
        <v>770</v>
      </c>
      <c r="N7" s="43"/>
      <c r="O7" s="33"/>
      <c r="P7" s="33"/>
      <c r="Q7" s="33"/>
    </row>
    <row r="8" spans="1:17" ht="15.75">
      <c r="A8" s="44" t="s">
        <v>7</v>
      </c>
      <c r="B8" s="45">
        <f aca="true" t="shared" si="0" ref="B8:B26">SUM(C8:D8)</f>
        <v>1077</v>
      </c>
      <c r="C8" s="46">
        <f aca="true" t="shared" si="1" ref="C8:D13">+F8+I8+L8</f>
        <v>909</v>
      </c>
      <c r="D8" s="46">
        <f t="shared" si="1"/>
        <v>168</v>
      </c>
      <c r="E8" s="46"/>
      <c r="F8" s="47">
        <v>562</v>
      </c>
      <c r="G8" s="47">
        <v>78</v>
      </c>
      <c r="H8" s="46"/>
      <c r="I8" s="47">
        <v>334</v>
      </c>
      <c r="J8" s="47">
        <v>86</v>
      </c>
      <c r="K8" s="46"/>
      <c r="L8" s="47">
        <v>13</v>
      </c>
      <c r="M8" s="47">
        <v>4</v>
      </c>
      <c r="N8" s="43"/>
      <c r="O8" s="46"/>
      <c r="P8" s="48"/>
      <c r="Q8" s="48"/>
    </row>
    <row r="9" spans="1:17" ht="15.75">
      <c r="A9" s="44" t="s">
        <v>61</v>
      </c>
      <c r="B9" s="45">
        <f t="shared" si="0"/>
        <v>114</v>
      </c>
      <c r="C9" s="46">
        <f t="shared" si="1"/>
        <v>94</v>
      </c>
      <c r="D9" s="46">
        <f t="shared" si="1"/>
        <v>20</v>
      </c>
      <c r="E9" s="46"/>
      <c r="F9" s="47">
        <v>42</v>
      </c>
      <c r="G9" s="47">
        <v>5</v>
      </c>
      <c r="H9" s="46"/>
      <c r="I9" s="47">
        <v>44</v>
      </c>
      <c r="J9" s="47">
        <v>14</v>
      </c>
      <c r="K9" s="46"/>
      <c r="L9" s="47">
        <v>8</v>
      </c>
      <c r="M9" s="47">
        <v>1</v>
      </c>
      <c r="N9" s="43"/>
      <c r="O9" s="46"/>
      <c r="P9" s="48"/>
      <c r="Q9" s="48"/>
    </row>
    <row r="10" spans="1:17" ht="15.75">
      <c r="A10" s="44" t="s">
        <v>8</v>
      </c>
      <c r="B10" s="45">
        <f t="shared" si="0"/>
        <v>761</v>
      </c>
      <c r="C10" s="46">
        <f t="shared" si="1"/>
        <v>609</v>
      </c>
      <c r="D10" s="46">
        <f t="shared" si="1"/>
        <v>152</v>
      </c>
      <c r="E10" s="46"/>
      <c r="F10" s="47">
        <v>165</v>
      </c>
      <c r="G10" s="47">
        <v>34</v>
      </c>
      <c r="H10" s="46"/>
      <c r="I10" s="47">
        <v>421</v>
      </c>
      <c r="J10" s="47">
        <v>115</v>
      </c>
      <c r="K10" s="46"/>
      <c r="L10" s="47">
        <v>23</v>
      </c>
      <c r="M10" s="47">
        <v>3</v>
      </c>
      <c r="N10" s="43"/>
      <c r="O10" s="46"/>
      <c r="P10" s="48"/>
      <c r="Q10" s="48"/>
    </row>
    <row r="11" spans="1:17" ht="15.75">
      <c r="A11" s="44" t="s">
        <v>69</v>
      </c>
      <c r="B11" s="45">
        <f t="shared" si="0"/>
        <v>226</v>
      </c>
      <c r="C11" s="46">
        <f t="shared" si="1"/>
        <v>188</v>
      </c>
      <c r="D11" s="46">
        <f t="shared" si="1"/>
        <v>38</v>
      </c>
      <c r="E11" s="46"/>
      <c r="F11" s="47">
        <v>54</v>
      </c>
      <c r="G11" s="47">
        <v>9</v>
      </c>
      <c r="H11" s="46"/>
      <c r="I11" s="47">
        <v>113</v>
      </c>
      <c r="J11" s="47">
        <v>26</v>
      </c>
      <c r="K11" s="46"/>
      <c r="L11" s="47">
        <v>21</v>
      </c>
      <c r="M11" s="47">
        <v>3</v>
      </c>
      <c r="N11" s="43"/>
      <c r="O11" s="46"/>
      <c r="P11" s="48"/>
      <c r="Q11" s="48"/>
    </row>
    <row r="12" spans="1:17" ht="15.75">
      <c r="A12" s="44" t="s">
        <v>9</v>
      </c>
      <c r="B12" s="45">
        <f t="shared" si="0"/>
        <v>331</v>
      </c>
      <c r="C12" s="46">
        <f t="shared" si="1"/>
        <v>284</v>
      </c>
      <c r="D12" s="46">
        <f t="shared" si="1"/>
        <v>47</v>
      </c>
      <c r="E12" s="46"/>
      <c r="F12" s="47">
        <v>52</v>
      </c>
      <c r="G12" s="47">
        <v>9</v>
      </c>
      <c r="H12" s="46"/>
      <c r="I12" s="47">
        <v>196</v>
      </c>
      <c r="J12" s="47">
        <v>33</v>
      </c>
      <c r="K12" s="46"/>
      <c r="L12" s="47">
        <v>36</v>
      </c>
      <c r="M12" s="47">
        <v>5</v>
      </c>
      <c r="N12" s="43"/>
      <c r="O12" s="46"/>
      <c r="P12" s="48"/>
      <c r="Q12" s="48"/>
    </row>
    <row r="13" spans="1:17" ht="15.75">
      <c r="A13" s="44" t="s">
        <v>55</v>
      </c>
      <c r="B13" s="45">
        <f t="shared" si="0"/>
        <v>414</v>
      </c>
      <c r="C13" s="46">
        <f t="shared" si="1"/>
        <v>366</v>
      </c>
      <c r="D13" s="46">
        <f t="shared" si="1"/>
        <v>48</v>
      </c>
      <c r="E13" s="46"/>
      <c r="F13" s="47">
        <v>84</v>
      </c>
      <c r="G13" s="47">
        <v>10</v>
      </c>
      <c r="H13" s="46"/>
      <c r="I13" s="47">
        <v>236</v>
      </c>
      <c r="J13" s="47">
        <v>34</v>
      </c>
      <c r="K13" s="46"/>
      <c r="L13" s="47">
        <v>46</v>
      </c>
      <c r="M13" s="47">
        <v>4</v>
      </c>
      <c r="N13" s="43"/>
      <c r="O13" s="46"/>
      <c r="P13" s="48"/>
      <c r="Q13" s="48"/>
    </row>
    <row r="14" spans="1:17" ht="15.75">
      <c r="A14" s="44" t="s">
        <v>10</v>
      </c>
      <c r="B14" s="45">
        <f t="shared" si="0"/>
        <v>515</v>
      </c>
      <c r="C14" s="46">
        <f aca="true" t="shared" si="2" ref="C14:D19">+F14+I14+L14</f>
        <v>428</v>
      </c>
      <c r="D14" s="46">
        <f t="shared" si="2"/>
        <v>87</v>
      </c>
      <c r="E14" s="46"/>
      <c r="F14" s="47">
        <v>86</v>
      </c>
      <c r="G14" s="47">
        <v>18</v>
      </c>
      <c r="H14" s="46"/>
      <c r="I14" s="47">
        <v>277</v>
      </c>
      <c r="J14" s="47">
        <v>62</v>
      </c>
      <c r="K14" s="46"/>
      <c r="L14" s="47">
        <v>65</v>
      </c>
      <c r="M14" s="47">
        <v>7</v>
      </c>
      <c r="N14" s="43"/>
      <c r="O14" s="46"/>
      <c r="P14" s="48"/>
      <c r="Q14" s="48"/>
    </row>
    <row r="15" spans="1:17" ht="15.75">
      <c r="A15" s="44" t="s">
        <v>11</v>
      </c>
      <c r="B15" s="45">
        <f t="shared" si="0"/>
        <v>222</v>
      </c>
      <c r="C15" s="46">
        <f t="shared" si="2"/>
        <v>189</v>
      </c>
      <c r="D15" s="46">
        <f t="shared" si="2"/>
        <v>33</v>
      </c>
      <c r="E15" s="46"/>
      <c r="F15" s="47">
        <v>60</v>
      </c>
      <c r="G15" s="47">
        <v>7</v>
      </c>
      <c r="H15" s="46"/>
      <c r="I15" s="47">
        <v>107</v>
      </c>
      <c r="J15" s="47">
        <v>22</v>
      </c>
      <c r="K15" s="46"/>
      <c r="L15" s="47">
        <v>22</v>
      </c>
      <c r="M15" s="47">
        <v>4</v>
      </c>
      <c r="N15" s="43"/>
      <c r="O15" s="46"/>
      <c r="P15" s="48"/>
      <c r="Q15" s="48"/>
    </row>
    <row r="16" spans="1:17" ht="15.75">
      <c r="A16" s="44" t="s">
        <v>12</v>
      </c>
      <c r="B16" s="45">
        <f t="shared" si="0"/>
        <v>49</v>
      </c>
      <c r="C16" s="46">
        <f t="shared" si="2"/>
        <v>36</v>
      </c>
      <c r="D16" s="46">
        <f>+J16+M16+G16</f>
        <v>13</v>
      </c>
      <c r="E16" s="46"/>
      <c r="F16" s="47">
        <v>8</v>
      </c>
      <c r="G16" s="47">
        <v>1</v>
      </c>
      <c r="H16" s="46"/>
      <c r="I16" s="47">
        <v>21</v>
      </c>
      <c r="J16" s="47">
        <v>9</v>
      </c>
      <c r="K16" s="46"/>
      <c r="L16" s="47">
        <v>7</v>
      </c>
      <c r="M16" s="47">
        <v>3</v>
      </c>
      <c r="N16" s="43"/>
      <c r="O16" s="46"/>
      <c r="P16" s="48"/>
      <c r="Q16" s="48"/>
    </row>
    <row r="17" spans="1:17" ht="15.75">
      <c r="A17" s="44" t="s">
        <v>13</v>
      </c>
      <c r="B17" s="45">
        <f t="shared" si="0"/>
        <v>85</v>
      </c>
      <c r="C17" s="46">
        <f t="shared" si="2"/>
        <v>70</v>
      </c>
      <c r="D17" s="46">
        <f t="shared" si="2"/>
        <v>15</v>
      </c>
      <c r="E17" s="46"/>
      <c r="F17" s="47">
        <v>9</v>
      </c>
      <c r="G17" s="47">
        <v>2</v>
      </c>
      <c r="H17" s="46"/>
      <c r="I17" s="47">
        <v>42</v>
      </c>
      <c r="J17" s="47">
        <v>8</v>
      </c>
      <c r="K17" s="46"/>
      <c r="L17" s="47">
        <v>19</v>
      </c>
      <c r="M17" s="47">
        <v>5</v>
      </c>
      <c r="N17" s="43"/>
      <c r="O17" s="46"/>
      <c r="P17" s="48"/>
      <c r="Q17" s="48"/>
    </row>
    <row r="18" spans="1:17" ht="15.75">
      <c r="A18" s="44" t="s">
        <v>14</v>
      </c>
      <c r="B18" s="45">
        <f t="shared" si="0"/>
        <v>122</v>
      </c>
      <c r="C18" s="46">
        <f t="shared" si="2"/>
        <v>102</v>
      </c>
      <c r="D18" s="46">
        <f>+G18+J18+M18</f>
        <v>20</v>
      </c>
      <c r="E18" s="46"/>
      <c r="F18" s="47">
        <v>27</v>
      </c>
      <c r="G18" s="47">
        <v>8</v>
      </c>
      <c r="H18" s="46"/>
      <c r="I18" s="47">
        <v>63</v>
      </c>
      <c r="J18" s="47">
        <v>11</v>
      </c>
      <c r="K18" s="46"/>
      <c r="L18" s="47">
        <v>12</v>
      </c>
      <c r="M18" s="47">
        <v>1</v>
      </c>
      <c r="N18" s="43"/>
      <c r="O18" s="46"/>
      <c r="P18" s="48"/>
      <c r="Q18" s="48"/>
    </row>
    <row r="19" spans="1:17" ht="15.75">
      <c r="A19" s="44" t="s">
        <v>15</v>
      </c>
      <c r="B19" s="45">
        <f t="shared" si="0"/>
        <v>58</v>
      </c>
      <c r="C19" s="46">
        <f t="shared" si="2"/>
        <v>49</v>
      </c>
      <c r="D19" s="46">
        <f t="shared" si="2"/>
        <v>9</v>
      </c>
      <c r="E19" s="46"/>
      <c r="F19" s="47">
        <v>9</v>
      </c>
      <c r="G19" s="47">
        <v>1</v>
      </c>
      <c r="H19" s="46"/>
      <c r="I19" s="47">
        <v>30</v>
      </c>
      <c r="J19" s="47">
        <v>7</v>
      </c>
      <c r="K19" s="46"/>
      <c r="L19" s="47">
        <v>10</v>
      </c>
      <c r="M19" s="47">
        <v>1</v>
      </c>
      <c r="N19" s="43"/>
      <c r="O19" s="46"/>
      <c r="P19" s="48"/>
      <c r="Q19" s="48"/>
    </row>
    <row r="20" spans="1:17" ht="15.75">
      <c r="A20" s="44" t="s">
        <v>16</v>
      </c>
      <c r="B20" s="45">
        <f t="shared" si="0"/>
        <v>760</v>
      </c>
      <c r="C20" s="46">
        <f aca="true" t="shared" si="3" ref="C20:D25">+F20+I20+L20</f>
        <v>645</v>
      </c>
      <c r="D20" s="46">
        <f t="shared" si="3"/>
        <v>115</v>
      </c>
      <c r="E20" s="46"/>
      <c r="F20" s="47">
        <v>60</v>
      </c>
      <c r="G20" s="47">
        <v>13</v>
      </c>
      <c r="H20" s="46"/>
      <c r="I20" s="47">
        <v>479</v>
      </c>
      <c r="J20" s="47">
        <v>90</v>
      </c>
      <c r="K20" s="46"/>
      <c r="L20" s="47">
        <v>106</v>
      </c>
      <c r="M20" s="47">
        <v>12</v>
      </c>
      <c r="N20" s="43"/>
      <c r="O20" s="46"/>
      <c r="P20" s="48"/>
      <c r="Q20" s="48"/>
    </row>
    <row r="21" spans="1:17" ht="15.75">
      <c r="A21" s="44" t="s">
        <v>17</v>
      </c>
      <c r="B21" s="45">
        <f t="shared" si="0"/>
        <v>1538</v>
      </c>
      <c r="C21" s="46">
        <f t="shared" si="3"/>
        <v>1296</v>
      </c>
      <c r="D21" s="46">
        <f t="shared" si="3"/>
        <v>242</v>
      </c>
      <c r="E21" s="46"/>
      <c r="F21" s="47">
        <v>357</v>
      </c>
      <c r="G21" s="47">
        <v>55</v>
      </c>
      <c r="H21" s="46"/>
      <c r="I21" s="47">
        <v>517</v>
      </c>
      <c r="J21" s="47">
        <v>112</v>
      </c>
      <c r="K21" s="46"/>
      <c r="L21" s="47">
        <v>422</v>
      </c>
      <c r="M21" s="47">
        <v>75</v>
      </c>
      <c r="N21" s="43"/>
      <c r="O21" s="46"/>
      <c r="P21" s="48"/>
      <c r="Q21" s="48"/>
    </row>
    <row r="22" spans="1:17" ht="15.75">
      <c r="A22" s="44" t="s">
        <v>18</v>
      </c>
      <c r="B22" s="45">
        <f t="shared" si="0"/>
        <v>113</v>
      </c>
      <c r="C22" s="46">
        <f t="shared" si="3"/>
        <v>96</v>
      </c>
      <c r="D22" s="46">
        <f t="shared" si="3"/>
        <v>17</v>
      </c>
      <c r="E22" s="46"/>
      <c r="F22" s="47">
        <v>8</v>
      </c>
      <c r="G22" s="47">
        <v>1</v>
      </c>
      <c r="H22" s="46"/>
      <c r="I22" s="47">
        <v>68</v>
      </c>
      <c r="J22" s="47">
        <v>13</v>
      </c>
      <c r="K22" s="46"/>
      <c r="L22" s="47">
        <v>20</v>
      </c>
      <c r="M22" s="47">
        <v>3</v>
      </c>
      <c r="N22" s="43"/>
      <c r="O22" s="46"/>
      <c r="P22" s="48"/>
      <c r="Q22" s="48"/>
    </row>
    <row r="23" spans="1:17" ht="15.75">
      <c r="A23" s="44" t="s">
        <v>19</v>
      </c>
      <c r="B23" s="45">
        <f t="shared" si="0"/>
        <v>179</v>
      </c>
      <c r="C23" s="46">
        <f t="shared" si="3"/>
        <v>129</v>
      </c>
      <c r="D23" s="46">
        <f t="shared" si="3"/>
        <v>50</v>
      </c>
      <c r="E23" s="46"/>
      <c r="F23" s="47">
        <v>32</v>
      </c>
      <c r="G23" s="47">
        <v>11</v>
      </c>
      <c r="H23" s="46"/>
      <c r="I23" s="47">
        <v>84</v>
      </c>
      <c r="J23" s="47">
        <v>28</v>
      </c>
      <c r="K23" s="46"/>
      <c r="L23" s="47">
        <v>13</v>
      </c>
      <c r="M23" s="47">
        <v>11</v>
      </c>
      <c r="N23" s="43"/>
      <c r="O23" s="46"/>
      <c r="P23" s="48"/>
      <c r="Q23" s="48"/>
    </row>
    <row r="24" spans="1:17" ht="15.75">
      <c r="A24" s="44" t="s">
        <v>20</v>
      </c>
      <c r="B24" s="45">
        <f t="shared" si="0"/>
        <v>117</v>
      </c>
      <c r="C24" s="46">
        <f t="shared" si="3"/>
        <v>99</v>
      </c>
      <c r="D24" s="46">
        <f t="shared" si="3"/>
        <v>18</v>
      </c>
      <c r="E24" s="46"/>
      <c r="F24" s="47">
        <v>26</v>
      </c>
      <c r="G24" s="47">
        <v>6</v>
      </c>
      <c r="H24" s="46"/>
      <c r="I24" s="47">
        <v>49</v>
      </c>
      <c r="J24" s="47">
        <v>8</v>
      </c>
      <c r="K24" s="46"/>
      <c r="L24" s="47">
        <v>24</v>
      </c>
      <c r="M24" s="47">
        <v>4</v>
      </c>
      <c r="N24" s="43"/>
      <c r="O24" s="46"/>
      <c r="P24" s="48"/>
      <c r="Q24" s="48"/>
    </row>
    <row r="25" spans="1:17" ht="15.75">
      <c r="A25" s="44" t="s">
        <v>21</v>
      </c>
      <c r="B25" s="45">
        <f t="shared" si="0"/>
        <v>408</v>
      </c>
      <c r="C25" s="46">
        <f t="shared" si="3"/>
        <v>312</v>
      </c>
      <c r="D25" s="46">
        <f t="shared" si="3"/>
        <v>96</v>
      </c>
      <c r="E25" s="46"/>
      <c r="F25" s="47">
        <v>68</v>
      </c>
      <c r="G25" s="47">
        <v>21</v>
      </c>
      <c r="H25" s="46"/>
      <c r="I25" s="47">
        <v>207</v>
      </c>
      <c r="J25" s="47">
        <v>64</v>
      </c>
      <c r="K25" s="46"/>
      <c r="L25" s="47">
        <v>37</v>
      </c>
      <c r="M25" s="47">
        <v>11</v>
      </c>
      <c r="N25" s="43"/>
      <c r="O25" s="46"/>
      <c r="P25" s="48"/>
      <c r="Q25" s="48"/>
    </row>
    <row r="26" spans="1:17" ht="15.75">
      <c r="A26" s="19" t="s">
        <v>22</v>
      </c>
      <c r="B26" s="45">
        <f t="shared" si="0"/>
        <v>93</v>
      </c>
      <c r="C26" s="46">
        <f aca="true" t="shared" si="4" ref="C26:D31">+F26+I26+L26</f>
        <v>82</v>
      </c>
      <c r="D26" s="46">
        <f t="shared" si="4"/>
        <v>11</v>
      </c>
      <c r="E26" s="23"/>
      <c r="F26" s="47">
        <v>22</v>
      </c>
      <c r="G26" s="47">
        <v>1</v>
      </c>
      <c r="H26" s="23"/>
      <c r="I26" s="47">
        <v>48</v>
      </c>
      <c r="J26" s="47">
        <v>8</v>
      </c>
      <c r="K26" s="25"/>
      <c r="L26" s="47">
        <v>12</v>
      </c>
      <c r="M26" s="47">
        <v>2</v>
      </c>
      <c r="N26" s="43"/>
      <c r="O26" s="49"/>
      <c r="P26" s="48"/>
      <c r="Q26" s="48"/>
    </row>
    <row r="27" spans="1:17" ht="15.75">
      <c r="A27" s="44" t="s">
        <v>62</v>
      </c>
      <c r="B27" s="45">
        <f>SUM(C27:D27)</f>
        <v>11</v>
      </c>
      <c r="C27" s="46">
        <f>+F27+I27+L27</f>
        <v>11</v>
      </c>
      <c r="D27" s="45">
        <v>0</v>
      </c>
      <c r="E27" s="46"/>
      <c r="F27" s="47">
        <v>7</v>
      </c>
      <c r="G27" s="50">
        <v>0</v>
      </c>
      <c r="H27" s="46"/>
      <c r="I27" s="47">
        <v>3</v>
      </c>
      <c r="J27" s="50">
        <v>0</v>
      </c>
      <c r="K27" s="46"/>
      <c r="L27" s="47">
        <v>1</v>
      </c>
      <c r="M27" s="50">
        <v>0</v>
      </c>
      <c r="N27" s="43"/>
      <c r="O27" s="46"/>
      <c r="P27" s="48"/>
      <c r="Q27" s="48"/>
    </row>
    <row r="28" spans="1:17" ht="15.75">
      <c r="A28" s="44" t="s">
        <v>63</v>
      </c>
      <c r="B28" s="45">
        <f>SUM(C28:D28)</f>
        <v>90</v>
      </c>
      <c r="C28" s="46">
        <f t="shared" si="4"/>
        <v>80</v>
      </c>
      <c r="D28" s="46">
        <f t="shared" si="4"/>
        <v>10</v>
      </c>
      <c r="E28" s="46"/>
      <c r="F28" s="47">
        <v>8</v>
      </c>
      <c r="G28" s="47">
        <v>2</v>
      </c>
      <c r="H28" s="46"/>
      <c r="I28" s="47">
        <v>63</v>
      </c>
      <c r="J28" s="47">
        <v>6</v>
      </c>
      <c r="K28" s="46"/>
      <c r="L28" s="47">
        <v>9</v>
      </c>
      <c r="M28" s="47">
        <v>2</v>
      </c>
      <c r="N28" s="43"/>
      <c r="O28" s="46"/>
      <c r="P28" s="48"/>
      <c r="Q28" s="48"/>
    </row>
    <row r="29" spans="1:17" ht="15.75">
      <c r="A29" s="44" t="s">
        <v>64</v>
      </c>
      <c r="B29" s="45">
        <f>SUM(C29:D29)</f>
        <v>223</v>
      </c>
      <c r="C29" s="46">
        <f>+F29+I29+L29</f>
        <v>188</v>
      </c>
      <c r="D29" s="46">
        <f>+G29+J29</f>
        <v>35</v>
      </c>
      <c r="E29" s="46"/>
      <c r="F29" s="47">
        <v>49</v>
      </c>
      <c r="G29" s="47">
        <v>10</v>
      </c>
      <c r="H29" s="46"/>
      <c r="I29" s="47">
        <v>118</v>
      </c>
      <c r="J29" s="47">
        <v>25</v>
      </c>
      <c r="K29" s="46"/>
      <c r="L29" s="47">
        <v>21</v>
      </c>
      <c r="M29" s="50">
        <v>0</v>
      </c>
      <c r="N29" s="43"/>
      <c r="O29" s="46"/>
      <c r="P29" s="48"/>
      <c r="Q29" s="48"/>
    </row>
    <row r="30" spans="1:17" ht="15.75">
      <c r="A30" s="44" t="s">
        <v>23</v>
      </c>
      <c r="B30" s="45">
        <f>SUM(C30:D30)</f>
        <v>25</v>
      </c>
      <c r="C30" s="46">
        <f t="shared" si="4"/>
        <v>22</v>
      </c>
      <c r="D30" s="46">
        <f>+J30+M30</f>
        <v>3</v>
      </c>
      <c r="E30" s="46"/>
      <c r="F30" s="47">
        <v>6</v>
      </c>
      <c r="G30" s="50">
        <v>0</v>
      </c>
      <c r="H30" s="46"/>
      <c r="I30" s="47">
        <v>14</v>
      </c>
      <c r="J30" s="47">
        <v>1</v>
      </c>
      <c r="K30" s="46"/>
      <c r="L30" s="47">
        <v>2</v>
      </c>
      <c r="M30" s="47">
        <v>2</v>
      </c>
      <c r="N30" s="43"/>
      <c r="O30" s="46"/>
      <c r="P30" s="48"/>
      <c r="Q30" s="48"/>
    </row>
    <row r="31" spans="1:17" ht="15.75">
      <c r="A31" s="44" t="s">
        <v>24</v>
      </c>
      <c r="B31" s="45">
        <f>SUM(C31:D31)</f>
        <v>296</v>
      </c>
      <c r="C31" s="46">
        <f t="shared" si="4"/>
        <v>236</v>
      </c>
      <c r="D31" s="46">
        <f t="shared" si="4"/>
        <v>60</v>
      </c>
      <c r="E31" s="46"/>
      <c r="F31" s="47">
        <v>77</v>
      </c>
      <c r="G31" s="47">
        <v>21</v>
      </c>
      <c r="H31" s="46"/>
      <c r="I31" s="47">
        <v>118</v>
      </c>
      <c r="J31" s="47">
        <v>30</v>
      </c>
      <c r="K31" s="46"/>
      <c r="L31" s="47">
        <v>41</v>
      </c>
      <c r="M31" s="47">
        <v>9</v>
      </c>
      <c r="N31" s="43"/>
      <c r="O31" s="46"/>
      <c r="P31" s="48"/>
      <c r="Q31" s="48"/>
    </row>
    <row r="32" spans="1:17" ht="15.75">
      <c r="A32" s="44" t="s">
        <v>25</v>
      </c>
      <c r="B32" s="45">
        <f aca="true" t="shared" si="5" ref="B32:B37">SUM(C32:D32)</f>
        <v>348</v>
      </c>
      <c r="C32" s="46">
        <f aca="true" t="shared" si="6" ref="C32:D37">+F32+I32+L32</f>
        <v>272</v>
      </c>
      <c r="D32" s="46">
        <f t="shared" si="6"/>
        <v>76</v>
      </c>
      <c r="E32" s="46"/>
      <c r="F32" s="47">
        <v>52</v>
      </c>
      <c r="G32" s="47">
        <v>15</v>
      </c>
      <c r="H32" s="46"/>
      <c r="I32" s="47">
        <v>183</v>
      </c>
      <c r="J32" s="47">
        <v>53</v>
      </c>
      <c r="K32" s="46"/>
      <c r="L32" s="47">
        <v>37</v>
      </c>
      <c r="M32" s="47">
        <v>8</v>
      </c>
      <c r="N32" s="43"/>
      <c r="O32" s="46"/>
      <c r="P32" s="48"/>
      <c r="Q32" s="48"/>
    </row>
    <row r="33" spans="1:17" ht="15.75">
      <c r="A33" s="44" t="s">
        <v>27</v>
      </c>
      <c r="B33" s="45">
        <f t="shared" si="5"/>
        <v>4473</v>
      </c>
      <c r="C33" s="46">
        <f t="shared" si="6"/>
        <v>3588</v>
      </c>
      <c r="D33" s="46">
        <f t="shared" si="6"/>
        <v>885</v>
      </c>
      <c r="E33" s="46"/>
      <c r="F33" s="47">
        <v>800</v>
      </c>
      <c r="G33" s="47">
        <v>108</v>
      </c>
      <c r="H33" s="46"/>
      <c r="I33" s="47">
        <v>2358</v>
      </c>
      <c r="J33" s="47">
        <v>588</v>
      </c>
      <c r="K33" s="46"/>
      <c r="L33" s="47">
        <v>430</v>
      </c>
      <c r="M33" s="47">
        <v>189</v>
      </c>
      <c r="N33" s="43"/>
      <c r="O33" s="46"/>
      <c r="P33" s="48"/>
      <c r="Q33" s="48"/>
    </row>
    <row r="34" spans="1:17" ht="15.75">
      <c r="A34" s="44" t="s">
        <v>26</v>
      </c>
      <c r="B34" s="45">
        <f t="shared" si="5"/>
        <v>200</v>
      </c>
      <c r="C34" s="46">
        <f t="shared" si="6"/>
        <v>164</v>
      </c>
      <c r="D34" s="46">
        <f t="shared" si="6"/>
        <v>36</v>
      </c>
      <c r="E34" s="46"/>
      <c r="F34" s="47">
        <v>41</v>
      </c>
      <c r="G34" s="47">
        <v>5</v>
      </c>
      <c r="H34" s="46"/>
      <c r="I34" s="47">
        <v>103</v>
      </c>
      <c r="J34" s="47">
        <v>21</v>
      </c>
      <c r="K34" s="46"/>
      <c r="L34" s="47">
        <v>20</v>
      </c>
      <c r="M34" s="47">
        <v>10</v>
      </c>
      <c r="N34" s="43"/>
      <c r="O34" s="46"/>
      <c r="P34" s="48"/>
      <c r="Q34" s="48"/>
    </row>
    <row r="35" spans="1:17" ht="15.75">
      <c r="A35" s="44" t="s">
        <v>65</v>
      </c>
      <c r="B35" s="45">
        <f t="shared" si="5"/>
        <v>2833</v>
      </c>
      <c r="C35" s="46">
        <f t="shared" si="6"/>
        <v>2496</v>
      </c>
      <c r="D35" s="46">
        <f t="shared" si="6"/>
        <v>337</v>
      </c>
      <c r="E35" s="46"/>
      <c r="F35" s="47">
        <v>468</v>
      </c>
      <c r="G35" s="47">
        <v>60</v>
      </c>
      <c r="H35" s="46"/>
      <c r="I35" s="47">
        <v>1727</v>
      </c>
      <c r="J35" s="47">
        <v>227</v>
      </c>
      <c r="K35" s="46"/>
      <c r="L35" s="47">
        <v>301</v>
      </c>
      <c r="M35" s="47">
        <v>50</v>
      </c>
      <c r="N35" s="43"/>
      <c r="O35" s="46"/>
      <c r="P35" s="48"/>
      <c r="Q35" s="48"/>
    </row>
    <row r="36" spans="1:17" ht="15.75">
      <c r="A36" s="44" t="s">
        <v>70</v>
      </c>
      <c r="B36" s="45">
        <f t="shared" si="5"/>
        <v>1050</v>
      </c>
      <c r="C36" s="46">
        <f t="shared" si="6"/>
        <v>859</v>
      </c>
      <c r="D36" s="46">
        <f t="shared" si="6"/>
        <v>191</v>
      </c>
      <c r="E36" s="46"/>
      <c r="F36" s="47">
        <v>154</v>
      </c>
      <c r="G36" s="47">
        <v>36</v>
      </c>
      <c r="H36" s="46"/>
      <c r="I36" s="47">
        <v>472</v>
      </c>
      <c r="J36" s="47">
        <v>108</v>
      </c>
      <c r="K36" s="46"/>
      <c r="L36" s="47">
        <v>233</v>
      </c>
      <c r="M36" s="47">
        <v>47</v>
      </c>
      <c r="N36" s="43"/>
      <c r="O36" s="46"/>
      <c r="P36" s="48"/>
      <c r="Q36" s="48"/>
    </row>
    <row r="37" spans="1:17" ht="15.75">
      <c r="A37" s="44" t="s">
        <v>28</v>
      </c>
      <c r="B37" s="45">
        <f t="shared" si="5"/>
        <v>904</v>
      </c>
      <c r="C37" s="46">
        <f t="shared" si="6"/>
        <v>725</v>
      </c>
      <c r="D37" s="46">
        <f t="shared" si="6"/>
        <v>179</v>
      </c>
      <c r="E37" s="46"/>
      <c r="F37" s="47">
        <v>125</v>
      </c>
      <c r="G37" s="47">
        <v>39</v>
      </c>
      <c r="H37" s="46"/>
      <c r="I37" s="47">
        <v>512</v>
      </c>
      <c r="J37" s="47">
        <v>116</v>
      </c>
      <c r="K37" s="46"/>
      <c r="L37" s="47">
        <v>88</v>
      </c>
      <c r="M37" s="47">
        <v>24</v>
      </c>
      <c r="N37" s="43"/>
      <c r="O37" s="46"/>
      <c r="P37" s="48"/>
      <c r="Q37" s="48"/>
    </row>
    <row r="38" spans="1:17" ht="15.75">
      <c r="A38" s="44" t="s">
        <v>87</v>
      </c>
      <c r="B38" s="45">
        <f>SUM(C38:D38)</f>
        <v>1492</v>
      </c>
      <c r="C38" s="46">
        <f>+F38+I38+L38</f>
        <v>1242</v>
      </c>
      <c r="D38" s="46">
        <f>+G38+J38+M38</f>
        <v>250</v>
      </c>
      <c r="E38" s="46"/>
      <c r="F38" s="47">
        <v>246</v>
      </c>
      <c r="G38" s="47">
        <v>34</v>
      </c>
      <c r="H38" s="46"/>
      <c r="I38" s="47">
        <v>890</v>
      </c>
      <c r="J38" s="47">
        <v>185</v>
      </c>
      <c r="K38" s="46"/>
      <c r="L38" s="47">
        <v>106</v>
      </c>
      <c r="M38" s="47">
        <v>31</v>
      </c>
      <c r="N38" s="43"/>
      <c r="O38" s="46"/>
      <c r="P38" s="48"/>
      <c r="Q38" s="48"/>
    </row>
    <row r="39" spans="1:17" ht="15.75">
      <c r="A39" s="44" t="s">
        <v>68</v>
      </c>
      <c r="B39" s="45">
        <v>0</v>
      </c>
      <c r="C39" s="45">
        <v>0</v>
      </c>
      <c r="D39" s="45">
        <v>0</v>
      </c>
      <c r="E39" s="46"/>
      <c r="F39" s="50">
        <v>0</v>
      </c>
      <c r="G39" s="50">
        <v>0</v>
      </c>
      <c r="H39" s="46"/>
      <c r="I39" s="50">
        <v>0</v>
      </c>
      <c r="J39" s="50">
        <v>0</v>
      </c>
      <c r="K39" s="46"/>
      <c r="L39" s="50">
        <v>0</v>
      </c>
      <c r="M39" s="50">
        <v>0</v>
      </c>
      <c r="N39" s="43"/>
      <c r="O39" s="46"/>
      <c r="P39" s="48"/>
      <c r="Q39" s="48"/>
    </row>
    <row r="40" spans="1:17" ht="15.75">
      <c r="A40" s="44" t="s">
        <v>29</v>
      </c>
      <c r="B40" s="45">
        <f>SUM(C40:D40)</f>
        <v>549</v>
      </c>
      <c r="C40" s="46">
        <f aca="true" t="shared" si="7" ref="C40:D44">+F40+I40+L40</f>
        <v>392</v>
      </c>
      <c r="D40" s="46">
        <f t="shared" si="7"/>
        <v>157</v>
      </c>
      <c r="E40" s="46"/>
      <c r="F40" s="47">
        <v>121</v>
      </c>
      <c r="G40" s="47">
        <v>53</v>
      </c>
      <c r="H40" s="46"/>
      <c r="I40" s="47">
        <v>210</v>
      </c>
      <c r="J40" s="47">
        <v>77</v>
      </c>
      <c r="K40" s="46"/>
      <c r="L40" s="47">
        <v>61</v>
      </c>
      <c r="M40" s="47">
        <v>27</v>
      </c>
      <c r="N40" s="43"/>
      <c r="O40" s="46"/>
      <c r="P40" s="48"/>
      <c r="Q40" s="48"/>
    </row>
    <row r="41" spans="1:17" ht="15.75">
      <c r="A41" s="44" t="s">
        <v>30</v>
      </c>
      <c r="B41" s="45">
        <f>SUM(C41:D41)</f>
        <v>1138</v>
      </c>
      <c r="C41" s="46">
        <f t="shared" si="7"/>
        <v>896</v>
      </c>
      <c r="D41" s="46">
        <f t="shared" si="7"/>
        <v>242</v>
      </c>
      <c r="E41" s="46"/>
      <c r="F41" s="47">
        <v>208</v>
      </c>
      <c r="G41" s="47">
        <v>48</v>
      </c>
      <c r="H41" s="46"/>
      <c r="I41" s="47">
        <v>572</v>
      </c>
      <c r="J41" s="47">
        <v>170</v>
      </c>
      <c r="K41" s="46"/>
      <c r="L41" s="47">
        <v>116</v>
      </c>
      <c r="M41" s="47">
        <v>24</v>
      </c>
      <c r="N41" s="43"/>
      <c r="O41" s="46"/>
      <c r="P41" s="48"/>
      <c r="Q41" s="48"/>
    </row>
    <row r="42" spans="1:17" ht="15.75">
      <c r="A42" s="44" t="s">
        <v>31</v>
      </c>
      <c r="B42" s="45">
        <f>SUM(C42:D42)</f>
        <v>117</v>
      </c>
      <c r="C42" s="46">
        <f t="shared" si="7"/>
        <v>82</v>
      </c>
      <c r="D42" s="46">
        <f t="shared" si="7"/>
        <v>35</v>
      </c>
      <c r="E42" s="46"/>
      <c r="F42" s="47">
        <v>17</v>
      </c>
      <c r="G42" s="47">
        <v>10</v>
      </c>
      <c r="H42" s="46"/>
      <c r="I42" s="47">
        <v>56</v>
      </c>
      <c r="J42" s="47">
        <v>18</v>
      </c>
      <c r="K42" s="46"/>
      <c r="L42" s="47">
        <v>9</v>
      </c>
      <c r="M42" s="47">
        <v>7</v>
      </c>
      <c r="N42" s="43"/>
      <c r="O42" s="46"/>
      <c r="P42" s="48"/>
      <c r="Q42" s="48"/>
    </row>
    <row r="43" spans="1:17" ht="15.75">
      <c r="A43" s="44" t="s">
        <v>32</v>
      </c>
      <c r="B43" s="45">
        <f>SUM(C43:D43)</f>
        <v>374</v>
      </c>
      <c r="C43" s="46">
        <f t="shared" si="7"/>
        <v>324</v>
      </c>
      <c r="D43" s="46">
        <f t="shared" si="7"/>
        <v>50</v>
      </c>
      <c r="E43" s="46"/>
      <c r="F43" s="47">
        <v>46</v>
      </c>
      <c r="G43" s="47">
        <v>4</v>
      </c>
      <c r="H43" s="46"/>
      <c r="I43" s="47">
        <v>218</v>
      </c>
      <c r="J43" s="47">
        <v>39</v>
      </c>
      <c r="K43" s="46"/>
      <c r="L43" s="47">
        <v>60</v>
      </c>
      <c r="M43" s="47">
        <v>7</v>
      </c>
      <c r="N43" s="43"/>
      <c r="O43" s="46"/>
      <c r="P43" s="48"/>
      <c r="Q43" s="48"/>
    </row>
    <row r="44" spans="1:17" ht="15.75">
      <c r="A44" s="44" t="s">
        <v>33</v>
      </c>
      <c r="B44" s="45">
        <f>SUM(C44:D44)</f>
        <v>158</v>
      </c>
      <c r="C44" s="46">
        <f t="shared" si="7"/>
        <v>126</v>
      </c>
      <c r="D44" s="46">
        <f t="shared" si="7"/>
        <v>32</v>
      </c>
      <c r="E44" s="46"/>
      <c r="F44" s="47">
        <v>16</v>
      </c>
      <c r="G44" s="47">
        <v>6</v>
      </c>
      <c r="H44" s="46"/>
      <c r="I44" s="47">
        <v>89</v>
      </c>
      <c r="J44" s="47">
        <v>23</v>
      </c>
      <c r="K44" s="46"/>
      <c r="L44" s="47">
        <v>21</v>
      </c>
      <c r="M44" s="47">
        <v>3</v>
      </c>
      <c r="N44" s="43"/>
      <c r="O44" s="46"/>
      <c r="P44" s="48"/>
      <c r="Q44" s="48"/>
    </row>
    <row r="45" spans="1:17" ht="15.75">
      <c r="A45" s="44" t="s">
        <v>34</v>
      </c>
      <c r="B45" s="45">
        <f aca="true" t="shared" si="8" ref="B45:B50">SUM(C45:D45)</f>
        <v>137</v>
      </c>
      <c r="C45" s="46">
        <f aca="true" t="shared" si="9" ref="C45:D50">+F45+I45+L45</f>
        <v>121</v>
      </c>
      <c r="D45" s="46">
        <f>+G45+J45</f>
        <v>16</v>
      </c>
      <c r="E45" s="46"/>
      <c r="F45" s="47">
        <v>65</v>
      </c>
      <c r="G45" s="47">
        <v>3</v>
      </c>
      <c r="H45" s="46"/>
      <c r="I45" s="47">
        <v>52</v>
      </c>
      <c r="J45" s="47">
        <v>13</v>
      </c>
      <c r="K45" s="46"/>
      <c r="L45" s="47">
        <v>4</v>
      </c>
      <c r="M45" s="50">
        <v>0</v>
      </c>
      <c r="N45" s="43"/>
      <c r="O45" s="46"/>
      <c r="P45" s="48"/>
      <c r="Q45" s="48"/>
    </row>
    <row r="46" spans="1:17" ht="15.75">
      <c r="A46" s="44" t="s">
        <v>35</v>
      </c>
      <c r="B46" s="45">
        <f t="shared" si="8"/>
        <v>271</v>
      </c>
      <c r="C46" s="46">
        <f t="shared" si="9"/>
        <v>227</v>
      </c>
      <c r="D46" s="46">
        <f t="shared" si="9"/>
        <v>44</v>
      </c>
      <c r="E46" s="46"/>
      <c r="F46" s="47">
        <v>21</v>
      </c>
      <c r="G46" s="47">
        <v>3</v>
      </c>
      <c r="H46" s="46"/>
      <c r="I46" s="47">
        <v>185</v>
      </c>
      <c r="J46" s="47">
        <v>36</v>
      </c>
      <c r="K46" s="46"/>
      <c r="L46" s="47">
        <v>21</v>
      </c>
      <c r="M46" s="47">
        <v>5</v>
      </c>
      <c r="N46" s="43"/>
      <c r="O46" s="46"/>
      <c r="P46" s="48"/>
      <c r="Q46" s="48"/>
    </row>
    <row r="47" spans="1:17" ht="15.75">
      <c r="A47" s="44" t="s">
        <v>36</v>
      </c>
      <c r="B47" s="45">
        <f t="shared" si="8"/>
        <v>665</v>
      </c>
      <c r="C47" s="46">
        <f t="shared" si="9"/>
        <v>587</v>
      </c>
      <c r="D47" s="46">
        <f t="shared" si="9"/>
        <v>78</v>
      </c>
      <c r="E47" s="46"/>
      <c r="F47" s="47">
        <v>210</v>
      </c>
      <c r="G47" s="47">
        <v>31</v>
      </c>
      <c r="H47" s="46"/>
      <c r="I47" s="47">
        <v>254</v>
      </c>
      <c r="J47" s="47">
        <v>33</v>
      </c>
      <c r="K47" s="46"/>
      <c r="L47" s="47">
        <v>123</v>
      </c>
      <c r="M47" s="47">
        <v>14</v>
      </c>
      <c r="N47" s="43"/>
      <c r="O47" s="46"/>
      <c r="P47" s="48"/>
      <c r="Q47" s="48"/>
    </row>
    <row r="48" spans="1:17" ht="15.75">
      <c r="A48" s="19" t="s">
        <v>66</v>
      </c>
      <c r="B48" s="45">
        <f t="shared" si="8"/>
        <v>228</v>
      </c>
      <c r="C48" s="46">
        <f t="shared" si="9"/>
        <v>186</v>
      </c>
      <c r="D48" s="46">
        <f t="shared" si="9"/>
        <v>42</v>
      </c>
      <c r="E48" s="23"/>
      <c r="F48" s="47">
        <v>52</v>
      </c>
      <c r="G48" s="47">
        <v>8</v>
      </c>
      <c r="H48" s="23"/>
      <c r="I48" s="47">
        <v>78</v>
      </c>
      <c r="J48" s="47">
        <v>19</v>
      </c>
      <c r="K48" s="25"/>
      <c r="L48" s="47">
        <v>56</v>
      </c>
      <c r="M48" s="47">
        <v>15</v>
      </c>
      <c r="N48" s="43"/>
      <c r="O48" s="49"/>
      <c r="P48" s="48"/>
      <c r="Q48" s="48"/>
    </row>
    <row r="49" spans="1:17" ht="15.75">
      <c r="A49" s="44" t="s">
        <v>37</v>
      </c>
      <c r="B49" s="45">
        <f t="shared" si="8"/>
        <v>472</v>
      </c>
      <c r="C49" s="46">
        <f t="shared" si="9"/>
        <v>387</v>
      </c>
      <c r="D49" s="46">
        <f t="shared" si="9"/>
        <v>85</v>
      </c>
      <c r="E49" s="46"/>
      <c r="F49" s="47">
        <v>113</v>
      </c>
      <c r="G49" s="47">
        <v>26</v>
      </c>
      <c r="H49" s="46"/>
      <c r="I49" s="47">
        <v>239</v>
      </c>
      <c r="J49" s="47">
        <v>44</v>
      </c>
      <c r="K49" s="46"/>
      <c r="L49" s="47">
        <v>35</v>
      </c>
      <c r="M49" s="47">
        <v>15</v>
      </c>
      <c r="N49" s="43"/>
      <c r="O49" s="46"/>
      <c r="P49" s="48"/>
      <c r="Q49" s="48"/>
    </row>
    <row r="50" spans="1:17" ht="15.75">
      <c r="A50" s="44" t="s">
        <v>67</v>
      </c>
      <c r="B50" s="45">
        <f t="shared" si="8"/>
        <v>346</v>
      </c>
      <c r="C50" s="46">
        <f t="shared" si="9"/>
        <v>261</v>
      </c>
      <c r="D50" s="46">
        <f t="shared" si="9"/>
        <v>85</v>
      </c>
      <c r="E50" s="46"/>
      <c r="F50" s="47">
        <v>23</v>
      </c>
      <c r="G50" s="47">
        <v>7</v>
      </c>
      <c r="H50" s="46"/>
      <c r="I50" s="47">
        <v>213</v>
      </c>
      <c r="J50" s="47">
        <v>71</v>
      </c>
      <c r="K50" s="46"/>
      <c r="L50" s="47">
        <v>25</v>
      </c>
      <c r="M50" s="47">
        <v>7</v>
      </c>
      <c r="N50" s="43"/>
      <c r="O50" s="46"/>
      <c r="P50" s="48"/>
      <c r="Q50" s="48"/>
    </row>
    <row r="51" spans="1:17" ht="15.75">
      <c r="A51" s="44" t="s">
        <v>38</v>
      </c>
      <c r="B51" s="45">
        <f aca="true" t="shared" si="10" ref="B51:B56">SUM(C51:D51)</f>
        <v>39</v>
      </c>
      <c r="C51" s="46">
        <f aca="true" t="shared" si="11" ref="C51:C56">+F51+I51+L51</f>
        <v>32</v>
      </c>
      <c r="D51" s="46">
        <f>+G51+J51</f>
        <v>7</v>
      </c>
      <c r="E51" s="46"/>
      <c r="F51" s="47">
        <v>5</v>
      </c>
      <c r="G51" s="47">
        <v>3</v>
      </c>
      <c r="H51" s="46"/>
      <c r="I51" s="47">
        <v>24</v>
      </c>
      <c r="J51" s="47">
        <v>4</v>
      </c>
      <c r="K51" s="46"/>
      <c r="L51" s="47">
        <v>3</v>
      </c>
      <c r="M51" s="50">
        <v>0</v>
      </c>
      <c r="N51" s="43"/>
      <c r="O51" s="46"/>
      <c r="P51" s="48"/>
      <c r="Q51" s="48"/>
    </row>
    <row r="52" spans="1:17" ht="15.75">
      <c r="A52" s="44" t="s">
        <v>39</v>
      </c>
      <c r="B52" s="45">
        <f t="shared" si="10"/>
        <v>74</v>
      </c>
      <c r="C52" s="46">
        <f t="shared" si="11"/>
        <v>58</v>
      </c>
      <c r="D52" s="46">
        <f>+G52+J52+M52</f>
        <v>16</v>
      </c>
      <c r="E52" s="46"/>
      <c r="F52" s="47">
        <v>13</v>
      </c>
      <c r="G52" s="47">
        <v>4</v>
      </c>
      <c r="H52" s="46"/>
      <c r="I52" s="47">
        <v>40</v>
      </c>
      <c r="J52" s="47">
        <v>10</v>
      </c>
      <c r="K52" s="46"/>
      <c r="L52" s="47">
        <v>5</v>
      </c>
      <c r="M52" s="47">
        <v>2</v>
      </c>
      <c r="N52" s="43"/>
      <c r="O52" s="46"/>
      <c r="P52" s="48"/>
      <c r="Q52" s="48"/>
    </row>
    <row r="53" spans="1:17" ht="15.75">
      <c r="A53" s="44" t="s">
        <v>40</v>
      </c>
      <c r="B53" s="45">
        <f t="shared" si="10"/>
        <v>143</v>
      </c>
      <c r="C53" s="46">
        <f t="shared" si="11"/>
        <v>110</v>
      </c>
      <c r="D53" s="46">
        <f>+G53+J53+M53</f>
        <v>33</v>
      </c>
      <c r="E53" s="46"/>
      <c r="F53" s="47">
        <v>27</v>
      </c>
      <c r="G53" s="47">
        <v>12</v>
      </c>
      <c r="H53" s="46"/>
      <c r="I53" s="47">
        <v>42</v>
      </c>
      <c r="J53" s="47">
        <v>11</v>
      </c>
      <c r="K53" s="46"/>
      <c r="L53" s="47">
        <v>41</v>
      </c>
      <c r="M53" s="47">
        <v>10</v>
      </c>
      <c r="N53" s="43"/>
      <c r="O53" s="46"/>
      <c r="P53" s="48"/>
      <c r="Q53" s="48"/>
    </row>
    <row r="54" spans="1:17" ht="15.75">
      <c r="A54" s="44" t="s">
        <v>41</v>
      </c>
      <c r="B54" s="45">
        <f t="shared" si="10"/>
        <v>256</v>
      </c>
      <c r="C54" s="46">
        <f t="shared" si="11"/>
        <v>210</v>
      </c>
      <c r="D54" s="46">
        <f>+G54+J54+M54</f>
        <v>46</v>
      </c>
      <c r="E54" s="46"/>
      <c r="F54" s="47">
        <v>84</v>
      </c>
      <c r="G54" s="47">
        <v>15</v>
      </c>
      <c r="H54" s="46"/>
      <c r="I54" s="47">
        <v>118</v>
      </c>
      <c r="J54" s="47">
        <v>28</v>
      </c>
      <c r="K54" s="46"/>
      <c r="L54" s="47">
        <v>8</v>
      </c>
      <c r="M54" s="47">
        <v>3</v>
      </c>
      <c r="N54" s="43"/>
      <c r="O54" s="46"/>
      <c r="P54" s="48"/>
      <c r="Q54" s="48"/>
    </row>
    <row r="55" spans="1:17" ht="15.75">
      <c r="A55" s="44" t="s">
        <v>42</v>
      </c>
      <c r="B55" s="45">
        <f t="shared" si="10"/>
        <v>3512</v>
      </c>
      <c r="C55" s="46">
        <f t="shared" si="11"/>
        <v>3073</v>
      </c>
      <c r="D55" s="46">
        <f>+G55+J55+M55</f>
        <v>439</v>
      </c>
      <c r="E55" s="46"/>
      <c r="F55" s="47">
        <v>774</v>
      </c>
      <c r="G55" s="47">
        <v>99</v>
      </c>
      <c r="H55" s="46"/>
      <c r="I55" s="47">
        <v>2093</v>
      </c>
      <c r="J55" s="47">
        <v>313</v>
      </c>
      <c r="K55" s="46"/>
      <c r="L55" s="47">
        <v>206</v>
      </c>
      <c r="M55" s="47">
        <v>27</v>
      </c>
      <c r="N55" s="43"/>
      <c r="O55" s="46"/>
      <c r="P55" s="48"/>
      <c r="Q55" s="48"/>
    </row>
    <row r="56" spans="1:17" ht="15.75">
      <c r="A56" s="44" t="s">
        <v>43</v>
      </c>
      <c r="B56" s="45">
        <f t="shared" si="10"/>
        <v>234</v>
      </c>
      <c r="C56" s="46">
        <f t="shared" si="11"/>
        <v>197</v>
      </c>
      <c r="D56" s="46">
        <f>+G56+J56+M56</f>
        <v>37</v>
      </c>
      <c r="E56" s="46"/>
      <c r="F56" s="47">
        <v>30</v>
      </c>
      <c r="G56" s="47">
        <v>7</v>
      </c>
      <c r="H56" s="46"/>
      <c r="I56" s="47">
        <v>153</v>
      </c>
      <c r="J56" s="47">
        <v>29</v>
      </c>
      <c r="K56" s="46"/>
      <c r="L56" s="47">
        <v>14</v>
      </c>
      <c r="M56" s="47">
        <v>1</v>
      </c>
      <c r="N56" s="43"/>
      <c r="O56" s="46"/>
      <c r="P56" s="48"/>
      <c r="Q56" s="48"/>
    </row>
    <row r="57" spans="1:17" ht="15.75">
      <c r="A57" s="44" t="s">
        <v>44</v>
      </c>
      <c r="B57" s="45">
        <f aca="true" t="shared" si="12" ref="B57:B62">SUM(C57:D57)</f>
        <v>113</v>
      </c>
      <c r="C57" s="46">
        <f aca="true" t="shared" si="13" ref="C57:D62">+F57+I57+L57</f>
        <v>97</v>
      </c>
      <c r="D57" s="46">
        <f t="shared" si="13"/>
        <v>16</v>
      </c>
      <c r="E57" s="46"/>
      <c r="F57" s="47">
        <v>21</v>
      </c>
      <c r="G57" s="47">
        <v>1</v>
      </c>
      <c r="H57" s="46"/>
      <c r="I57" s="47">
        <v>70</v>
      </c>
      <c r="J57" s="47">
        <v>12</v>
      </c>
      <c r="K57" s="46"/>
      <c r="L57" s="47">
        <v>6</v>
      </c>
      <c r="M57" s="47">
        <v>3</v>
      </c>
      <c r="N57" s="43"/>
      <c r="O57" s="46"/>
      <c r="P57" s="48"/>
      <c r="Q57" s="48"/>
    </row>
    <row r="58" spans="1:17" ht="15.75">
      <c r="A58" s="44" t="s">
        <v>45</v>
      </c>
      <c r="B58" s="45">
        <f t="shared" si="12"/>
        <v>165</v>
      </c>
      <c r="C58" s="46">
        <f t="shared" si="13"/>
        <v>135</v>
      </c>
      <c r="D58" s="46">
        <f t="shared" si="13"/>
        <v>30</v>
      </c>
      <c r="E58" s="46"/>
      <c r="F58" s="47">
        <v>20</v>
      </c>
      <c r="G58" s="47">
        <v>3</v>
      </c>
      <c r="H58" s="46"/>
      <c r="I58" s="47">
        <v>79</v>
      </c>
      <c r="J58" s="47">
        <v>25</v>
      </c>
      <c r="K58" s="46"/>
      <c r="L58" s="47">
        <v>36</v>
      </c>
      <c r="M58" s="47">
        <v>2</v>
      </c>
      <c r="N58" s="43"/>
      <c r="O58" s="46"/>
      <c r="P58" s="48"/>
      <c r="Q58" s="48"/>
    </row>
    <row r="59" spans="1:17" ht="15.75">
      <c r="A59" s="44" t="s">
        <v>46</v>
      </c>
      <c r="B59" s="45">
        <f t="shared" si="12"/>
        <v>550</v>
      </c>
      <c r="C59" s="46">
        <f t="shared" si="13"/>
        <v>454</v>
      </c>
      <c r="D59" s="46">
        <f t="shared" si="13"/>
        <v>96</v>
      </c>
      <c r="E59" s="46"/>
      <c r="F59" s="47">
        <v>88</v>
      </c>
      <c r="G59" s="47">
        <v>18</v>
      </c>
      <c r="H59" s="46"/>
      <c r="I59" s="47">
        <v>317</v>
      </c>
      <c r="J59" s="47">
        <v>64</v>
      </c>
      <c r="K59" s="46"/>
      <c r="L59" s="47">
        <v>49</v>
      </c>
      <c r="M59" s="47">
        <v>14</v>
      </c>
      <c r="N59" s="43"/>
      <c r="O59" s="46"/>
      <c r="P59" s="48"/>
      <c r="Q59" s="48"/>
    </row>
    <row r="60" spans="1:17" ht="15.75">
      <c r="A60" s="44" t="s">
        <v>47</v>
      </c>
      <c r="B60" s="45">
        <f t="shared" si="12"/>
        <v>252</v>
      </c>
      <c r="C60" s="46">
        <f t="shared" si="13"/>
        <v>205</v>
      </c>
      <c r="D60" s="46">
        <f t="shared" si="13"/>
        <v>47</v>
      </c>
      <c r="E60" s="46"/>
      <c r="F60" s="47">
        <v>38</v>
      </c>
      <c r="G60" s="47">
        <v>6</v>
      </c>
      <c r="H60" s="46"/>
      <c r="I60" s="47">
        <v>143</v>
      </c>
      <c r="J60" s="47">
        <v>34</v>
      </c>
      <c r="K60" s="46"/>
      <c r="L60" s="47">
        <v>24</v>
      </c>
      <c r="M60" s="47">
        <v>7</v>
      </c>
      <c r="N60" s="43"/>
      <c r="O60" s="46"/>
      <c r="P60" s="48"/>
      <c r="Q60" s="48"/>
    </row>
    <row r="61" spans="1:17" ht="15.75">
      <c r="A61" s="44" t="s">
        <v>48</v>
      </c>
      <c r="B61" s="45">
        <f t="shared" si="12"/>
        <v>214</v>
      </c>
      <c r="C61" s="46">
        <f t="shared" si="13"/>
        <v>173</v>
      </c>
      <c r="D61" s="46">
        <f t="shared" si="13"/>
        <v>41</v>
      </c>
      <c r="E61" s="46"/>
      <c r="F61" s="47">
        <v>26</v>
      </c>
      <c r="G61" s="47">
        <v>11</v>
      </c>
      <c r="H61" s="46"/>
      <c r="I61" s="47">
        <v>116</v>
      </c>
      <c r="J61" s="47">
        <v>23</v>
      </c>
      <c r="K61" s="46"/>
      <c r="L61" s="47">
        <v>31</v>
      </c>
      <c r="M61" s="47">
        <v>7</v>
      </c>
      <c r="N61" s="43"/>
      <c r="O61" s="46"/>
      <c r="P61" s="48"/>
      <c r="Q61" s="48"/>
    </row>
    <row r="62" spans="1:17" ht="15.75">
      <c r="A62" s="44" t="s">
        <v>49</v>
      </c>
      <c r="B62" s="45">
        <f t="shared" si="12"/>
        <v>304</v>
      </c>
      <c r="C62" s="46">
        <f t="shared" si="13"/>
        <v>254</v>
      </c>
      <c r="D62" s="46">
        <f t="shared" si="13"/>
        <v>50</v>
      </c>
      <c r="E62" s="46"/>
      <c r="F62" s="47">
        <v>75</v>
      </c>
      <c r="G62" s="47">
        <v>16</v>
      </c>
      <c r="H62" s="46"/>
      <c r="I62" s="47">
        <v>146</v>
      </c>
      <c r="J62" s="47">
        <v>25</v>
      </c>
      <c r="K62" s="46"/>
      <c r="L62" s="47">
        <v>33</v>
      </c>
      <c r="M62" s="47">
        <v>9</v>
      </c>
      <c r="N62" s="43"/>
      <c r="O62" s="46"/>
      <c r="P62" s="48"/>
      <c r="Q62" s="48"/>
    </row>
    <row r="63" spans="1:17" ht="15.75">
      <c r="A63" s="44" t="s">
        <v>50</v>
      </c>
      <c r="B63" s="45">
        <f>SUM(C63:D63)</f>
        <v>1738</v>
      </c>
      <c r="C63" s="46">
        <f aca="true" t="shared" si="14" ref="C63:D65">+F63+I63+L63</f>
        <v>1519</v>
      </c>
      <c r="D63" s="46">
        <f t="shared" si="14"/>
        <v>219</v>
      </c>
      <c r="E63" s="46"/>
      <c r="F63" s="47">
        <v>671</v>
      </c>
      <c r="G63" s="47">
        <v>78</v>
      </c>
      <c r="H63" s="46"/>
      <c r="I63" s="47">
        <v>705</v>
      </c>
      <c r="J63" s="47">
        <v>117</v>
      </c>
      <c r="K63" s="46"/>
      <c r="L63" s="47">
        <v>143</v>
      </c>
      <c r="M63" s="47">
        <v>24</v>
      </c>
      <c r="N63" s="43"/>
      <c r="O63" s="46"/>
      <c r="P63" s="48"/>
      <c r="Q63" s="48"/>
    </row>
    <row r="64" spans="1:17" ht="15.75">
      <c r="A64" s="44" t="s">
        <v>51</v>
      </c>
      <c r="B64" s="45">
        <f>SUM(C64:D64)</f>
        <v>118</v>
      </c>
      <c r="C64" s="46">
        <f t="shared" si="14"/>
        <v>99</v>
      </c>
      <c r="D64" s="46">
        <f t="shared" si="14"/>
        <v>19</v>
      </c>
      <c r="E64" s="46"/>
      <c r="F64" s="47">
        <v>28</v>
      </c>
      <c r="G64" s="47">
        <v>8</v>
      </c>
      <c r="H64" s="46"/>
      <c r="I64" s="47">
        <v>63</v>
      </c>
      <c r="J64" s="47">
        <v>9</v>
      </c>
      <c r="K64" s="46"/>
      <c r="L64" s="47">
        <v>8</v>
      </c>
      <c r="M64" s="47">
        <v>2</v>
      </c>
      <c r="N64" s="43"/>
      <c r="O64" s="46"/>
      <c r="P64" s="48"/>
      <c r="Q64" s="48"/>
    </row>
    <row r="65" spans="1:17" ht="15.75">
      <c r="A65" s="44" t="s">
        <v>52</v>
      </c>
      <c r="B65" s="45">
        <f>SUM(C65:D65)</f>
        <v>145</v>
      </c>
      <c r="C65" s="46">
        <f t="shared" si="14"/>
        <v>116</v>
      </c>
      <c r="D65" s="46">
        <f t="shared" si="14"/>
        <v>29</v>
      </c>
      <c r="E65" s="46"/>
      <c r="F65" s="47">
        <v>28</v>
      </c>
      <c r="G65" s="47">
        <v>9</v>
      </c>
      <c r="H65" s="46"/>
      <c r="I65" s="47">
        <v>72</v>
      </c>
      <c r="J65" s="47">
        <v>16</v>
      </c>
      <c r="K65" s="46"/>
      <c r="L65" s="47">
        <v>16</v>
      </c>
      <c r="M65" s="47">
        <v>4</v>
      </c>
      <c r="N65" s="43"/>
      <c r="O65" s="46"/>
      <c r="P65" s="48"/>
      <c r="Q65" s="48"/>
    </row>
    <row r="66" spans="1:17" ht="15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48"/>
      <c r="O66" s="48"/>
      <c r="P66" s="48"/>
      <c r="Q66" s="48"/>
    </row>
    <row r="67" spans="1:17" ht="15.75">
      <c r="A67" s="33" t="s">
        <v>53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2.77734375" style="0" customWidth="1"/>
    <col min="6" max="7" width="11.77734375" style="0" customWidth="1"/>
    <col min="8" max="8" width="2.77734375" style="0" customWidth="1"/>
    <col min="9" max="10" width="11.77734375" style="0" customWidth="1"/>
    <col min="11" max="11" width="2.77734375" style="0" customWidth="1"/>
    <col min="12" max="16384" width="11.77734375" style="0" customWidth="1"/>
  </cols>
  <sheetData>
    <row r="1" spans="1:15" ht="20.25">
      <c r="A1" s="53" t="s">
        <v>54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</row>
    <row r="2" spans="1:15" ht="20.25">
      <c r="A2" s="53" t="s">
        <v>88</v>
      </c>
      <c r="B2" s="31"/>
      <c r="C2" s="32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</row>
    <row r="3" spans="1:15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>
      <c r="A4" s="35"/>
      <c r="B4" s="36" t="s">
        <v>2</v>
      </c>
      <c r="C4" s="36"/>
      <c r="D4" s="36"/>
      <c r="E4" s="35"/>
      <c r="F4" s="37" t="s">
        <v>3</v>
      </c>
      <c r="G4" s="37"/>
      <c r="H4" s="35"/>
      <c r="I4" s="37" t="s">
        <v>4</v>
      </c>
      <c r="J4" s="37"/>
      <c r="K4" s="35"/>
      <c r="L4" s="37" t="s">
        <v>5</v>
      </c>
      <c r="M4" s="37"/>
      <c r="N4" s="33"/>
      <c r="O4" s="33"/>
    </row>
    <row r="5" spans="1:15" ht="15.75">
      <c r="A5" s="38" t="s">
        <v>6</v>
      </c>
      <c r="B5" s="39" t="s">
        <v>2</v>
      </c>
      <c r="C5" s="39" t="s">
        <v>0</v>
      </c>
      <c r="D5" s="39" t="s">
        <v>1</v>
      </c>
      <c r="E5" s="40"/>
      <c r="F5" s="41" t="s">
        <v>0</v>
      </c>
      <c r="G5" s="41" t="s">
        <v>1</v>
      </c>
      <c r="H5" s="40"/>
      <c r="I5" s="41" t="s">
        <v>0</v>
      </c>
      <c r="J5" s="41" t="s">
        <v>1</v>
      </c>
      <c r="K5" s="40"/>
      <c r="L5" s="41" t="s">
        <v>0</v>
      </c>
      <c r="M5" s="41" t="s">
        <v>1</v>
      </c>
      <c r="N5" s="33"/>
      <c r="O5" s="33"/>
    </row>
    <row r="6" spans="1:15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.75">
      <c r="A7" s="32" t="s">
        <v>2</v>
      </c>
      <c r="B7" s="42">
        <f>SUM(B8:B65)</f>
        <v>33315</v>
      </c>
      <c r="C7" s="42">
        <f>SUM(C8:C65)</f>
        <v>28278</v>
      </c>
      <c r="D7" s="42">
        <f>SUM(D8:D65)</f>
        <v>5037</v>
      </c>
      <c r="E7" s="43"/>
      <c r="F7" s="42">
        <f>SUM(F8:F65)</f>
        <v>7131</v>
      </c>
      <c r="G7" s="42">
        <f>SUM(G8:G65)</f>
        <v>1077</v>
      </c>
      <c r="H7" s="43"/>
      <c r="I7" s="42">
        <f>SUM(I8:I65)</f>
        <v>17358</v>
      </c>
      <c r="J7" s="42">
        <f>SUM(J8:J65)</f>
        <v>3182</v>
      </c>
      <c r="K7" s="43"/>
      <c r="L7" s="42">
        <f>SUM(L8:L65)</f>
        <v>3789</v>
      </c>
      <c r="M7" s="42">
        <f>SUM(M8:M65)</f>
        <v>778</v>
      </c>
      <c r="N7" s="43"/>
      <c r="O7" s="33"/>
    </row>
    <row r="8" spans="1:15" ht="15.75">
      <c r="A8" s="44" t="s">
        <v>7</v>
      </c>
      <c r="B8" s="45">
        <f aca="true" t="shared" si="0" ref="B8:B26">SUM(C8:D8)</f>
        <v>920</v>
      </c>
      <c r="C8" s="46">
        <f aca="true" t="shared" si="1" ref="C8:D10">+F8+I8+L8</f>
        <v>747</v>
      </c>
      <c r="D8" s="46">
        <f t="shared" si="1"/>
        <v>173</v>
      </c>
      <c r="E8" s="46"/>
      <c r="F8" s="46">
        <v>272</v>
      </c>
      <c r="G8" s="45">
        <v>40</v>
      </c>
      <c r="H8" s="46"/>
      <c r="I8" s="46">
        <v>457</v>
      </c>
      <c r="J8" s="45">
        <v>129</v>
      </c>
      <c r="K8" s="46"/>
      <c r="L8" s="46">
        <v>18</v>
      </c>
      <c r="M8" s="46">
        <v>4</v>
      </c>
      <c r="N8" s="43"/>
      <c r="O8" s="46"/>
    </row>
    <row r="9" spans="1:15" ht="15.75">
      <c r="A9" s="44" t="s">
        <v>61</v>
      </c>
      <c r="B9" s="45">
        <f t="shared" si="0"/>
        <v>145</v>
      </c>
      <c r="C9" s="46">
        <f t="shared" si="1"/>
        <v>124</v>
      </c>
      <c r="D9" s="46">
        <f t="shared" si="1"/>
        <v>21</v>
      </c>
      <c r="E9" s="46"/>
      <c r="F9" s="46">
        <v>60</v>
      </c>
      <c r="G9" s="45">
        <v>11</v>
      </c>
      <c r="H9" s="46"/>
      <c r="I9" s="46">
        <v>52</v>
      </c>
      <c r="J9" s="45">
        <v>7</v>
      </c>
      <c r="K9" s="46"/>
      <c r="L9" s="46">
        <v>12</v>
      </c>
      <c r="M9" s="46">
        <v>3</v>
      </c>
      <c r="N9" s="43"/>
      <c r="O9" s="46"/>
    </row>
    <row r="10" spans="1:15" ht="15.75">
      <c r="A10" s="44" t="s">
        <v>8</v>
      </c>
      <c r="B10" s="45">
        <f t="shared" si="0"/>
        <v>730</v>
      </c>
      <c r="C10" s="46">
        <f t="shared" si="1"/>
        <v>598</v>
      </c>
      <c r="D10" s="46">
        <f t="shared" si="1"/>
        <v>132</v>
      </c>
      <c r="E10" s="46"/>
      <c r="F10" s="46">
        <v>171</v>
      </c>
      <c r="G10" s="45">
        <v>38</v>
      </c>
      <c r="H10" s="46"/>
      <c r="I10" s="46">
        <v>394</v>
      </c>
      <c r="J10" s="45">
        <v>83</v>
      </c>
      <c r="K10" s="46"/>
      <c r="L10" s="46">
        <v>33</v>
      </c>
      <c r="M10" s="46">
        <v>11</v>
      </c>
      <c r="N10" s="43"/>
      <c r="O10" s="46"/>
    </row>
    <row r="11" spans="1:15" ht="15.75">
      <c r="A11" s="44" t="s">
        <v>69</v>
      </c>
      <c r="B11" s="45">
        <f t="shared" si="0"/>
        <v>196</v>
      </c>
      <c r="C11" s="46">
        <f>+F11+I11+L11</f>
        <v>168</v>
      </c>
      <c r="D11" s="46">
        <f>+G11+J11</f>
        <v>28</v>
      </c>
      <c r="E11" s="46"/>
      <c r="F11" s="46">
        <v>37</v>
      </c>
      <c r="G11" s="45">
        <v>8</v>
      </c>
      <c r="H11" s="46"/>
      <c r="I11" s="46">
        <v>105</v>
      </c>
      <c r="J11" s="45">
        <v>20</v>
      </c>
      <c r="K11" s="46"/>
      <c r="L11" s="46">
        <v>26</v>
      </c>
      <c r="M11" s="45">
        <v>0</v>
      </c>
      <c r="N11" s="43"/>
      <c r="O11" s="46"/>
    </row>
    <row r="12" spans="1:15" ht="15.75">
      <c r="A12" s="44" t="s">
        <v>9</v>
      </c>
      <c r="B12" s="45">
        <f t="shared" si="0"/>
        <v>264</v>
      </c>
      <c r="C12" s="46">
        <f>+F12+I12+L12</f>
        <v>220</v>
      </c>
      <c r="D12" s="46">
        <f>+G12+J12+M12</f>
        <v>44</v>
      </c>
      <c r="E12" s="46"/>
      <c r="F12" s="46">
        <v>43</v>
      </c>
      <c r="G12" s="45">
        <v>7</v>
      </c>
      <c r="H12" s="46"/>
      <c r="I12" s="46">
        <v>151</v>
      </c>
      <c r="J12" s="45">
        <v>33</v>
      </c>
      <c r="K12" s="46"/>
      <c r="L12" s="46">
        <v>26</v>
      </c>
      <c r="M12" s="46">
        <v>4</v>
      </c>
      <c r="N12" s="43"/>
      <c r="O12" s="46"/>
    </row>
    <row r="13" spans="1:15" ht="15.75">
      <c r="A13" s="44" t="s">
        <v>55</v>
      </c>
      <c r="B13" s="45">
        <f t="shared" si="0"/>
        <v>380</v>
      </c>
      <c r="C13" s="46">
        <f>+F13+I13+L13</f>
        <v>332</v>
      </c>
      <c r="D13" s="46">
        <f>+G13+J13+M13</f>
        <v>48</v>
      </c>
      <c r="E13" s="46"/>
      <c r="F13" s="46">
        <v>85</v>
      </c>
      <c r="G13" s="45">
        <v>13</v>
      </c>
      <c r="H13" s="46"/>
      <c r="I13" s="46">
        <v>199</v>
      </c>
      <c r="J13" s="45">
        <v>27</v>
      </c>
      <c r="K13" s="46"/>
      <c r="L13" s="46">
        <v>48</v>
      </c>
      <c r="M13" s="46">
        <v>8</v>
      </c>
      <c r="N13" s="43"/>
      <c r="O13" s="46"/>
    </row>
    <row r="14" spans="1:15" ht="15.75">
      <c r="A14" s="44" t="s">
        <v>10</v>
      </c>
      <c r="B14" s="45">
        <f t="shared" si="0"/>
        <v>568</v>
      </c>
      <c r="C14" s="46">
        <f aca="true" t="shared" si="2" ref="C14:D19">+F14+I14+L14</f>
        <v>487</v>
      </c>
      <c r="D14" s="46">
        <f t="shared" si="2"/>
        <v>81</v>
      </c>
      <c r="E14" s="46"/>
      <c r="F14" s="46">
        <v>92</v>
      </c>
      <c r="G14" s="45">
        <v>12</v>
      </c>
      <c r="H14" s="46"/>
      <c r="I14" s="46">
        <v>304</v>
      </c>
      <c r="J14" s="45">
        <v>53</v>
      </c>
      <c r="K14" s="46"/>
      <c r="L14" s="46">
        <v>91</v>
      </c>
      <c r="M14" s="46">
        <v>16</v>
      </c>
      <c r="N14" s="43"/>
      <c r="O14" s="46"/>
    </row>
    <row r="15" spans="1:15" ht="15.75">
      <c r="A15" s="44" t="s">
        <v>11</v>
      </c>
      <c r="B15" s="45">
        <f t="shared" si="0"/>
        <v>225</v>
      </c>
      <c r="C15" s="46">
        <f t="shared" si="2"/>
        <v>196</v>
      </c>
      <c r="D15" s="46">
        <f t="shared" si="2"/>
        <v>29</v>
      </c>
      <c r="E15" s="46"/>
      <c r="F15" s="46">
        <v>67</v>
      </c>
      <c r="G15" s="45">
        <v>4</v>
      </c>
      <c r="H15" s="46"/>
      <c r="I15" s="46">
        <v>107</v>
      </c>
      <c r="J15" s="45">
        <v>21</v>
      </c>
      <c r="K15" s="46"/>
      <c r="L15" s="46">
        <v>22</v>
      </c>
      <c r="M15" s="46">
        <v>4</v>
      </c>
      <c r="N15" s="43"/>
      <c r="O15" s="46"/>
    </row>
    <row r="16" spans="1:15" ht="15.75">
      <c r="A16" s="44" t="s">
        <v>12</v>
      </c>
      <c r="B16" s="45">
        <f t="shared" si="0"/>
        <v>41</v>
      </c>
      <c r="C16" s="46">
        <f t="shared" si="2"/>
        <v>35</v>
      </c>
      <c r="D16" s="46">
        <f>+J16+M16</f>
        <v>6</v>
      </c>
      <c r="E16" s="46"/>
      <c r="F16" s="46">
        <v>6</v>
      </c>
      <c r="G16" s="45">
        <v>0</v>
      </c>
      <c r="H16" s="46"/>
      <c r="I16" s="46">
        <v>26</v>
      </c>
      <c r="J16" s="45">
        <v>5</v>
      </c>
      <c r="K16" s="46"/>
      <c r="L16" s="46">
        <v>3</v>
      </c>
      <c r="M16" s="46">
        <v>1</v>
      </c>
      <c r="N16" s="43"/>
      <c r="O16" s="46"/>
    </row>
    <row r="17" spans="1:15" ht="15.75">
      <c r="A17" s="44" t="s">
        <v>13</v>
      </c>
      <c r="B17" s="45">
        <f t="shared" si="0"/>
        <v>106</v>
      </c>
      <c r="C17" s="46">
        <f t="shared" si="2"/>
        <v>88</v>
      </c>
      <c r="D17" s="46">
        <f t="shared" si="2"/>
        <v>18</v>
      </c>
      <c r="E17" s="46"/>
      <c r="F17" s="46">
        <v>19</v>
      </c>
      <c r="G17" s="45">
        <v>4</v>
      </c>
      <c r="H17" s="46"/>
      <c r="I17" s="46">
        <v>55</v>
      </c>
      <c r="J17" s="45">
        <v>11</v>
      </c>
      <c r="K17" s="46"/>
      <c r="L17" s="46">
        <v>14</v>
      </c>
      <c r="M17" s="46">
        <v>3</v>
      </c>
      <c r="N17" s="43"/>
      <c r="O17" s="46"/>
    </row>
    <row r="18" spans="1:15" ht="15.75">
      <c r="A18" s="44" t="s">
        <v>14</v>
      </c>
      <c r="B18" s="45">
        <f t="shared" si="0"/>
        <v>123</v>
      </c>
      <c r="C18" s="46">
        <f t="shared" si="2"/>
        <v>110</v>
      </c>
      <c r="D18" s="46">
        <f>+G18+J18</f>
        <v>13</v>
      </c>
      <c r="E18" s="46"/>
      <c r="F18" s="46">
        <v>28</v>
      </c>
      <c r="G18" s="45">
        <v>4</v>
      </c>
      <c r="H18" s="46"/>
      <c r="I18" s="46">
        <v>76</v>
      </c>
      <c r="J18" s="45">
        <v>9</v>
      </c>
      <c r="K18" s="46"/>
      <c r="L18" s="46">
        <v>6</v>
      </c>
      <c r="M18" s="45">
        <v>0</v>
      </c>
      <c r="N18" s="43"/>
      <c r="O18" s="46"/>
    </row>
    <row r="19" spans="1:15" ht="15.75">
      <c r="A19" s="44" t="s">
        <v>15</v>
      </c>
      <c r="B19" s="45">
        <f t="shared" si="0"/>
        <v>76</v>
      </c>
      <c r="C19" s="46">
        <f t="shared" si="2"/>
        <v>61</v>
      </c>
      <c r="D19" s="46">
        <f t="shared" si="2"/>
        <v>15</v>
      </c>
      <c r="E19" s="46"/>
      <c r="F19" s="46">
        <v>7</v>
      </c>
      <c r="G19" s="45">
        <v>4</v>
      </c>
      <c r="H19" s="46"/>
      <c r="I19" s="46">
        <v>39</v>
      </c>
      <c r="J19" s="45">
        <v>6</v>
      </c>
      <c r="K19" s="46"/>
      <c r="L19" s="46">
        <v>15</v>
      </c>
      <c r="M19" s="46">
        <v>5</v>
      </c>
      <c r="N19" s="43"/>
      <c r="O19" s="46"/>
    </row>
    <row r="20" spans="1:15" ht="15.75">
      <c r="A20" s="44" t="s">
        <v>16</v>
      </c>
      <c r="B20" s="45">
        <f t="shared" si="0"/>
        <v>781</v>
      </c>
      <c r="C20" s="46">
        <f aca="true" t="shared" si="3" ref="C20:D25">+F20+I20+L20</f>
        <v>676</v>
      </c>
      <c r="D20" s="46">
        <f t="shared" si="3"/>
        <v>105</v>
      </c>
      <c r="E20" s="46"/>
      <c r="F20" s="46">
        <v>70</v>
      </c>
      <c r="G20" s="45">
        <v>12</v>
      </c>
      <c r="H20" s="46"/>
      <c r="I20" s="46">
        <v>490</v>
      </c>
      <c r="J20" s="45">
        <v>79</v>
      </c>
      <c r="K20" s="46"/>
      <c r="L20" s="46">
        <v>116</v>
      </c>
      <c r="M20" s="46">
        <v>14</v>
      </c>
      <c r="N20" s="43"/>
      <c r="O20" s="46"/>
    </row>
    <row r="21" spans="1:15" ht="15.75">
      <c r="A21" s="44" t="s">
        <v>17</v>
      </c>
      <c r="B21" s="45">
        <f t="shared" si="0"/>
        <v>1677</v>
      </c>
      <c r="C21" s="46">
        <f t="shared" si="3"/>
        <v>1376</v>
      </c>
      <c r="D21" s="46">
        <f t="shared" si="3"/>
        <v>301</v>
      </c>
      <c r="E21" s="46"/>
      <c r="F21" s="46">
        <v>378</v>
      </c>
      <c r="G21" s="45">
        <v>76</v>
      </c>
      <c r="H21" s="46"/>
      <c r="I21" s="46">
        <v>708</v>
      </c>
      <c r="J21" s="45">
        <v>165</v>
      </c>
      <c r="K21" s="46"/>
      <c r="L21" s="46">
        <v>290</v>
      </c>
      <c r="M21" s="46">
        <v>60</v>
      </c>
      <c r="N21" s="43"/>
      <c r="O21" s="46"/>
    </row>
    <row r="22" spans="1:15" ht="15.75">
      <c r="A22" s="44" t="s">
        <v>18</v>
      </c>
      <c r="B22" s="45">
        <f t="shared" si="0"/>
        <v>104</v>
      </c>
      <c r="C22" s="46">
        <f t="shared" si="3"/>
        <v>86</v>
      </c>
      <c r="D22" s="46">
        <f t="shared" si="3"/>
        <v>18</v>
      </c>
      <c r="E22" s="46"/>
      <c r="F22" s="46">
        <v>11</v>
      </c>
      <c r="G22" s="45">
        <v>2</v>
      </c>
      <c r="H22" s="46"/>
      <c r="I22" s="46">
        <v>69</v>
      </c>
      <c r="J22" s="45">
        <v>13</v>
      </c>
      <c r="K22" s="46"/>
      <c r="L22" s="46">
        <v>6</v>
      </c>
      <c r="M22" s="46">
        <v>3</v>
      </c>
      <c r="N22" s="43"/>
      <c r="O22" s="46"/>
    </row>
    <row r="23" spans="1:15" ht="15.75">
      <c r="A23" s="44" t="s">
        <v>19</v>
      </c>
      <c r="B23" s="45">
        <f t="shared" si="0"/>
        <v>134</v>
      </c>
      <c r="C23" s="46">
        <f t="shared" si="3"/>
        <v>105</v>
      </c>
      <c r="D23" s="46">
        <f t="shared" si="3"/>
        <v>29</v>
      </c>
      <c r="E23" s="46"/>
      <c r="F23" s="46">
        <v>20</v>
      </c>
      <c r="G23" s="45">
        <v>6</v>
      </c>
      <c r="H23" s="46"/>
      <c r="I23" s="46">
        <v>69</v>
      </c>
      <c r="J23" s="45">
        <v>19</v>
      </c>
      <c r="K23" s="46"/>
      <c r="L23" s="46">
        <v>16</v>
      </c>
      <c r="M23" s="46">
        <v>4</v>
      </c>
      <c r="N23" s="43"/>
      <c r="O23" s="46"/>
    </row>
    <row r="24" spans="1:15" ht="15.75">
      <c r="A24" s="44" t="s">
        <v>20</v>
      </c>
      <c r="B24" s="45">
        <f t="shared" si="0"/>
        <v>149</v>
      </c>
      <c r="C24" s="46">
        <f t="shared" si="3"/>
        <v>116</v>
      </c>
      <c r="D24" s="46">
        <f t="shared" si="3"/>
        <v>33</v>
      </c>
      <c r="E24" s="46"/>
      <c r="F24" s="46">
        <v>16</v>
      </c>
      <c r="G24" s="45">
        <v>3</v>
      </c>
      <c r="H24" s="46"/>
      <c r="I24" s="46">
        <v>62</v>
      </c>
      <c r="J24" s="45">
        <v>12</v>
      </c>
      <c r="K24" s="46"/>
      <c r="L24" s="46">
        <v>38</v>
      </c>
      <c r="M24" s="46">
        <v>18</v>
      </c>
      <c r="N24" s="43"/>
      <c r="O24" s="46"/>
    </row>
    <row r="25" spans="1:15" ht="15.75">
      <c r="A25" s="44" t="s">
        <v>21</v>
      </c>
      <c r="B25" s="45">
        <f t="shared" si="0"/>
        <v>358</v>
      </c>
      <c r="C25" s="46">
        <f t="shared" si="3"/>
        <v>284</v>
      </c>
      <c r="D25" s="46">
        <f t="shared" si="3"/>
        <v>74</v>
      </c>
      <c r="E25" s="46"/>
      <c r="F25" s="46">
        <v>74</v>
      </c>
      <c r="G25" s="45">
        <v>17</v>
      </c>
      <c r="H25" s="46"/>
      <c r="I25" s="46">
        <v>163</v>
      </c>
      <c r="J25" s="45">
        <v>41</v>
      </c>
      <c r="K25" s="46"/>
      <c r="L25" s="46">
        <v>47</v>
      </c>
      <c r="M25" s="46">
        <v>16</v>
      </c>
      <c r="N25" s="43"/>
      <c r="O25" s="46"/>
    </row>
    <row r="26" spans="1:15" ht="15.75">
      <c r="A26" s="19" t="s">
        <v>22</v>
      </c>
      <c r="B26" s="45">
        <f t="shared" si="0"/>
        <v>209</v>
      </c>
      <c r="C26" s="46">
        <f aca="true" t="shared" si="4" ref="C26:D31">+F26+I26+L26</f>
        <v>170</v>
      </c>
      <c r="D26" s="46">
        <f t="shared" si="4"/>
        <v>39</v>
      </c>
      <c r="E26" s="23"/>
      <c r="F26" s="46">
        <v>46</v>
      </c>
      <c r="G26" s="45">
        <v>11</v>
      </c>
      <c r="H26" s="23"/>
      <c r="I26" s="46">
        <v>95</v>
      </c>
      <c r="J26" s="45">
        <v>23</v>
      </c>
      <c r="K26" s="25"/>
      <c r="L26" s="46">
        <v>29</v>
      </c>
      <c r="M26" s="46">
        <v>5</v>
      </c>
      <c r="N26" s="43"/>
      <c r="O26" s="49"/>
    </row>
    <row r="27" spans="1:15" ht="15.75">
      <c r="A27" s="44" t="s">
        <v>62</v>
      </c>
      <c r="B27" s="45">
        <f>SUM(C27:D27)</f>
        <v>5</v>
      </c>
      <c r="C27" s="46">
        <f>+F27+I27</f>
        <v>5</v>
      </c>
      <c r="D27" s="45">
        <v>0</v>
      </c>
      <c r="E27" s="46"/>
      <c r="F27" s="46">
        <v>3</v>
      </c>
      <c r="G27" s="45">
        <v>0</v>
      </c>
      <c r="H27" s="46"/>
      <c r="I27" s="46">
        <v>2</v>
      </c>
      <c r="J27" s="45">
        <v>0</v>
      </c>
      <c r="K27" s="46"/>
      <c r="L27" s="45">
        <v>0</v>
      </c>
      <c r="M27" s="45">
        <v>0</v>
      </c>
      <c r="N27" s="43"/>
      <c r="O27" s="46"/>
    </row>
    <row r="28" spans="1:15" ht="15.75">
      <c r="A28" s="44" t="s">
        <v>63</v>
      </c>
      <c r="B28" s="45">
        <f>SUM(C28:D28)</f>
        <v>88</v>
      </c>
      <c r="C28" s="46">
        <f t="shared" si="4"/>
        <v>79</v>
      </c>
      <c r="D28" s="46">
        <f t="shared" si="4"/>
        <v>9</v>
      </c>
      <c r="E28" s="46"/>
      <c r="F28" s="46">
        <v>30</v>
      </c>
      <c r="G28" s="45">
        <v>3</v>
      </c>
      <c r="H28" s="46"/>
      <c r="I28" s="46">
        <v>38</v>
      </c>
      <c r="J28" s="45">
        <v>5</v>
      </c>
      <c r="K28" s="46"/>
      <c r="L28" s="46">
        <v>11</v>
      </c>
      <c r="M28" s="46">
        <v>1</v>
      </c>
      <c r="N28" s="43"/>
      <c r="O28" s="46"/>
    </row>
    <row r="29" spans="1:15" ht="15.75">
      <c r="A29" s="44" t="s">
        <v>64</v>
      </c>
      <c r="B29" s="45" t="s">
        <v>56</v>
      </c>
      <c r="C29" s="45" t="s">
        <v>56</v>
      </c>
      <c r="D29" s="45" t="s">
        <v>56</v>
      </c>
      <c r="E29" s="46"/>
      <c r="F29" s="45" t="s">
        <v>56</v>
      </c>
      <c r="G29" s="45" t="s">
        <v>56</v>
      </c>
      <c r="H29" s="46"/>
      <c r="I29" s="45" t="s">
        <v>56</v>
      </c>
      <c r="J29" s="45" t="s">
        <v>56</v>
      </c>
      <c r="K29" s="46"/>
      <c r="L29" s="45" t="s">
        <v>56</v>
      </c>
      <c r="M29" s="45" t="s">
        <v>56</v>
      </c>
      <c r="N29" s="43"/>
      <c r="O29" s="46"/>
    </row>
    <row r="30" spans="1:15" ht="15.75">
      <c r="A30" s="44" t="s">
        <v>23</v>
      </c>
      <c r="B30" s="45">
        <f>SUM(C30:D30)</f>
        <v>39</v>
      </c>
      <c r="C30" s="46">
        <f t="shared" si="4"/>
        <v>35</v>
      </c>
      <c r="D30" s="46">
        <f>+G30+J30</f>
        <v>4</v>
      </c>
      <c r="E30" s="46"/>
      <c r="F30" s="46">
        <v>6</v>
      </c>
      <c r="G30" s="45">
        <v>2</v>
      </c>
      <c r="H30" s="46"/>
      <c r="I30" s="46">
        <v>20</v>
      </c>
      <c r="J30" s="45">
        <v>2</v>
      </c>
      <c r="K30" s="46"/>
      <c r="L30" s="46">
        <v>9</v>
      </c>
      <c r="M30" s="45">
        <v>0</v>
      </c>
      <c r="N30" s="43"/>
      <c r="O30" s="46"/>
    </row>
    <row r="31" spans="1:15" ht="15.75">
      <c r="A31" s="44" t="s">
        <v>24</v>
      </c>
      <c r="B31" s="45">
        <f>SUM(C31:D31)</f>
        <v>297</v>
      </c>
      <c r="C31" s="46">
        <f t="shared" si="4"/>
        <v>254</v>
      </c>
      <c r="D31" s="46">
        <f t="shared" si="4"/>
        <v>43</v>
      </c>
      <c r="E31" s="46"/>
      <c r="F31" s="46">
        <v>99</v>
      </c>
      <c r="G31" s="45">
        <v>18</v>
      </c>
      <c r="H31" s="46"/>
      <c r="I31" s="46">
        <v>115</v>
      </c>
      <c r="J31" s="45">
        <v>19</v>
      </c>
      <c r="K31" s="46"/>
      <c r="L31" s="46">
        <v>40</v>
      </c>
      <c r="M31" s="46">
        <v>6</v>
      </c>
      <c r="N31" s="43"/>
      <c r="O31" s="46"/>
    </row>
    <row r="32" spans="1:15" ht="15.75">
      <c r="A32" s="44" t="s">
        <v>25</v>
      </c>
      <c r="B32" s="45">
        <f aca="true" t="shared" si="5" ref="B32:B37">SUM(C32:D32)</f>
        <v>330</v>
      </c>
      <c r="C32" s="46">
        <f aca="true" t="shared" si="6" ref="C32:D37">+F32+I32+L32</f>
        <v>273</v>
      </c>
      <c r="D32" s="46">
        <f t="shared" si="6"/>
        <v>57</v>
      </c>
      <c r="E32" s="46"/>
      <c r="F32" s="46">
        <v>51</v>
      </c>
      <c r="G32" s="45">
        <v>10</v>
      </c>
      <c r="H32" s="46"/>
      <c r="I32" s="46">
        <v>183</v>
      </c>
      <c r="J32" s="45">
        <v>32</v>
      </c>
      <c r="K32" s="46"/>
      <c r="L32" s="46">
        <v>39</v>
      </c>
      <c r="M32" s="46">
        <v>15</v>
      </c>
      <c r="N32" s="43"/>
      <c r="O32" s="46"/>
    </row>
    <row r="33" spans="1:15" ht="15.75">
      <c r="A33" s="44" t="s">
        <v>27</v>
      </c>
      <c r="B33" s="45">
        <f t="shared" si="5"/>
        <v>4690</v>
      </c>
      <c r="C33" s="46">
        <f t="shared" si="6"/>
        <v>3814</v>
      </c>
      <c r="D33" s="46">
        <f t="shared" si="6"/>
        <v>876</v>
      </c>
      <c r="E33" s="46"/>
      <c r="F33" s="46">
        <v>818</v>
      </c>
      <c r="G33" s="45">
        <v>130</v>
      </c>
      <c r="H33" s="46"/>
      <c r="I33" s="46">
        <v>2350</v>
      </c>
      <c r="J33" s="45">
        <v>557</v>
      </c>
      <c r="K33" s="46"/>
      <c r="L33" s="46">
        <v>646</v>
      </c>
      <c r="M33" s="46">
        <v>189</v>
      </c>
      <c r="N33" s="43"/>
      <c r="O33" s="46"/>
    </row>
    <row r="34" spans="1:15" ht="15.75">
      <c r="A34" s="44" t="s">
        <v>26</v>
      </c>
      <c r="B34" s="45">
        <f t="shared" si="5"/>
        <v>203</v>
      </c>
      <c r="C34" s="46">
        <f t="shared" si="6"/>
        <v>176</v>
      </c>
      <c r="D34" s="46">
        <f t="shared" si="6"/>
        <v>27</v>
      </c>
      <c r="E34" s="46"/>
      <c r="F34" s="46">
        <v>26</v>
      </c>
      <c r="G34" s="45">
        <v>6</v>
      </c>
      <c r="H34" s="46"/>
      <c r="I34" s="46">
        <v>120</v>
      </c>
      <c r="J34" s="45">
        <v>13</v>
      </c>
      <c r="K34" s="46"/>
      <c r="L34" s="46">
        <v>30</v>
      </c>
      <c r="M34" s="46">
        <v>8</v>
      </c>
      <c r="N34" s="43"/>
      <c r="O34" s="46"/>
    </row>
    <row r="35" spans="1:15" ht="15.75">
      <c r="A35" s="44" t="s">
        <v>65</v>
      </c>
      <c r="B35" s="45">
        <f t="shared" si="5"/>
        <v>3816</v>
      </c>
      <c r="C35" s="46">
        <f t="shared" si="6"/>
        <v>3388</v>
      </c>
      <c r="D35" s="46">
        <f t="shared" si="6"/>
        <v>428</v>
      </c>
      <c r="E35" s="46"/>
      <c r="F35" s="46">
        <v>679</v>
      </c>
      <c r="G35" s="45">
        <v>74</v>
      </c>
      <c r="H35" s="46"/>
      <c r="I35" s="46">
        <v>2288</v>
      </c>
      <c r="J35" s="45">
        <v>296</v>
      </c>
      <c r="K35" s="46"/>
      <c r="L35" s="46">
        <v>421</v>
      </c>
      <c r="M35" s="46">
        <v>58</v>
      </c>
      <c r="N35" s="43"/>
      <c r="O35" s="46"/>
    </row>
    <row r="36" spans="1:15" ht="15.75">
      <c r="A36" s="44" t="s">
        <v>70</v>
      </c>
      <c r="B36" s="45">
        <f t="shared" si="5"/>
        <v>1071</v>
      </c>
      <c r="C36" s="46">
        <f t="shared" si="6"/>
        <v>869</v>
      </c>
      <c r="D36" s="46">
        <f t="shared" si="6"/>
        <v>202</v>
      </c>
      <c r="E36" s="46"/>
      <c r="F36" s="46">
        <v>100</v>
      </c>
      <c r="G36" s="45">
        <v>17</v>
      </c>
      <c r="H36" s="46"/>
      <c r="I36" s="46">
        <v>480</v>
      </c>
      <c r="J36" s="45">
        <v>105</v>
      </c>
      <c r="K36" s="46"/>
      <c r="L36" s="46">
        <v>289</v>
      </c>
      <c r="M36" s="46">
        <v>80</v>
      </c>
      <c r="N36" s="43"/>
      <c r="O36" s="46"/>
    </row>
    <row r="37" spans="1:15" ht="15.75">
      <c r="A37" s="44" t="s">
        <v>28</v>
      </c>
      <c r="B37" s="45">
        <f t="shared" si="5"/>
        <v>610</v>
      </c>
      <c r="C37" s="46">
        <f t="shared" si="6"/>
        <v>499</v>
      </c>
      <c r="D37" s="46">
        <f t="shared" si="6"/>
        <v>111</v>
      </c>
      <c r="E37" s="46"/>
      <c r="F37" s="46">
        <v>112</v>
      </c>
      <c r="G37" s="45">
        <v>20</v>
      </c>
      <c r="H37" s="46"/>
      <c r="I37" s="46">
        <v>299</v>
      </c>
      <c r="J37" s="45">
        <v>73</v>
      </c>
      <c r="K37" s="46"/>
      <c r="L37" s="46">
        <v>88</v>
      </c>
      <c r="M37" s="46">
        <v>18</v>
      </c>
      <c r="N37" s="43"/>
      <c r="O37" s="46"/>
    </row>
    <row r="38" spans="1:15" ht="15.75">
      <c r="A38" s="44" t="s">
        <v>87</v>
      </c>
      <c r="B38" s="45">
        <f>SUM(C38:D38)</f>
        <v>1343</v>
      </c>
      <c r="C38" s="46">
        <f>+F38+I38+L38</f>
        <v>1116</v>
      </c>
      <c r="D38" s="46">
        <f>+G38+J38+M38</f>
        <v>227</v>
      </c>
      <c r="E38" s="46"/>
      <c r="F38" s="46">
        <v>250</v>
      </c>
      <c r="G38" s="45">
        <v>37</v>
      </c>
      <c r="H38" s="46"/>
      <c r="I38" s="46">
        <v>811</v>
      </c>
      <c r="J38" s="45">
        <v>179</v>
      </c>
      <c r="K38" s="46"/>
      <c r="L38" s="46">
        <v>55</v>
      </c>
      <c r="M38" s="46">
        <v>11</v>
      </c>
      <c r="N38" s="43"/>
      <c r="O38" s="46"/>
    </row>
    <row r="39" spans="1:15" ht="15.75">
      <c r="A39" s="44" t="s">
        <v>68</v>
      </c>
      <c r="B39" s="45">
        <v>0</v>
      </c>
      <c r="C39" s="45">
        <v>0</v>
      </c>
      <c r="D39" s="45">
        <v>0</v>
      </c>
      <c r="E39" s="46"/>
      <c r="F39" s="45">
        <v>0</v>
      </c>
      <c r="G39" s="45">
        <v>0</v>
      </c>
      <c r="H39" s="46"/>
      <c r="I39" s="45">
        <v>0</v>
      </c>
      <c r="J39" s="45">
        <v>0</v>
      </c>
      <c r="K39" s="46"/>
      <c r="L39" s="45">
        <v>0</v>
      </c>
      <c r="M39" s="45">
        <v>0</v>
      </c>
      <c r="N39" s="43"/>
      <c r="O39" s="46"/>
    </row>
    <row r="40" spans="1:15" ht="15.75">
      <c r="A40" s="44" t="s">
        <v>29</v>
      </c>
      <c r="B40" s="45">
        <f>SUM(C40:D40)</f>
        <v>375</v>
      </c>
      <c r="C40" s="46">
        <f aca="true" t="shared" si="7" ref="C40:D44">+F40+I40+L40</f>
        <v>285</v>
      </c>
      <c r="D40" s="46">
        <f t="shared" si="7"/>
        <v>90</v>
      </c>
      <c r="E40" s="46"/>
      <c r="F40" s="46">
        <v>111</v>
      </c>
      <c r="G40" s="45">
        <v>32</v>
      </c>
      <c r="H40" s="46"/>
      <c r="I40" s="46">
        <v>143</v>
      </c>
      <c r="J40" s="45">
        <v>44</v>
      </c>
      <c r="K40" s="46"/>
      <c r="L40" s="46">
        <v>31</v>
      </c>
      <c r="M40" s="46">
        <v>14</v>
      </c>
      <c r="N40" s="43"/>
      <c r="O40" s="46"/>
    </row>
    <row r="41" spans="1:15" ht="15.75">
      <c r="A41" s="44" t="s">
        <v>30</v>
      </c>
      <c r="B41" s="45">
        <f>SUM(C41:D41)</f>
        <v>1359</v>
      </c>
      <c r="C41" s="46">
        <f t="shared" si="7"/>
        <v>1171</v>
      </c>
      <c r="D41" s="46">
        <f t="shared" si="7"/>
        <v>188</v>
      </c>
      <c r="E41" s="46"/>
      <c r="F41" s="46">
        <v>324</v>
      </c>
      <c r="G41" s="45">
        <v>43</v>
      </c>
      <c r="H41" s="46"/>
      <c r="I41" s="46">
        <v>726</v>
      </c>
      <c r="J41" s="45">
        <v>131</v>
      </c>
      <c r="K41" s="46"/>
      <c r="L41" s="46">
        <v>121</v>
      </c>
      <c r="M41" s="46">
        <v>14</v>
      </c>
      <c r="N41" s="43"/>
      <c r="O41" s="46"/>
    </row>
    <row r="42" spans="1:15" ht="15.75">
      <c r="A42" s="44" t="s">
        <v>31</v>
      </c>
      <c r="B42" s="45">
        <f>SUM(C42:D42)</f>
        <v>215</v>
      </c>
      <c r="C42" s="46">
        <f t="shared" si="7"/>
        <v>176</v>
      </c>
      <c r="D42" s="46">
        <f t="shared" si="7"/>
        <v>39</v>
      </c>
      <c r="E42" s="46"/>
      <c r="F42" s="46">
        <v>51</v>
      </c>
      <c r="G42" s="45">
        <v>11</v>
      </c>
      <c r="H42" s="46"/>
      <c r="I42" s="46">
        <v>91</v>
      </c>
      <c r="J42" s="45">
        <v>20</v>
      </c>
      <c r="K42" s="46"/>
      <c r="L42" s="46">
        <v>34</v>
      </c>
      <c r="M42" s="46">
        <v>8</v>
      </c>
      <c r="N42" s="43"/>
      <c r="O42" s="46"/>
    </row>
    <row r="43" spans="1:15" ht="15.75">
      <c r="A43" s="44" t="s">
        <v>32</v>
      </c>
      <c r="B43" s="45">
        <f>SUM(C43:D43)</f>
        <v>416</v>
      </c>
      <c r="C43" s="46">
        <f t="shared" si="7"/>
        <v>378</v>
      </c>
      <c r="D43" s="46">
        <f t="shared" si="7"/>
        <v>38</v>
      </c>
      <c r="E43" s="46"/>
      <c r="F43" s="46">
        <v>112</v>
      </c>
      <c r="G43" s="45">
        <v>11</v>
      </c>
      <c r="H43" s="46"/>
      <c r="I43" s="46">
        <v>209</v>
      </c>
      <c r="J43" s="45">
        <v>16</v>
      </c>
      <c r="K43" s="46"/>
      <c r="L43" s="46">
        <v>57</v>
      </c>
      <c r="M43" s="46">
        <v>11</v>
      </c>
      <c r="N43" s="43"/>
      <c r="O43" s="46"/>
    </row>
    <row r="44" spans="1:15" ht="15.75">
      <c r="A44" s="44" t="s">
        <v>33</v>
      </c>
      <c r="B44" s="45">
        <f>SUM(C44:D44)</f>
        <v>184</v>
      </c>
      <c r="C44" s="46">
        <f t="shared" si="7"/>
        <v>157</v>
      </c>
      <c r="D44" s="46">
        <f t="shared" si="7"/>
        <v>27</v>
      </c>
      <c r="E44" s="46"/>
      <c r="F44" s="46">
        <v>17</v>
      </c>
      <c r="G44" s="45">
        <v>6</v>
      </c>
      <c r="H44" s="46"/>
      <c r="I44" s="46">
        <v>108</v>
      </c>
      <c r="J44" s="45">
        <v>15</v>
      </c>
      <c r="K44" s="46"/>
      <c r="L44" s="46">
        <v>32</v>
      </c>
      <c r="M44" s="46">
        <v>6</v>
      </c>
      <c r="N44" s="43"/>
      <c r="O44" s="46"/>
    </row>
    <row r="45" spans="1:15" ht="15.75">
      <c r="A45" s="44" t="s">
        <v>34</v>
      </c>
      <c r="B45" s="45">
        <f>SUM(C45:D45)</f>
        <v>190</v>
      </c>
      <c r="C45" s="46">
        <f aca="true" t="shared" si="8" ref="C45:D47">+F45+I45+L45</f>
        <v>172</v>
      </c>
      <c r="D45" s="46">
        <f t="shared" si="8"/>
        <v>18</v>
      </c>
      <c r="E45" s="46"/>
      <c r="F45" s="46">
        <v>72</v>
      </c>
      <c r="G45" s="45">
        <v>9</v>
      </c>
      <c r="H45" s="46"/>
      <c r="I45" s="46">
        <v>95</v>
      </c>
      <c r="J45" s="45">
        <v>8</v>
      </c>
      <c r="K45" s="46"/>
      <c r="L45" s="46">
        <v>5</v>
      </c>
      <c r="M45" s="46">
        <v>1</v>
      </c>
      <c r="N45" s="43"/>
      <c r="O45" s="46"/>
    </row>
    <row r="46" spans="1:15" ht="15.75">
      <c r="A46" s="44" t="s">
        <v>35</v>
      </c>
      <c r="B46" s="45">
        <f>SUM(C46:D46)</f>
        <v>420</v>
      </c>
      <c r="C46" s="46">
        <f t="shared" si="8"/>
        <v>375</v>
      </c>
      <c r="D46" s="46">
        <f t="shared" si="8"/>
        <v>45</v>
      </c>
      <c r="E46" s="46"/>
      <c r="F46" s="46">
        <v>48</v>
      </c>
      <c r="G46" s="45">
        <v>4</v>
      </c>
      <c r="H46" s="46"/>
      <c r="I46" s="46">
        <v>263</v>
      </c>
      <c r="J46" s="45">
        <v>30</v>
      </c>
      <c r="K46" s="46"/>
      <c r="L46" s="46">
        <v>64</v>
      </c>
      <c r="M46" s="46">
        <v>11</v>
      </c>
      <c r="N46" s="43"/>
      <c r="O46" s="46"/>
    </row>
    <row r="47" spans="1:15" ht="15.75">
      <c r="A47" s="44" t="s">
        <v>36</v>
      </c>
      <c r="B47" s="45">
        <f>SUM(C47:D47)</f>
        <v>738</v>
      </c>
      <c r="C47" s="46">
        <f t="shared" si="8"/>
        <v>636</v>
      </c>
      <c r="D47" s="46">
        <f t="shared" si="8"/>
        <v>102</v>
      </c>
      <c r="E47" s="46"/>
      <c r="F47" s="46">
        <v>243</v>
      </c>
      <c r="G47" s="45">
        <v>33</v>
      </c>
      <c r="H47" s="46"/>
      <c r="I47" s="46">
        <v>244</v>
      </c>
      <c r="J47" s="45">
        <v>44</v>
      </c>
      <c r="K47" s="46"/>
      <c r="L47" s="46">
        <v>149</v>
      </c>
      <c r="M47" s="46">
        <v>25</v>
      </c>
      <c r="N47" s="43"/>
      <c r="O47" s="46"/>
    </row>
    <row r="48" spans="1:15" ht="15.75">
      <c r="A48" s="19" t="s">
        <v>66</v>
      </c>
      <c r="B48" s="55" t="s">
        <v>56</v>
      </c>
      <c r="C48" s="55" t="s">
        <v>56</v>
      </c>
      <c r="D48" s="55" t="s">
        <v>56</v>
      </c>
      <c r="E48" s="23"/>
      <c r="F48" s="55" t="s">
        <v>56</v>
      </c>
      <c r="G48" s="55" t="s">
        <v>56</v>
      </c>
      <c r="H48" s="23"/>
      <c r="I48" s="55" t="s">
        <v>56</v>
      </c>
      <c r="J48" s="55" t="s">
        <v>56</v>
      </c>
      <c r="K48" s="25"/>
      <c r="L48" s="55" t="s">
        <v>56</v>
      </c>
      <c r="M48" s="55" t="s">
        <v>56</v>
      </c>
      <c r="N48" s="43"/>
      <c r="O48" s="49"/>
    </row>
    <row r="49" spans="1:15" ht="15.75">
      <c r="A49" s="44" t="s">
        <v>37</v>
      </c>
      <c r="B49" s="45">
        <f>SUM(C49:D49)</f>
        <v>612</v>
      </c>
      <c r="C49" s="46">
        <f>+F49+I49+L49</f>
        <v>524</v>
      </c>
      <c r="D49" s="46">
        <f>+G49+J49+M49</f>
        <v>88</v>
      </c>
      <c r="E49" s="46"/>
      <c r="F49" s="46">
        <v>137</v>
      </c>
      <c r="G49" s="45">
        <v>18</v>
      </c>
      <c r="H49" s="46"/>
      <c r="I49" s="46">
        <v>328</v>
      </c>
      <c r="J49" s="45">
        <v>53</v>
      </c>
      <c r="K49" s="46"/>
      <c r="L49" s="46">
        <v>59</v>
      </c>
      <c r="M49" s="46">
        <v>17</v>
      </c>
      <c r="N49" s="43"/>
      <c r="O49" s="46"/>
    </row>
    <row r="50" spans="1:15" ht="15.75">
      <c r="A50" s="44" t="s">
        <v>67</v>
      </c>
      <c r="B50" s="45">
        <f>SUM(C50:D50)</f>
        <v>341</v>
      </c>
      <c r="C50" s="46">
        <f>+F50+I50+L50</f>
        <v>290</v>
      </c>
      <c r="D50" s="46">
        <f>+G50+J50+M50</f>
        <v>51</v>
      </c>
      <c r="E50" s="46"/>
      <c r="F50" s="46">
        <v>47</v>
      </c>
      <c r="G50" s="45">
        <v>10</v>
      </c>
      <c r="H50" s="46"/>
      <c r="I50" s="46">
        <v>212</v>
      </c>
      <c r="J50" s="45">
        <v>36</v>
      </c>
      <c r="K50" s="46"/>
      <c r="L50" s="46">
        <v>31</v>
      </c>
      <c r="M50" s="46">
        <v>5</v>
      </c>
      <c r="N50" s="43"/>
      <c r="O50" s="46"/>
    </row>
    <row r="51" spans="1:15" ht="15.75">
      <c r="A51" s="44" t="s">
        <v>38</v>
      </c>
      <c r="B51" s="45">
        <f aca="true" t="shared" si="9" ref="B51:B56">SUM(C51:D51)</f>
        <v>53</v>
      </c>
      <c r="C51" s="46">
        <f aca="true" t="shared" si="10" ref="C51:D56">+F51+I51+L51</f>
        <v>38</v>
      </c>
      <c r="D51" s="46">
        <f t="shared" si="10"/>
        <v>15</v>
      </c>
      <c r="E51" s="46"/>
      <c r="F51" s="46">
        <v>8</v>
      </c>
      <c r="G51" s="45">
        <v>5</v>
      </c>
      <c r="H51" s="46"/>
      <c r="I51" s="46">
        <v>23</v>
      </c>
      <c r="J51" s="45">
        <v>9</v>
      </c>
      <c r="K51" s="46"/>
      <c r="L51" s="46">
        <v>7</v>
      </c>
      <c r="M51" s="46">
        <v>1</v>
      </c>
      <c r="N51" s="43"/>
      <c r="O51" s="46"/>
    </row>
    <row r="52" spans="1:15" ht="15.75">
      <c r="A52" s="44" t="s">
        <v>39</v>
      </c>
      <c r="B52" s="45">
        <f t="shared" si="9"/>
        <v>75</v>
      </c>
      <c r="C52" s="46">
        <f t="shared" si="10"/>
        <v>59</v>
      </c>
      <c r="D52" s="46">
        <f t="shared" si="10"/>
        <v>16</v>
      </c>
      <c r="E52" s="46"/>
      <c r="F52" s="46">
        <v>27</v>
      </c>
      <c r="G52" s="45">
        <v>7</v>
      </c>
      <c r="H52" s="46"/>
      <c r="I52" s="46">
        <v>28</v>
      </c>
      <c r="J52" s="45">
        <v>8</v>
      </c>
      <c r="K52" s="46"/>
      <c r="L52" s="46">
        <v>4</v>
      </c>
      <c r="M52" s="46">
        <v>1</v>
      </c>
      <c r="N52" s="43"/>
      <c r="O52" s="46"/>
    </row>
    <row r="53" spans="1:15" ht="15.75">
      <c r="A53" s="44" t="s">
        <v>40</v>
      </c>
      <c r="B53" s="45">
        <f t="shared" si="9"/>
        <v>166</v>
      </c>
      <c r="C53" s="46">
        <f t="shared" si="10"/>
        <v>140</v>
      </c>
      <c r="D53" s="46">
        <f t="shared" si="10"/>
        <v>26</v>
      </c>
      <c r="E53" s="46"/>
      <c r="F53" s="46">
        <v>29</v>
      </c>
      <c r="G53" s="45">
        <v>6</v>
      </c>
      <c r="H53" s="46"/>
      <c r="I53" s="46">
        <v>78</v>
      </c>
      <c r="J53" s="45">
        <v>12</v>
      </c>
      <c r="K53" s="46"/>
      <c r="L53" s="46">
        <v>33</v>
      </c>
      <c r="M53" s="46">
        <v>8</v>
      </c>
      <c r="N53" s="43"/>
      <c r="O53" s="46"/>
    </row>
    <row r="54" spans="1:15" ht="15.75">
      <c r="A54" s="44" t="s">
        <v>41</v>
      </c>
      <c r="B54" s="45">
        <f t="shared" si="9"/>
        <v>274</v>
      </c>
      <c r="C54" s="46">
        <f t="shared" si="10"/>
        <v>241</v>
      </c>
      <c r="D54" s="46">
        <f t="shared" si="10"/>
        <v>33</v>
      </c>
      <c r="E54" s="46"/>
      <c r="F54" s="46">
        <v>82</v>
      </c>
      <c r="G54" s="45">
        <v>10</v>
      </c>
      <c r="H54" s="46"/>
      <c r="I54" s="46">
        <v>145</v>
      </c>
      <c r="J54" s="45">
        <v>22</v>
      </c>
      <c r="K54" s="46"/>
      <c r="L54" s="46">
        <v>14</v>
      </c>
      <c r="M54" s="46">
        <v>1</v>
      </c>
      <c r="N54" s="43"/>
      <c r="O54" s="46"/>
    </row>
    <row r="55" spans="1:15" ht="15.75">
      <c r="A55" s="44" t="s">
        <v>42</v>
      </c>
      <c r="B55" s="45">
        <f t="shared" si="9"/>
        <v>4054</v>
      </c>
      <c r="C55" s="46">
        <f t="shared" si="10"/>
        <v>3544</v>
      </c>
      <c r="D55" s="46">
        <f t="shared" si="10"/>
        <v>510</v>
      </c>
      <c r="E55" s="46"/>
      <c r="F55" s="46">
        <v>889</v>
      </c>
      <c r="G55" s="45">
        <v>114</v>
      </c>
      <c r="H55" s="46"/>
      <c r="I55" s="46">
        <v>2432</v>
      </c>
      <c r="J55" s="45">
        <v>362</v>
      </c>
      <c r="K55" s="46"/>
      <c r="L55" s="46">
        <v>223</v>
      </c>
      <c r="M55" s="46">
        <v>34</v>
      </c>
      <c r="N55" s="43"/>
      <c r="O55" s="46"/>
    </row>
    <row r="56" spans="1:15" ht="15.75">
      <c r="A56" s="44" t="s">
        <v>43</v>
      </c>
      <c r="B56" s="45">
        <f t="shared" si="9"/>
        <v>259</v>
      </c>
      <c r="C56" s="46">
        <f t="shared" si="10"/>
        <v>236</v>
      </c>
      <c r="D56" s="46">
        <f t="shared" si="10"/>
        <v>23</v>
      </c>
      <c r="E56" s="46"/>
      <c r="F56" s="46">
        <v>56</v>
      </c>
      <c r="G56" s="45">
        <v>3</v>
      </c>
      <c r="H56" s="46"/>
      <c r="I56" s="46">
        <v>152</v>
      </c>
      <c r="J56" s="45">
        <v>18</v>
      </c>
      <c r="K56" s="46"/>
      <c r="L56" s="46">
        <v>28</v>
      </c>
      <c r="M56" s="46">
        <v>2</v>
      </c>
      <c r="N56" s="43"/>
      <c r="O56" s="46"/>
    </row>
    <row r="57" spans="1:15" ht="15.75">
      <c r="A57" s="44" t="s">
        <v>44</v>
      </c>
      <c r="B57" s="45">
        <f aca="true" t="shared" si="11" ref="B57:B62">SUM(C57:D57)</f>
        <v>170</v>
      </c>
      <c r="C57" s="46">
        <f aca="true" t="shared" si="12" ref="C57:D62">+F57+I57+L57</f>
        <v>146</v>
      </c>
      <c r="D57" s="46">
        <f t="shared" si="12"/>
        <v>24</v>
      </c>
      <c r="E57" s="46"/>
      <c r="F57" s="46">
        <v>42</v>
      </c>
      <c r="G57" s="45">
        <v>5</v>
      </c>
      <c r="H57" s="46"/>
      <c r="I57" s="46">
        <v>88</v>
      </c>
      <c r="J57" s="45">
        <v>18</v>
      </c>
      <c r="K57" s="46"/>
      <c r="L57" s="46">
        <v>16</v>
      </c>
      <c r="M57" s="46">
        <v>1</v>
      </c>
      <c r="N57" s="43"/>
      <c r="O57" s="46"/>
    </row>
    <row r="58" spans="1:15" ht="15.75">
      <c r="A58" s="44" t="s">
        <v>45</v>
      </c>
      <c r="B58" s="45">
        <f t="shared" si="11"/>
        <v>134</v>
      </c>
      <c r="C58" s="46">
        <f t="shared" si="12"/>
        <v>107</v>
      </c>
      <c r="D58" s="46">
        <f t="shared" si="12"/>
        <v>27</v>
      </c>
      <c r="E58" s="46"/>
      <c r="F58" s="46">
        <v>32</v>
      </c>
      <c r="G58" s="45">
        <v>7</v>
      </c>
      <c r="H58" s="46"/>
      <c r="I58" s="46">
        <v>62</v>
      </c>
      <c r="J58" s="45">
        <v>17</v>
      </c>
      <c r="K58" s="46"/>
      <c r="L58" s="46">
        <v>13</v>
      </c>
      <c r="M58" s="46">
        <v>3</v>
      </c>
      <c r="N58" s="43"/>
      <c r="O58" s="46"/>
    </row>
    <row r="59" spans="1:15" ht="15.75">
      <c r="A59" s="44" t="s">
        <v>46</v>
      </c>
      <c r="B59" s="45">
        <f t="shared" si="11"/>
        <v>544</v>
      </c>
      <c r="C59" s="46">
        <f t="shared" si="12"/>
        <v>437</v>
      </c>
      <c r="D59" s="46">
        <f t="shared" si="12"/>
        <v>107</v>
      </c>
      <c r="E59" s="46"/>
      <c r="F59" s="46">
        <v>80</v>
      </c>
      <c r="G59" s="45">
        <v>31</v>
      </c>
      <c r="H59" s="46"/>
      <c r="I59" s="46">
        <v>286</v>
      </c>
      <c r="J59" s="45">
        <v>66</v>
      </c>
      <c r="K59" s="46"/>
      <c r="L59" s="46">
        <v>71</v>
      </c>
      <c r="M59" s="46">
        <v>10</v>
      </c>
      <c r="N59" s="43"/>
      <c r="O59" s="46"/>
    </row>
    <row r="60" spans="1:15" ht="15.75">
      <c r="A60" s="44" t="s">
        <v>47</v>
      </c>
      <c r="B60" s="45">
        <f t="shared" si="11"/>
        <v>256</v>
      </c>
      <c r="C60" s="46">
        <f t="shared" si="12"/>
        <v>214</v>
      </c>
      <c r="D60" s="46">
        <f t="shared" si="12"/>
        <v>42</v>
      </c>
      <c r="E60" s="46"/>
      <c r="F60" s="46">
        <v>51</v>
      </c>
      <c r="G60" s="45">
        <v>11</v>
      </c>
      <c r="H60" s="46"/>
      <c r="I60" s="46">
        <v>110</v>
      </c>
      <c r="J60" s="45">
        <v>27</v>
      </c>
      <c r="K60" s="46"/>
      <c r="L60" s="46">
        <v>53</v>
      </c>
      <c r="M60" s="46">
        <v>4</v>
      </c>
      <c r="N60" s="43"/>
      <c r="O60" s="46"/>
    </row>
    <row r="61" spans="1:15" ht="15.75">
      <c r="A61" s="44" t="s">
        <v>48</v>
      </c>
      <c r="B61" s="45">
        <f t="shared" si="11"/>
        <v>186</v>
      </c>
      <c r="C61" s="46">
        <f t="shared" si="12"/>
        <v>157</v>
      </c>
      <c r="D61" s="46">
        <f t="shared" si="12"/>
        <v>29</v>
      </c>
      <c r="E61" s="46"/>
      <c r="F61" s="46">
        <v>21</v>
      </c>
      <c r="G61" s="45">
        <v>4</v>
      </c>
      <c r="H61" s="46"/>
      <c r="I61" s="46">
        <v>103</v>
      </c>
      <c r="J61" s="45">
        <v>19</v>
      </c>
      <c r="K61" s="46"/>
      <c r="L61" s="46">
        <v>33</v>
      </c>
      <c r="M61" s="46">
        <v>6</v>
      </c>
      <c r="N61" s="43"/>
      <c r="O61" s="46"/>
    </row>
    <row r="62" spans="1:15" ht="15.75">
      <c r="A62" s="44" t="s">
        <v>49</v>
      </c>
      <c r="B62" s="45">
        <f t="shared" si="11"/>
        <v>424</v>
      </c>
      <c r="C62" s="46">
        <f t="shared" si="12"/>
        <v>356</v>
      </c>
      <c r="D62" s="46">
        <f t="shared" si="12"/>
        <v>68</v>
      </c>
      <c r="E62" s="46"/>
      <c r="F62" s="46">
        <v>106</v>
      </c>
      <c r="G62" s="45">
        <v>21</v>
      </c>
      <c r="H62" s="46"/>
      <c r="I62" s="46">
        <v>191</v>
      </c>
      <c r="J62" s="45">
        <v>35</v>
      </c>
      <c r="K62" s="46"/>
      <c r="L62" s="46">
        <v>59</v>
      </c>
      <c r="M62" s="46">
        <v>12</v>
      </c>
      <c r="N62" s="43"/>
      <c r="O62" s="46"/>
    </row>
    <row r="63" spans="1:15" ht="15.75">
      <c r="A63" s="44" t="s">
        <v>50</v>
      </c>
      <c r="B63" s="45">
        <f>SUM(C63:D63)</f>
        <v>1917</v>
      </c>
      <c r="C63" s="46">
        <f aca="true" t="shared" si="13" ref="C63:D65">+F63+I63+L63</f>
        <v>1717</v>
      </c>
      <c r="D63" s="46">
        <f t="shared" si="13"/>
        <v>200</v>
      </c>
      <c r="E63" s="46"/>
      <c r="F63" s="46">
        <v>819</v>
      </c>
      <c r="G63" s="45">
        <v>71</v>
      </c>
      <c r="H63" s="46"/>
      <c r="I63" s="46">
        <v>768</v>
      </c>
      <c r="J63" s="45">
        <v>116</v>
      </c>
      <c r="K63" s="46"/>
      <c r="L63" s="46">
        <v>130</v>
      </c>
      <c r="M63" s="46">
        <v>13</v>
      </c>
      <c r="N63" s="43"/>
      <c r="O63" s="46"/>
    </row>
    <row r="64" spans="1:15" ht="15.75">
      <c r="A64" s="44" t="s">
        <v>51</v>
      </c>
      <c r="B64" s="45">
        <f>SUM(C64:D64)</f>
        <v>125</v>
      </c>
      <c r="C64" s="46">
        <f t="shared" si="13"/>
        <v>107</v>
      </c>
      <c r="D64" s="46">
        <f t="shared" si="13"/>
        <v>18</v>
      </c>
      <c r="E64" s="46"/>
      <c r="F64" s="46">
        <v>36</v>
      </c>
      <c r="G64" s="45">
        <v>10</v>
      </c>
      <c r="H64" s="46"/>
      <c r="I64" s="46">
        <v>64</v>
      </c>
      <c r="J64" s="45">
        <v>7</v>
      </c>
      <c r="K64" s="46"/>
      <c r="L64" s="46">
        <v>7</v>
      </c>
      <c r="M64" s="46">
        <v>1</v>
      </c>
      <c r="N64" s="43"/>
      <c r="O64" s="46"/>
    </row>
    <row r="65" spans="1:15" ht="15.75">
      <c r="A65" s="44" t="s">
        <v>52</v>
      </c>
      <c r="B65" s="45">
        <f>SUM(C65:D65)</f>
        <v>150</v>
      </c>
      <c r="C65" s="46">
        <f t="shared" si="13"/>
        <v>128</v>
      </c>
      <c r="D65" s="46">
        <f t="shared" si="13"/>
        <v>22</v>
      </c>
      <c r="E65" s="46"/>
      <c r="F65" s="46">
        <v>15</v>
      </c>
      <c r="G65" s="45">
        <v>6</v>
      </c>
      <c r="H65" s="46"/>
      <c r="I65" s="46">
        <v>82</v>
      </c>
      <c r="J65" s="45">
        <v>12</v>
      </c>
      <c r="K65" s="46"/>
      <c r="L65" s="46">
        <v>31</v>
      </c>
      <c r="M65" s="46">
        <v>4</v>
      </c>
      <c r="N65" s="43"/>
      <c r="O65" s="46"/>
    </row>
    <row r="66" spans="1:15" ht="15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48"/>
      <c r="O66" s="48"/>
    </row>
    <row r="67" spans="1:15" ht="15.75">
      <c r="A67" s="48" t="s">
        <v>89</v>
      </c>
      <c r="B67" s="48"/>
      <c r="C67" s="52"/>
      <c r="D67" s="52"/>
      <c r="E67" s="52"/>
      <c r="F67" s="52"/>
      <c r="G67" s="52"/>
      <c r="H67" s="48"/>
      <c r="I67" s="48"/>
      <c r="J67" s="54"/>
      <c r="K67" s="54"/>
      <c r="L67" s="48"/>
      <c r="M67" s="48"/>
      <c r="N67" s="54"/>
      <c r="O67" s="54"/>
    </row>
    <row r="68" spans="1:15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75">
      <c r="A69" s="33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1.77734375" style="0" customWidth="1"/>
    <col min="6" max="7" width="11.77734375" style="0" customWidth="1"/>
    <col min="8" max="8" width="1.77734375" style="0" customWidth="1"/>
    <col min="9" max="10" width="11.77734375" style="0" customWidth="1"/>
    <col min="11" max="11" width="1.77734375" style="0" customWidth="1"/>
    <col min="12" max="16384" width="11.77734375" style="0" customWidth="1"/>
  </cols>
  <sheetData>
    <row r="1" spans="1:15" ht="20.25">
      <c r="A1" s="53" t="s">
        <v>54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</row>
    <row r="2" spans="1:15" ht="20.25">
      <c r="A2" s="53" t="s">
        <v>90</v>
      </c>
      <c r="B2" s="31"/>
      <c r="C2" s="32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</row>
    <row r="3" spans="1:15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>
      <c r="A4" s="35"/>
      <c r="B4" s="36" t="s">
        <v>2</v>
      </c>
      <c r="C4" s="36"/>
      <c r="D4" s="36"/>
      <c r="E4" s="35"/>
      <c r="F4" s="37" t="s">
        <v>3</v>
      </c>
      <c r="G4" s="37"/>
      <c r="H4" s="35"/>
      <c r="I4" s="37" t="s">
        <v>4</v>
      </c>
      <c r="J4" s="37"/>
      <c r="K4" s="35"/>
      <c r="L4" s="37" t="s">
        <v>5</v>
      </c>
      <c r="M4" s="37"/>
      <c r="N4" s="33"/>
      <c r="O4" s="33"/>
    </row>
    <row r="5" spans="1:15" ht="15.75">
      <c r="A5" s="38" t="s">
        <v>6</v>
      </c>
      <c r="B5" s="39" t="s">
        <v>2</v>
      </c>
      <c r="C5" s="39" t="s">
        <v>0</v>
      </c>
      <c r="D5" s="39" t="s">
        <v>1</v>
      </c>
      <c r="E5" s="40"/>
      <c r="F5" s="41" t="s">
        <v>0</v>
      </c>
      <c r="G5" s="41" t="s">
        <v>1</v>
      </c>
      <c r="H5" s="40"/>
      <c r="I5" s="41" t="s">
        <v>0</v>
      </c>
      <c r="J5" s="41" t="s">
        <v>1</v>
      </c>
      <c r="K5" s="40"/>
      <c r="L5" s="41" t="s">
        <v>0</v>
      </c>
      <c r="M5" s="41" t="s">
        <v>1</v>
      </c>
      <c r="N5" s="33"/>
      <c r="O5" s="33"/>
    </row>
    <row r="6" spans="1:15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.75">
      <c r="A7" s="32" t="s">
        <v>2</v>
      </c>
      <c r="B7" s="42">
        <f>SUM(B8:B65)</f>
        <v>35171</v>
      </c>
      <c r="C7" s="42">
        <f>SUM(C8:C65)</f>
        <v>29750</v>
      </c>
      <c r="D7" s="42">
        <f>SUM(D8:D65)</f>
        <v>5421</v>
      </c>
      <c r="E7" s="43"/>
      <c r="F7" s="42">
        <f>SUM(F8:F65)</f>
        <v>7623</v>
      </c>
      <c r="G7" s="42">
        <f>SUM(G8:G65)</f>
        <v>1055</v>
      </c>
      <c r="H7" s="43"/>
      <c r="I7" s="42">
        <f>SUM(I8:I65)</f>
        <v>17902</v>
      </c>
      <c r="J7" s="42">
        <f>SUM(J8:J65)</f>
        <v>3574</v>
      </c>
      <c r="K7" s="43"/>
      <c r="L7" s="42">
        <f>SUM(L8:L65)</f>
        <v>4225</v>
      </c>
      <c r="M7" s="42">
        <f>SUM(M8:M65)</f>
        <v>792</v>
      </c>
      <c r="N7" s="43"/>
      <c r="O7" s="33"/>
    </row>
    <row r="8" spans="1:15" ht="15.75">
      <c r="A8" s="44" t="s">
        <v>7</v>
      </c>
      <c r="B8" s="45">
        <f aca="true" t="shared" si="0" ref="B8:B13">SUM(C8:D8)</f>
        <v>782</v>
      </c>
      <c r="C8" s="46">
        <f aca="true" t="shared" si="1" ref="C8:D13">+F8+I8+L8</f>
        <v>655</v>
      </c>
      <c r="D8" s="46">
        <f t="shared" si="1"/>
        <v>127</v>
      </c>
      <c r="E8" s="46"/>
      <c r="F8" s="46">
        <v>283</v>
      </c>
      <c r="G8" s="46">
        <v>45</v>
      </c>
      <c r="H8" s="46"/>
      <c r="I8" s="45">
        <v>352</v>
      </c>
      <c r="J8" s="45">
        <v>80</v>
      </c>
      <c r="K8" s="46"/>
      <c r="L8" s="45">
        <v>20</v>
      </c>
      <c r="M8" s="45">
        <v>2</v>
      </c>
      <c r="N8" s="43"/>
      <c r="O8" s="46"/>
    </row>
    <row r="9" spans="1:15" ht="15.75">
      <c r="A9" s="44" t="s">
        <v>61</v>
      </c>
      <c r="B9" s="45">
        <f t="shared" si="0"/>
        <v>172</v>
      </c>
      <c r="C9" s="46">
        <f t="shared" si="1"/>
        <v>142</v>
      </c>
      <c r="D9" s="46">
        <f t="shared" si="1"/>
        <v>30</v>
      </c>
      <c r="E9" s="46"/>
      <c r="F9" s="46">
        <v>50</v>
      </c>
      <c r="G9" s="46">
        <v>11</v>
      </c>
      <c r="H9" s="46"/>
      <c r="I9" s="45">
        <v>66</v>
      </c>
      <c r="J9" s="45">
        <v>14</v>
      </c>
      <c r="K9" s="46"/>
      <c r="L9" s="45">
        <v>26</v>
      </c>
      <c r="M9" s="45">
        <v>5</v>
      </c>
      <c r="N9" s="43"/>
      <c r="O9" s="46"/>
    </row>
    <row r="10" spans="1:15" ht="15.75">
      <c r="A10" s="44" t="s">
        <v>8</v>
      </c>
      <c r="B10" s="45">
        <f t="shared" si="0"/>
        <v>879</v>
      </c>
      <c r="C10" s="46">
        <f t="shared" si="1"/>
        <v>693</v>
      </c>
      <c r="D10" s="46">
        <f t="shared" si="1"/>
        <v>186</v>
      </c>
      <c r="E10" s="46"/>
      <c r="F10" s="46">
        <v>157</v>
      </c>
      <c r="G10" s="46">
        <v>28</v>
      </c>
      <c r="H10" s="46"/>
      <c r="I10" s="45">
        <v>492</v>
      </c>
      <c r="J10" s="45">
        <v>150</v>
      </c>
      <c r="K10" s="46"/>
      <c r="L10" s="45">
        <v>44</v>
      </c>
      <c r="M10" s="45">
        <v>8</v>
      </c>
      <c r="N10" s="43"/>
      <c r="O10" s="46"/>
    </row>
    <row r="11" spans="1:15" ht="15.75">
      <c r="A11" s="44" t="s">
        <v>69</v>
      </c>
      <c r="B11" s="45">
        <f t="shared" si="0"/>
        <v>233</v>
      </c>
      <c r="C11" s="46">
        <f t="shared" si="1"/>
        <v>205</v>
      </c>
      <c r="D11" s="46">
        <f t="shared" si="1"/>
        <v>28</v>
      </c>
      <c r="E11" s="46"/>
      <c r="F11" s="46">
        <v>48</v>
      </c>
      <c r="G11" s="46">
        <v>4</v>
      </c>
      <c r="H11" s="46"/>
      <c r="I11" s="45">
        <v>126</v>
      </c>
      <c r="J11" s="45">
        <v>20</v>
      </c>
      <c r="K11" s="46"/>
      <c r="L11" s="45">
        <v>31</v>
      </c>
      <c r="M11" s="45">
        <v>4</v>
      </c>
      <c r="N11" s="43"/>
      <c r="O11" s="46"/>
    </row>
    <row r="12" spans="1:15" ht="15.75">
      <c r="A12" s="44" t="s">
        <v>9</v>
      </c>
      <c r="B12" s="45">
        <f t="shared" si="0"/>
        <v>304</v>
      </c>
      <c r="C12" s="46">
        <f t="shared" si="1"/>
        <v>250</v>
      </c>
      <c r="D12" s="46">
        <f t="shared" si="1"/>
        <v>54</v>
      </c>
      <c r="E12" s="46"/>
      <c r="F12" s="46">
        <v>49</v>
      </c>
      <c r="G12" s="46">
        <v>9</v>
      </c>
      <c r="H12" s="46"/>
      <c r="I12" s="45">
        <v>166</v>
      </c>
      <c r="J12" s="45">
        <v>38</v>
      </c>
      <c r="K12" s="46"/>
      <c r="L12" s="45">
        <v>35</v>
      </c>
      <c r="M12" s="45">
        <v>7</v>
      </c>
      <c r="N12" s="43"/>
      <c r="O12" s="46"/>
    </row>
    <row r="13" spans="1:15" ht="15.75">
      <c r="A13" s="44" t="s">
        <v>10</v>
      </c>
      <c r="B13" s="45">
        <f t="shared" si="0"/>
        <v>676</v>
      </c>
      <c r="C13" s="46">
        <f t="shared" si="1"/>
        <v>571</v>
      </c>
      <c r="D13" s="46">
        <f t="shared" si="1"/>
        <v>105</v>
      </c>
      <c r="E13" s="46"/>
      <c r="F13" s="46">
        <v>86</v>
      </c>
      <c r="G13" s="46">
        <v>10</v>
      </c>
      <c r="H13" s="46"/>
      <c r="I13" s="45">
        <v>382</v>
      </c>
      <c r="J13" s="45">
        <v>80</v>
      </c>
      <c r="K13" s="46"/>
      <c r="L13" s="45">
        <v>103</v>
      </c>
      <c r="M13" s="45">
        <v>15</v>
      </c>
      <c r="N13" s="43"/>
      <c r="O13" s="46"/>
    </row>
    <row r="14" spans="1:15" ht="15.75">
      <c r="A14" s="44" t="s">
        <v>11</v>
      </c>
      <c r="B14" s="45">
        <f aca="true" t="shared" si="2" ref="B14:B19">SUM(C14:D14)</f>
        <v>206</v>
      </c>
      <c r="C14" s="46">
        <f aca="true" t="shared" si="3" ref="C14:D19">+F14+I14+L14</f>
        <v>164</v>
      </c>
      <c r="D14" s="46">
        <f t="shared" si="3"/>
        <v>42</v>
      </c>
      <c r="E14" s="46"/>
      <c r="F14" s="46">
        <v>46</v>
      </c>
      <c r="G14" s="46">
        <v>3</v>
      </c>
      <c r="H14" s="46"/>
      <c r="I14" s="45">
        <v>80</v>
      </c>
      <c r="J14" s="45">
        <v>32</v>
      </c>
      <c r="K14" s="46"/>
      <c r="L14" s="45">
        <v>38</v>
      </c>
      <c r="M14" s="45">
        <v>7</v>
      </c>
      <c r="N14" s="43"/>
      <c r="O14" s="46"/>
    </row>
    <row r="15" spans="1:15" ht="15.75">
      <c r="A15" s="44" t="s">
        <v>12</v>
      </c>
      <c r="B15" s="45">
        <f t="shared" si="2"/>
        <v>84</v>
      </c>
      <c r="C15" s="46">
        <f t="shared" si="3"/>
        <v>65</v>
      </c>
      <c r="D15" s="46">
        <f>+J15+M15</f>
        <v>19</v>
      </c>
      <c r="E15" s="46"/>
      <c r="F15" s="46">
        <v>4</v>
      </c>
      <c r="G15" s="45">
        <v>0</v>
      </c>
      <c r="H15" s="46"/>
      <c r="I15" s="45">
        <v>52</v>
      </c>
      <c r="J15" s="45">
        <v>10</v>
      </c>
      <c r="K15" s="46"/>
      <c r="L15" s="45">
        <v>9</v>
      </c>
      <c r="M15" s="45">
        <v>9</v>
      </c>
      <c r="N15" s="43"/>
      <c r="O15" s="46"/>
    </row>
    <row r="16" spans="1:15" ht="15.75">
      <c r="A16" s="44" t="s">
        <v>13</v>
      </c>
      <c r="B16" s="45">
        <f t="shared" si="2"/>
        <v>66</v>
      </c>
      <c r="C16" s="46">
        <f t="shared" si="3"/>
        <v>50</v>
      </c>
      <c r="D16" s="46">
        <f t="shared" si="3"/>
        <v>16</v>
      </c>
      <c r="E16" s="46"/>
      <c r="F16" s="46">
        <v>5</v>
      </c>
      <c r="G16" s="46">
        <v>4</v>
      </c>
      <c r="H16" s="46"/>
      <c r="I16" s="45">
        <v>38</v>
      </c>
      <c r="J16" s="45">
        <v>10</v>
      </c>
      <c r="K16" s="46"/>
      <c r="L16" s="45">
        <v>7</v>
      </c>
      <c r="M16" s="45">
        <v>2</v>
      </c>
      <c r="N16" s="43"/>
      <c r="O16" s="46"/>
    </row>
    <row r="17" spans="1:15" ht="15.75">
      <c r="A17" s="44" t="s">
        <v>14</v>
      </c>
      <c r="B17" s="45">
        <f t="shared" si="2"/>
        <v>131</v>
      </c>
      <c r="C17" s="46">
        <f t="shared" si="3"/>
        <v>118</v>
      </c>
      <c r="D17" s="46">
        <f t="shared" si="3"/>
        <v>13</v>
      </c>
      <c r="E17" s="46"/>
      <c r="F17" s="46">
        <v>23</v>
      </c>
      <c r="G17" s="46">
        <v>2</v>
      </c>
      <c r="H17" s="46"/>
      <c r="I17" s="45">
        <v>82</v>
      </c>
      <c r="J17" s="45">
        <v>10</v>
      </c>
      <c r="K17" s="46"/>
      <c r="L17" s="45">
        <v>13</v>
      </c>
      <c r="M17" s="45">
        <v>1</v>
      </c>
      <c r="N17" s="43"/>
      <c r="O17" s="46"/>
    </row>
    <row r="18" spans="1:15" ht="15.75">
      <c r="A18" s="44" t="s">
        <v>15</v>
      </c>
      <c r="B18" s="45">
        <f t="shared" si="2"/>
        <v>104</v>
      </c>
      <c r="C18" s="46">
        <f t="shared" si="3"/>
        <v>88</v>
      </c>
      <c r="D18" s="46">
        <f>+J18+M18</f>
        <v>16</v>
      </c>
      <c r="E18" s="46"/>
      <c r="F18" s="46">
        <v>8</v>
      </c>
      <c r="G18" s="45">
        <v>0</v>
      </c>
      <c r="H18" s="46"/>
      <c r="I18" s="45">
        <v>60</v>
      </c>
      <c r="J18" s="45">
        <v>12</v>
      </c>
      <c r="K18" s="46"/>
      <c r="L18" s="45">
        <v>20</v>
      </c>
      <c r="M18" s="45">
        <v>4</v>
      </c>
      <c r="N18" s="43"/>
      <c r="O18" s="46"/>
    </row>
    <row r="19" spans="1:15" ht="15.75">
      <c r="A19" s="44" t="s">
        <v>16</v>
      </c>
      <c r="B19" s="45">
        <f t="shared" si="2"/>
        <v>490</v>
      </c>
      <c r="C19" s="46">
        <f t="shared" si="3"/>
        <v>427</v>
      </c>
      <c r="D19" s="46">
        <f t="shared" si="3"/>
        <v>63</v>
      </c>
      <c r="E19" s="46"/>
      <c r="F19" s="46">
        <v>61</v>
      </c>
      <c r="G19" s="46">
        <v>8</v>
      </c>
      <c r="H19" s="46"/>
      <c r="I19" s="45">
        <v>234</v>
      </c>
      <c r="J19" s="45">
        <v>32</v>
      </c>
      <c r="K19" s="46"/>
      <c r="L19" s="45">
        <v>132</v>
      </c>
      <c r="M19" s="45">
        <v>23</v>
      </c>
      <c r="N19" s="43"/>
      <c r="O19" s="46"/>
    </row>
    <row r="20" spans="1:15" ht="15.75">
      <c r="A20" s="44" t="s">
        <v>91</v>
      </c>
      <c r="B20" s="45">
        <f aca="true" t="shared" si="4" ref="B20:B25">SUM(C20:D20)</f>
        <v>3261</v>
      </c>
      <c r="C20" s="46">
        <f aca="true" t="shared" si="5" ref="C20:D25">+F20+I20+L20</f>
        <v>2816</v>
      </c>
      <c r="D20" s="46">
        <f t="shared" si="5"/>
        <v>445</v>
      </c>
      <c r="E20" s="46"/>
      <c r="F20" s="46">
        <v>800</v>
      </c>
      <c r="G20" s="46">
        <v>94</v>
      </c>
      <c r="H20" s="46"/>
      <c r="I20" s="45">
        <v>1726</v>
      </c>
      <c r="J20" s="45">
        <v>298</v>
      </c>
      <c r="K20" s="46"/>
      <c r="L20" s="45">
        <v>290</v>
      </c>
      <c r="M20" s="45">
        <v>53</v>
      </c>
      <c r="N20" s="43"/>
      <c r="O20" s="46"/>
    </row>
    <row r="21" spans="1:15" ht="15.75">
      <c r="A21" s="44" t="s">
        <v>17</v>
      </c>
      <c r="B21" s="45">
        <f t="shared" si="4"/>
        <v>387</v>
      </c>
      <c r="C21" s="46">
        <f>+F21+L21</f>
        <v>318</v>
      </c>
      <c r="D21" s="46">
        <f>+G21+M21</f>
        <v>69</v>
      </c>
      <c r="E21" s="46"/>
      <c r="F21" s="46">
        <v>158</v>
      </c>
      <c r="G21" s="46">
        <v>27</v>
      </c>
      <c r="H21" s="46"/>
      <c r="I21" s="45">
        <v>0</v>
      </c>
      <c r="J21" s="45">
        <v>0</v>
      </c>
      <c r="K21" s="46"/>
      <c r="L21" s="45">
        <v>160</v>
      </c>
      <c r="M21" s="45">
        <v>42</v>
      </c>
      <c r="N21" s="43"/>
      <c r="O21" s="46"/>
    </row>
    <row r="22" spans="1:15" ht="15.75">
      <c r="A22" s="44" t="s">
        <v>18</v>
      </c>
      <c r="B22" s="45">
        <f t="shared" si="4"/>
        <v>116</v>
      </c>
      <c r="C22" s="46">
        <f t="shared" si="5"/>
        <v>106</v>
      </c>
      <c r="D22" s="46">
        <f t="shared" si="5"/>
        <v>10</v>
      </c>
      <c r="E22" s="46"/>
      <c r="F22" s="46">
        <v>10</v>
      </c>
      <c r="G22" s="46">
        <v>1</v>
      </c>
      <c r="H22" s="46"/>
      <c r="I22" s="45">
        <v>80</v>
      </c>
      <c r="J22" s="45">
        <v>8</v>
      </c>
      <c r="K22" s="46"/>
      <c r="L22" s="45">
        <v>16</v>
      </c>
      <c r="M22" s="45">
        <v>1</v>
      </c>
      <c r="N22" s="43"/>
      <c r="O22" s="46"/>
    </row>
    <row r="23" spans="1:15" ht="15.75">
      <c r="A23" s="44" t="s">
        <v>19</v>
      </c>
      <c r="B23" s="45">
        <f t="shared" si="4"/>
        <v>151</v>
      </c>
      <c r="C23" s="46">
        <f t="shared" si="5"/>
        <v>126</v>
      </c>
      <c r="D23" s="46">
        <f t="shared" si="5"/>
        <v>25</v>
      </c>
      <c r="E23" s="46"/>
      <c r="F23" s="46">
        <v>26</v>
      </c>
      <c r="G23" s="46">
        <v>4</v>
      </c>
      <c r="H23" s="46"/>
      <c r="I23" s="45">
        <v>92</v>
      </c>
      <c r="J23" s="45">
        <v>16</v>
      </c>
      <c r="K23" s="46"/>
      <c r="L23" s="45">
        <v>8</v>
      </c>
      <c r="M23" s="45">
        <v>5</v>
      </c>
      <c r="N23" s="43"/>
      <c r="O23" s="46"/>
    </row>
    <row r="24" spans="1:15" ht="15.75">
      <c r="A24" s="44" t="s">
        <v>20</v>
      </c>
      <c r="B24" s="45">
        <f t="shared" si="4"/>
        <v>182</v>
      </c>
      <c r="C24" s="46">
        <f t="shared" si="5"/>
        <v>155</v>
      </c>
      <c r="D24" s="46">
        <f t="shared" si="5"/>
        <v>27</v>
      </c>
      <c r="E24" s="46"/>
      <c r="F24" s="46">
        <v>22</v>
      </c>
      <c r="G24" s="46">
        <v>3</v>
      </c>
      <c r="H24" s="46"/>
      <c r="I24" s="45">
        <v>86</v>
      </c>
      <c r="J24" s="45">
        <v>16</v>
      </c>
      <c r="K24" s="46"/>
      <c r="L24" s="45">
        <v>47</v>
      </c>
      <c r="M24" s="45">
        <v>8</v>
      </c>
      <c r="N24" s="43"/>
      <c r="O24" s="46"/>
    </row>
    <row r="25" spans="1:15" ht="15.75">
      <c r="A25" s="44" t="s">
        <v>21</v>
      </c>
      <c r="B25" s="45">
        <f t="shared" si="4"/>
        <v>405</v>
      </c>
      <c r="C25" s="46">
        <f t="shared" si="5"/>
        <v>357</v>
      </c>
      <c r="D25" s="46">
        <f t="shared" si="5"/>
        <v>48</v>
      </c>
      <c r="E25" s="46"/>
      <c r="F25" s="46">
        <v>72</v>
      </c>
      <c r="G25" s="46">
        <v>22</v>
      </c>
      <c r="H25" s="46"/>
      <c r="I25" s="45">
        <v>252</v>
      </c>
      <c r="J25" s="45">
        <v>22</v>
      </c>
      <c r="K25" s="46"/>
      <c r="L25" s="45">
        <v>33</v>
      </c>
      <c r="M25" s="45">
        <v>4</v>
      </c>
      <c r="N25" s="43"/>
      <c r="O25" s="46"/>
    </row>
    <row r="26" spans="1:15" ht="15.75">
      <c r="A26" s="19" t="s">
        <v>22</v>
      </c>
      <c r="B26" s="55" t="s">
        <v>56</v>
      </c>
      <c r="C26" s="55" t="s">
        <v>56</v>
      </c>
      <c r="D26" s="55" t="s">
        <v>56</v>
      </c>
      <c r="E26" s="23"/>
      <c r="F26" s="55" t="s">
        <v>56</v>
      </c>
      <c r="G26" s="55" t="s">
        <v>56</v>
      </c>
      <c r="H26" s="23"/>
      <c r="I26" s="55" t="s">
        <v>56</v>
      </c>
      <c r="J26" s="55" t="s">
        <v>56</v>
      </c>
      <c r="K26" s="25"/>
      <c r="L26" s="55" t="s">
        <v>56</v>
      </c>
      <c r="M26" s="55" t="s">
        <v>56</v>
      </c>
      <c r="N26" s="43"/>
      <c r="O26" s="49"/>
    </row>
    <row r="27" spans="1:15" ht="15.75">
      <c r="A27" s="44" t="s">
        <v>62</v>
      </c>
      <c r="B27" s="45">
        <f>SUM(C27:D27)</f>
        <v>5</v>
      </c>
      <c r="C27" s="46">
        <f>+I27+L27</f>
        <v>3</v>
      </c>
      <c r="D27" s="46">
        <f>+J27</f>
        <v>2</v>
      </c>
      <c r="E27" s="46"/>
      <c r="F27" s="45">
        <v>0</v>
      </c>
      <c r="G27" s="45">
        <v>0</v>
      </c>
      <c r="H27" s="46"/>
      <c r="I27" s="45">
        <v>2</v>
      </c>
      <c r="J27" s="45">
        <v>2</v>
      </c>
      <c r="K27" s="46"/>
      <c r="L27" s="45">
        <v>1</v>
      </c>
      <c r="M27" s="45">
        <v>0</v>
      </c>
      <c r="N27" s="43"/>
      <c r="O27" s="46"/>
    </row>
    <row r="28" spans="1:15" ht="15.75">
      <c r="A28" s="44" t="s">
        <v>63</v>
      </c>
      <c r="B28" s="45">
        <f>SUM(C28:D28)</f>
        <v>115</v>
      </c>
      <c r="C28" s="46">
        <f>+F28+I28+L28</f>
        <v>98</v>
      </c>
      <c r="D28" s="46">
        <f>+G28+J28+M28</f>
        <v>17</v>
      </c>
      <c r="E28" s="46"/>
      <c r="F28" s="46">
        <v>22</v>
      </c>
      <c r="G28" s="46">
        <v>4</v>
      </c>
      <c r="H28" s="46"/>
      <c r="I28" s="45">
        <v>64</v>
      </c>
      <c r="J28" s="45">
        <v>12</v>
      </c>
      <c r="K28" s="46"/>
      <c r="L28" s="45">
        <v>12</v>
      </c>
      <c r="M28" s="45">
        <v>1</v>
      </c>
      <c r="N28" s="43"/>
      <c r="O28" s="46"/>
    </row>
    <row r="29" spans="1:15" ht="15.75">
      <c r="A29" s="44" t="s">
        <v>64</v>
      </c>
      <c r="B29" s="45">
        <f>SUM(C29:D29)</f>
        <v>193</v>
      </c>
      <c r="C29" s="46">
        <f>+F29+I29+L29</f>
        <v>158</v>
      </c>
      <c r="D29" s="46">
        <f>+G29+J29+M29</f>
        <v>35</v>
      </c>
      <c r="E29" s="46"/>
      <c r="F29" s="46">
        <v>62</v>
      </c>
      <c r="G29" s="46">
        <v>8</v>
      </c>
      <c r="H29" s="46"/>
      <c r="I29" s="45">
        <v>68</v>
      </c>
      <c r="J29" s="45">
        <v>16</v>
      </c>
      <c r="K29" s="46"/>
      <c r="L29" s="45">
        <v>28</v>
      </c>
      <c r="M29" s="45">
        <v>11</v>
      </c>
      <c r="N29" s="43"/>
      <c r="O29" s="46"/>
    </row>
    <row r="30" spans="1:15" ht="15.75">
      <c r="A30" s="44" t="s">
        <v>23</v>
      </c>
      <c r="B30" s="45">
        <f>SUM(C30:D30)</f>
        <v>43</v>
      </c>
      <c r="C30" s="46">
        <f>+F30+I30+L30</f>
        <v>41</v>
      </c>
      <c r="D30" s="46">
        <f>+G30+M30</f>
        <v>2</v>
      </c>
      <c r="E30" s="46"/>
      <c r="F30" s="46">
        <v>14</v>
      </c>
      <c r="G30" s="46">
        <v>1</v>
      </c>
      <c r="H30" s="46"/>
      <c r="I30" s="45">
        <v>18</v>
      </c>
      <c r="J30" s="45">
        <v>0</v>
      </c>
      <c r="K30" s="46"/>
      <c r="L30" s="45">
        <v>9</v>
      </c>
      <c r="M30" s="45">
        <v>1</v>
      </c>
      <c r="N30" s="43"/>
      <c r="O30" s="46"/>
    </row>
    <row r="31" spans="1:15" ht="15.75">
      <c r="A31" s="44" t="s">
        <v>24</v>
      </c>
      <c r="B31" s="45">
        <f>SUM(C31:D31)</f>
        <v>342</v>
      </c>
      <c r="C31" s="46">
        <f>+F31+I31+L31</f>
        <v>278</v>
      </c>
      <c r="D31" s="46">
        <f>+G31+J31+M31</f>
        <v>64</v>
      </c>
      <c r="E31" s="46"/>
      <c r="F31" s="46">
        <v>84</v>
      </c>
      <c r="G31" s="46">
        <v>23</v>
      </c>
      <c r="H31" s="46"/>
      <c r="I31" s="45">
        <v>150</v>
      </c>
      <c r="J31" s="45">
        <v>36</v>
      </c>
      <c r="K31" s="46"/>
      <c r="L31" s="45">
        <v>44</v>
      </c>
      <c r="M31" s="45">
        <v>5</v>
      </c>
      <c r="N31" s="43"/>
      <c r="O31" s="46"/>
    </row>
    <row r="32" spans="1:15" ht="15.75">
      <c r="A32" s="44" t="s">
        <v>25</v>
      </c>
      <c r="B32" s="45">
        <f aca="true" t="shared" si="6" ref="B32:B37">SUM(C32:D32)</f>
        <v>412</v>
      </c>
      <c r="C32" s="46">
        <f aca="true" t="shared" si="7" ref="C32:D37">+F32+I32+L32</f>
        <v>347</v>
      </c>
      <c r="D32" s="46">
        <f t="shared" si="7"/>
        <v>65</v>
      </c>
      <c r="E32" s="46"/>
      <c r="F32" s="46">
        <v>46</v>
      </c>
      <c r="G32" s="46">
        <v>4</v>
      </c>
      <c r="H32" s="46"/>
      <c r="I32" s="45">
        <v>268</v>
      </c>
      <c r="J32" s="45">
        <v>54</v>
      </c>
      <c r="K32" s="46"/>
      <c r="L32" s="45">
        <v>33</v>
      </c>
      <c r="M32" s="45">
        <v>7</v>
      </c>
      <c r="N32" s="43"/>
      <c r="O32" s="46"/>
    </row>
    <row r="33" spans="1:15" ht="15.75">
      <c r="A33" s="44" t="s">
        <v>27</v>
      </c>
      <c r="B33" s="45">
        <f t="shared" si="6"/>
        <v>5798</v>
      </c>
      <c r="C33" s="46">
        <f t="shared" si="7"/>
        <v>4632</v>
      </c>
      <c r="D33" s="46">
        <f t="shared" si="7"/>
        <v>1166</v>
      </c>
      <c r="E33" s="46"/>
      <c r="F33" s="46">
        <v>865</v>
      </c>
      <c r="G33" s="46">
        <v>145</v>
      </c>
      <c r="H33" s="46"/>
      <c r="I33" s="45">
        <v>3104</v>
      </c>
      <c r="J33" s="45">
        <v>826</v>
      </c>
      <c r="K33" s="46"/>
      <c r="L33" s="45">
        <v>663</v>
      </c>
      <c r="M33" s="45">
        <v>195</v>
      </c>
      <c r="N33" s="43"/>
      <c r="O33" s="46"/>
    </row>
    <row r="34" spans="1:15" ht="15.75">
      <c r="A34" s="44" t="s">
        <v>26</v>
      </c>
      <c r="B34" s="45">
        <f t="shared" si="6"/>
        <v>228</v>
      </c>
      <c r="C34" s="46">
        <f t="shared" si="7"/>
        <v>189</v>
      </c>
      <c r="D34" s="46">
        <f t="shared" si="7"/>
        <v>39</v>
      </c>
      <c r="E34" s="46"/>
      <c r="F34" s="46">
        <v>25</v>
      </c>
      <c r="G34" s="46">
        <v>5</v>
      </c>
      <c r="H34" s="46"/>
      <c r="I34" s="45">
        <v>132</v>
      </c>
      <c r="J34" s="45">
        <v>26</v>
      </c>
      <c r="K34" s="46"/>
      <c r="L34" s="45">
        <v>32</v>
      </c>
      <c r="M34" s="45">
        <v>8</v>
      </c>
      <c r="N34" s="43"/>
      <c r="O34" s="46"/>
    </row>
    <row r="35" spans="1:15" ht="15.75">
      <c r="A35" s="44" t="s">
        <v>65</v>
      </c>
      <c r="B35" s="45">
        <f t="shared" si="6"/>
        <v>2954</v>
      </c>
      <c r="C35" s="46">
        <f t="shared" si="7"/>
        <v>2646</v>
      </c>
      <c r="D35" s="46">
        <f t="shared" si="7"/>
        <v>308</v>
      </c>
      <c r="E35" s="46"/>
      <c r="F35" s="46">
        <v>749</v>
      </c>
      <c r="G35" s="46">
        <v>68</v>
      </c>
      <c r="H35" s="46"/>
      <c r="I35" s="45">
        <v>1452</v>
      </c>
      <c r="J35" s="45">
        <v>174</v>
      </c>
      <c r="K35" s="46"/>
      <c r="L35" s="45">
        <v>445</v>
      </c>
      <c r="M35" s="45">
        <v>66</v>
      </c>
      <c r="N35" s="43"/>
      <c r="O35" s="46"/>
    </row>
    <row r="36" spans="1:15" ht="15.75">
      <c r="A36" s="44" t="s">
        <v>70</v>
      </c>
      <c r="B36" s="45">
        <f t="shared" si="6"/>
        <v>1037</v>
      </c>
      <c r="C36" s="46">
        <f t="shared" si="7"/>
        <v>859</v>
      </c>
      <c r="D36" s="46">
        <f t="shared" si="7"/>
        <v>178</v>
      </c>
      <c r="E36" s="46"/>
      <c r="F36" s="46">
        <v>95</v>
      </c>
      <c r="G36" s="46">
        <v>12</v>
      </c>
      <c r="H36" s="46"/>
      <c r="I36" s="45">
        <v>434</v>
      </c>
      <c r="J36" s="45">
        <v>96</v>
      </c>
      <c r="K36" s="46"/>
      <c r="L36" s="45">
        <v>330</v>
      </c>
      <c r="M36" s="45">
        <v>70</v>
      </c>
      <c r="N36" s="43"/>
      <c r="O36" s="46"/>
    </row>
    <row r="37" spans="1:15" ht="15.75">
      <c r="A37" s="44" t="s">
        <v>28</v>
      </c>
      <c r="B37" s="45">
        <f t="shared" si="6"/>
        <v>684</v>
      </c>
      <c r="C37" s="46">
        <f t="shared" si="7"/>
        <v>569</v>
      </c>
      <c r="D37" s="46">
        <f t="shared" si="7"/>
        <v>115</v>
      </c>
      <c r="E37" s="46"/>
      <c r="F37" s="46">
        <v>150</v>
      </c>
      <c r="G37" s="46">
        <v>24</v>
      </c>
      <c r="H37" s="46"/>
      <c r="I37" s="45">
        <v>326</v>
      </c>
      <c r="J37" s="45">
        <v>76</v>
      </c>
      <c r="K37" s="46"/>
      <c r="L37" s="45">
        <v>93</v>
      </c>
      <c r="M37" s="45">
        <v>15</v>
      </c>
      <c r="N37" s="43"/>
      <c r="O37" s="46"/>
    </row>
    <row r="38" spans="1:15" ht="15.75">
      <c r="A38" s="44" t="s">
        <v>87</v>
      </c>
      <c r="B38" s="45">
        <f aca="true" t="shared" si="8" ref="B38:B44">SUM(C38:D38)</f>
        <v>2250</v>
      </c>
      <c r="C38" s="46">
        <f aca="true" t="shared" si="9" ref="C38:D44">+F38+I38+L38</f>
        <v>1852</v>
      </c>
      <c r="D38" s="46">
        <f t="shared" si="9"/>
        <v>398</v>
      </c>
      <c r="E38" s="46"/>
      <c r="F38" s="46">
        <v>157</v>
      </c>
      <c r="G38" s="46">
        <v>23</v>
      </c>
      <c r="H38" s="46"/>
      <c r="I38" s="45">
        <v>1636</v>
      </c>
      <c r="J38" s="45">
        <v>372</v>
      </c>
      <c r="K38" s="46"/>
      <c r="L38" s="45">
        <v>59</v>
      </c>
      <c r="M38" s="45">
        <v>3</v>
      </c>
      <c r="N38" s="43"/>
      <c r="O38" s="46"/>
    </row>
    <row r="39" spans="1:15" ht="15.75">
      <c r="A39" s="44" t="s">
        <v>68</v>
      </c>
      <c r="B39" s="45">
        <v>0</v>
      </c>
      <c r="C39" s="45">
        <v>0</v>
      </c>
      <c r="D39" s="45">
        <v>0</v>
      </c>
      <c r="E39" s="46"/>
      <c r="F39" s="45">
        <v>0</v>
      </c>
      <c r="G39" s="45">
        <v>0</v>
      </c>
      <c r="H39" s="46"/>
      <c r="I39" s="45">
        <v>0</v>
      </c>
      <c r="J39" s="45">
        <v>0</v>
      </c>
      <c r="K39" s="46"/>
      <c r="L39" s="45">
        <v>0</v>
      </c>
      <c r="M39" s="45">
        <v>0</v>
      </c>
      <c r="N39" s="43"/>
      <c r="O39" s="46"/>
    </row>
    <row r="40" spans="1:15" ht="15.75">
      <c r="A40" s="44" t="s">
        <v>29</v>
      </c>
      <c r="B40" s="45">
        <f t="shared" si="8"/>
        <v>535</v>
      </c>
      <c r="C40" s="46">
        <f t="shared" si="9"/>
        <v>410</v>
      </c>
      <c r="D40" s="46">
        <f t="shared" si="9"/>
        <v>125</v>
      </c>
      <c r="E40" s="46"/>
      <c r="F40" s="46">
        <v>113</v>
      </c>
      <c r="G40" s="46">
        <v>32</v>
      </c>
      <c r="H40" s="46"/>
      <c r="I40" s="45">
        <v>232</v>
      </c>
      <c r="J40" s="45">
        <v>78</v>
      </c>
      <c r="K40" s="46"/>
      <c r="L40" s="45">
        <v>65</v>
      </c>
      <c r="M40" s="45">
        <v>15</v>
      </c>
      <c r="N40" s="43"/>
      <c r="O40" s="46"/>
    </row>
    <row r="41" spans="1:15" ht="15.75">
      <c r="A41" s="44" t="s">
        <v>30</v>
      </c>
      <c r="B41" s="45">
        <f t="shared" si="8"/>
        <v>1182</v>
      </c>
      <c r="C41" s="46">
        <f t="shared" si="9"/>
        <v>1025</v>
      </c>
      <c r="D41" s="46">
        <f t="shared" si="9"/>
        <v>157</v>
      </c>
      <c r="E41" s="46"/>
      <c r="F41" s="46">
        <v>305</v>
      </c>
      <c r="G41" s="46">
        <v>54</v>
      </c>
      <c r="H41" s="46"/>
      <c r="I41" s="45">
        <v>560</v>
      </c>
      <c r="J41" s="45">
        <v>86</v>
      </c>
      <c r="K41" s="46"/>
      <c r="L41" s="45">
        <v>160</v>
      </c>
      <c r="M41" s="45">
        <v>17</v>
      </c>
      <c r="N41" s="43"/>
      <c r="O41" s="46"/>
    </row>
    <row r="42" spans="1:15" ht="15.75">
      <c r="A42" s="44" t="s">
        <v>31</v>
      </c>
      <c r="B42" s="45">
        <f t="shared" si="8"/>
        <v>272</v>
      </c>
      <c r="C42" s="46">
        <f t="shared" si="9"/>
        <v>227</v>
      </c>
      <c r="D42" s="46">
        <f t="shared" si="9"/>
        <v>45</v>
      </c>
      <c r="E42" s="46"/>
      <c r="F42" s="46">
        <v>67</v>
      </c>
      <c r="G42" s="46">
        <v>8</v>
      </c>
      <c r="H42" s="46"/>
      <c r="I42" s="45">
        <v>136</v>
      </c>
      <c r="J42" s="45">
        <v>28</v>
      </c>
      <c r="K42" s="46"/>
      <c r="L42" s="45">
        <v>24</v>
      </c>
      <c r="M42" s="45">
        <v>9</v>
      </c>
      <c r="N42" s="43"/>
      <c r="O42" s="46"/>
    </row>
    <row r="43" spans="1:15" ht="15.75">
      <c r="A43" s="44" t="s">
        <v>32</v>
      </c>
      <c r="B43" s="45">
        <f t="shared" si="8"/>
        <v>473</v>
      </c>
      <c r="C43" s="46">
        <f t="shared" si="9"/>
        <v>428</v>
      </c>
      <c r="D43" s="46">
        <f t="shared" si="9"/>
        <v>45</v>
      </c>
      <c r="E43" s="46"/>
      <c r="F43" s="46">
        <v>149</v>
      </c>
      <c r="G43" s="46">
        <v>12</v>
      </c>
      <c r="H43" s="46"/>
      <c r="I43" s="45">
        <v>240</v>
      </c>
      <c r="J43" s="45">
        <v>30</v>
      </c>
      <c r="K43" s="46"/>
      <c r="L43" s="45">
        <v>39</v>
      </c>
      <c r="M43" s="45">
        <v>3</v>
      </c>
      <c r="N43" s="43"/>
      <c r="O43" s="46"/>
    </row>
    <row r="44" spans="1:15" ht="15.75">
      <c r="A44" s="44" t="s">
        <v>33</v>
      </c>
      <c r="B44" s="45">
        <f t="shared" si="8"/>
        <v>191</v>
      </c>
      <c r="C44" s="46">
        <f t="shared" si="9"/>
        <v>161</v>
      </c>
      <c r="D44" s="46">
        <f t="shared" si="9"/>
        <v>30</v>
      </c>
      <c r="E44" s="46"/>
      <c r="F44" s="46">
        <v>20</v>
      </c>
      <c r="G44" s="46">
        <v>6</v>
      </c>
      <c r="H44" s="46"/>
      <c r="I44" s="45">
        <v>104</v>
      </c>
      <c r="J44" s="45">
        <v>22</v>
      </c>
      <c r="K44" s="46"/>
      <c r="L44" s="45">
        <v>37</v>
      </c>
      <c r="M44" s="45">
        <v>2</v>
      </c>
      <c r="N44" s="43"/>
      <c r="O44" s="46"/>
    </row>
    <row r="45" spans="1:15" ht="15.75">
      <c r="A45" s="44" t="s">
        <v>34</v>
      </c>
      <c r="B45" s="45">
        <f>SUM(C45:D45)</f>
        <v>132</v>
      </c>
      <c r="C45" s="46">
        <f aca="true" t="shared" si="10" ref="C45:D47">+F45+I45+L45</f>
        <v>120</v>
      </c>
      <c r="D45" s="46">
        <f t="shared" si="10"/>
        <v>12</v>
      </c>
      <c r="E45" s="46"/>
      <c r="F45" s="46">
        <v>66</v>
      </c>
      <c r="G45" s="46">
        <v>7</v>
      </c>
      <c r="H45" s="46"/>
      <c r="I45" s="45">
        <v>38</v>
      </c>
      <c r="J45" s="45">
        <v>4</v>
      </c>
      <c r="K45" s="46"/>
      <c r="L45" s="45">
        <v>16</v>
      </c>
      <c r="M45" s="45">
        <v>1</v>
      </c>
      <c r="N45" s="43"/>
      <c r="O45" s="46"/>
    </row>
    <row r="46" spans="1:15" ht="15.75">
      <c r="A46" s="44" t="s">
        <v>35</v>
      </c>
      <c r="B46" s="45">
        <f>SUM(C46:D46)</f>
        <v>415</v>
      </c>
      <c r="C46" s="46">
        <f t="shared" si="10"/>
        <v>357</v>
      </c>
      <c r="D46" s="46">
        <f t="shared" si="10"/>
        <v>58</v>
      </c>
      <c r="E46" s="46"/>
      <c r="F46" s="46">
        <v>34</v>
      </c>
      <c r="G46" s="46">
        <v>1</v>
      </c>
      <c r="H46" s="46"/>
      <c r="I46" s="45">
        <v>242</v>
      </c>
      <c r="J46" s="45">
        <v>48</v>
      </c>
      <c r="K46" s="46"/>
      <c r="L46" s="45">
        <v>81</v>
      </c>
      <c r="M46" s="45">
        <v>9</v>
      </c>
      <c r="N46" s="43"/>
      <c r="O46" s="46"/>
    </row>
    <row r="47" spans="1:15" ht="15.75">
      <c r="A47" s="44" t="s">
        <v>36</v>
      </c>
      <c r="B47" s="45">
        <f>SUM(C47:D47)</f>
        <v>768</v>
      </c>
      <c r="C47" s="46">
        <f t="shared" si="10"/>
        <v>654</v>
      </c>
      <c r="D47" s="46">
        <f t="shared" si="10"/>
        <v>114</v>
      </c>
      <c r="E47" s="46"/>
      <c r="F47" s="46">
        <v>230</v>
      </c>
      <c r="G47" s="46">
        <v>27</v>
      </c>
      <c r="H47" s="46"/>
      <c r="I47" s="45">
        <v>276</v>
      </c>
      <c r="J47" s="45">
        <v>64</v>
      </c>
      <c r="K47" s="46"/>
      <c r="L47" s="45">
        <v>148</v>
      </c>
      <c r="M47" s="45">
        <v>23</v>
      </c>
      <c r="N47" s="43"/>
      <c r="O47" s="46"/>
    </row>
    <row r="48" spans="1:15" ht="15.75">
      <c r="A48" s="19" t="s">
        <v>66</v>
      </c>
      <c r="B48" s="55" t="s">
        <v>56</v>
      </c>
      <c r="C48" s="55" t="s">
        <v>56</v>
      </c>
      <c r="D48" s="55" t="s">
        <v>56</v>
      </c>
      <c r="E48" s="23"/>
      <c r="F48" s="55" t="s">
        <v>56</v>
      </c>
      <c r="G48" s="55" t="s">
        <v>56</v>
      </c>
      <c r="H48" s="23"/>
      <c r="I48" s="55" t="s">
        <v>56</v>
      </c>
      <c r="J48" s="55" t="s">
        <v>56</v>
      </c>
      <c r="K48" s="25"/>
      <c r="L48" s="55" t="s">
        <v>56</v>
      </c>
      <c r="M48" s="55" t="s">
        <v>56</v>
      </c>
      <c r="N48" s="43"/>
      <c r="O48" s="49"/>
    </row>
    <row r="49" spans="1:15" ht="15.75">
      <c r="A49" s="44" t="s">
        <v>37</v>
      </c>
      <c r="B49" s="45">
        <f>SUM(C49:D49)</f>
        <v>808</v>
      </c>
      <c r="C49" s="46">
        <f>+F49+I49+L49</f>
        <v>668</v>
      </c>
      <c r="D49" s="46">
        <f>+G49+J49+M49</f>
        <v>140</v>
      </c>
      <c r="E49" s="46"/>
      <c r="F49" s="46">
        <v>191</v>
      </c>
      <c r="G49" s="46">
        <v>45</v>
      </c>
      <c r="H49" s="46"/>
      <c r="I49" s="45">
        <v>422</v>
      </c>
      <c r="J49" s="45">
        <v>82</v>
      </c>
      <c r="K49" s="46"/>
      <c r="L49" s="45">
        <v>55</v>
      </c>
      <c r="M49" s="45">
        <v>13</v>
      </c>
      <c r="N49" s="43"/>
      <c r="O49" s="46"/>
    </row>
    <row r="50" spans="1:15" ht="15.75">
      <c r="A50" s="44" t="s">
        <v>67</v>
      </c>
      <c r="B50" s="45">
        <f>SUM(C50:D50)</f>
        <v>346</v>
      </c>
      <c r="C50" s="46">
        <f>+F50+I50+L50</f>
        <v>275</v>
      </c>
      <c r="D50" s="46">
        <f>+G50+J50+M50</f>
        <v>71</v>
      </c>
      <c r="E50" s="46"/>
      <c r="F50" s="46">
        <v>55</v>
      </c>
      <c r="G50" s="46">
        <v>6</v>
      </c>
      <c r="H50" s="46"/>
      <c r="I50" s="45">
        <v>174</v>
      </c>
      <c r="J50" s="45">
        <v>56</v>
      </c>
      <c r="K50" s="46"/>
      <c r="L50" s="45">
        <v>46</v>
      </c>
      <c r="M50" s="45">
        <v>9</v>
      </c>
      <c r="N50" s="43"/>
      <c r="O50" s="46"/>
    </row>
    <row r="51" spans="1:15" ht="15.75">
      <c r="A51" s="44" t="s">
        <v>38</v>
      </c>
      <c r="B51" s="45">
        <f aca="true" t="shared" si="11" ref="B51:B56">SUM(C51:D51)</f>
        <v>72</v>
      </c>
      <c r="C51" s="46">
        <f aca="true" t="shared" si="12" ref="C51:C56">+F51+I51+L51</f>
        <v>58</v>
      </c>
      <c r="D51" s="46">
        <f>+J51</f>
        <v>14</v>
      </c>
      <c r="E51" s="46"/>
      <c r="F51" s="46">
        <v>15</v>
      </c>
      <c r="G51" s="45">
        <v>0</v>
      </c>
      <c r="H51" s="46"/>
      <c r="I51" s="45">
        <v>40</v>
      </c>
      <c r="J51" s="45">
        <v>14</v>
      </c>
      <c r="K51" s="46"/>
      <c r="L51" s="45">
        <v>3</v>
      </c>
      <c r="M51" s="45">
        <v>0</v>
      </c>
      <c r="N51" s="43"/>
      <c r="O51" s="46"/>
    </row>
    <row r="52" spans="1:15" ht="15.75">
      <c r="A52" s="44" t="s">
        <v>39</v>
      </c>
      <c r="B52" s="45">
        <f t="shared" si="11"/>
        <v>54</v>
      </c>
      <c r="C52" s="46">
        <f t="shared" si="12"/>
        <v>46</v>
      </c>
      <c r="D52" s="46">
        <f>+G52+J52</f>
        <v>8</v>
      </c>
      <c r="E52" s="46"/>
      <c r="F52" s="46">
        <v>17</v>
      </c>
      <c r="G52" s="46">
        <v>6</v>
      </c>
      <c r="H52" s="46"/>
      <c r="I52" s="45">
        <v>22</v>
      </c>
      <c r="J52" s="45">
        <v>2</v>
      </c>
      <c r="K52" s="46"/>
      <c r="L52" s="45">
        <v>7</v>
      </c>
      <c r="M52" s="45">
        <v>0</v>
      </c>
      <c r="N52" s="43"/>
      <c r="O52" s="46"/>
    </row>
    <row r="53" spans="1:15" ht="15.75">
      <c r="A53" s="44" t="s">
        <v>40</v>
      </c>
      <c r="B53" s="45">
        <f t="shared" si="11"/>
        <v>153</v>
      </c>
      <c r="C53" s="46">
        <f t="shared" si="12"/>
        <v>129</v>
      </c>
      <c r="D53" s="46">
        <f>+G53+J53+M53</f>
        <v>24</v>
      </c>
      <c r="E53" s="46"/>
      <c r="F53" s="46">
        <v>23</v>
      </c>
      <c r="G53" s="46">
        <v>8</v>
      </c>
      <c r="H53" s="46"/>
      <c r="I53" s="45">
        <v>74</v>
      </c>
      <c r="J53" s="45">
        <v>10</v>
      </c>
      <c r="K53" s="46"/>
      <c r="L53" s="45">
        <v>32</v>
      </c>
      <c r="M53" s="45">
        <v>6</v>
      </c>
      <c r="N53" s="43"/>
      <c r="O53" s="46"/>
    </row>
    <row r="54" spans="1:15" ht="15.75">
      <c r="A54" s="44" t="s">
        <v>41</v>
      </c>
      <c r="B54" s="45">
        <f t="shared" si="11"/>
        <v>268</v>
      </c>
      <c r="C54" s="46">
        <f t="shared" si="12"/>
        <v>224</v>
      </c>
      <c r="D54" s="46">
        <f>+G54+J54+M54</f>
        <v>44</v>
      </c>
      <c r="E54" s="46"/>
      <c r="F54" s="46">
        <v>58</v>
      </c>
      <c r="G54" s="46">
        <v>11</v>
      </c>
      <c r="H54" s="46"/>
      <c r="I54" s="45">
        <v>158</v>
      </c>
      <c r="J54" s="45">
        <v>32</v>
      </c>
      <c r="K54" s="46"/>
      <c r="L54" s="45">
        <v>8</v>
      </c>
      <c r="M54" s="45">
        <v>1</v>
      </c>
      <c r="N54" s="43"/>
      <c r="O54" s="46"/>
    </row>
    <row r="55" spans="1:15" ht="15.75">
      <c r="A55" s="44" t="s">
        <v>42</v>
      </c>
      <c r="B55" s="45">
        <f t="shared" si="11"/>
        <v>2952</v>
      </c>
      <c r="C55" s="46">
        <f t="shared" si="12"/>
        <v>2568</v>
      </c>
      <c r="D55" s="46">
        <f>+G55+J55+M55</f>
        <v>384</v>
      </c>
      <c r="E55" s="46"/>
      <c r="F55" s="46">
        <v>922</v>
      </c>
      <c r="G55" s="46">
        <v>94</v>
      </c>
      <c r="H55" s="46"/>
      <c r="I55" s="45">
        <v>1402</v>
      </c>
      <c r="J55" s="45">
        <v>250</v>
      </c>
      <c r="K55" s="46"/>
      <c r="L55" s="45">
        <v>244</v>
      </c>
      <c r="M55" s="45">
        <v>40</v>
      </c>
      <c r="N55" s="43"/>
      <c r="O55" s="46"/>
    </row>
    <row r="56" spans="1:15" ht="15.75">
      <c r="A56" s="44" t="s">
        <v>43</v>
      </c>
      <c r="B56" s="45">
        <f t="shared" si="11"/>
        <v>203</v>
      </c>
      <c r="C56" s="46">
        <f t="shared" si="12"/>
        <v>184</v>
      </c>
      <c r="D56" s="46">
        <f>+G56+J56+M56</f>
        <v>19</v>
      </c>
      <c r="E56" s="46"/>
      <c r="F56" s="46">
        <v>37</v>
      </c>
      <c r="G56" s="46">
        <v>7</v>
      </c>
      <c r="H56" s="46"/>
      <c r="I56" s="45">
        <v>120</v>
      </c>
      <c r="J56" s="45">
        <v>10</v>
      </c>
      <c r="K56" s="46"/>
      <c r="L56" s="45">
        <v>27</v>
      </c>
      <c r="M56" s="45">
        <v>2</v>
      </c>
      <c r="N56" s="43"/>
      <c r="O56" s="46"/>
    </row>
    <row r="57" spans="1:15" ht="15.75">
      <c r="A57" s="44" t="s">
        <v>44</v>
      </c>
      <c r="B57" s="45">
        <f aca="true" t="shared" si="13" ref="B57:B62">SUM(C57:D57)</f>
        <v>195</v>
      </c>
      <c r="C57" s="46">
        <f aca="true" t="shared" si="14" ref="C57:D62">+F57+I57+L57</f>
        <v>168</v>
      </c>
      <c r="D57" s="46">
        <f t="shared" si="14"/>
        <v>27</v>
      </c>
      <c r="E57" s="46"/>
      <c r="F57" s="46">
        <v>31</v>
      </c>
      <c r="G57" s="46">
        <v>5</v>
      </c>
      <c r="H57" s="46"/>
      <c r="I57" s="45">
        <v>122</v>
      </c>
      <c r="J57" s="45">
        <v>20</v>
      </c>
      <c r="K57" s="46"/>
      <c r="L57" s="45">
        <v>15</v>
      </c>
      <c r="M57" s="45">
        <v>2</v>
      </c>
      <c r="N57" s="43"/>
      <c r="O57" s="46"/>
    </row>
    <row r="58" spans="1:15" ht="15.75">
      <c r="A58" s="44" t="s">
        <v>45</v>
      </c>
      <c r="B58" s="45">
        <f t="shared" si="13"/>
        <v>130</v>
      </c>
      <c r="C58" s="46">
        <f t="shared" si="14"/>
        <v>113</v>
      </c>
      <c r="D58" s="46">
        <f t="shared" si="14"/>
        <v>17</v>
      </c>
      <c r="E58" s="46"/>
      <c r="F58" s="46">
        <v>18</v>
      </c>
      <c r="G58" s="46">
        <v>2</v>
      </c>
      <c r="H58" s="46"/>
      <c r="I58" s="45">
        <v>82</v>
      </c>
      <c r="J58" s="45">
        <v>12</v>
      </c>
      <c r="K58" s="46"/>
      <c r="L58" s="45">
        <v>13</v>
      </c>
      <c r="M58" s="45">
        <v>3</v>
      </c>
      <c r="N58" s="43"/>
      <c r="O58" s="46"/>
    </row>
    <row r="59" spans="1:15" ht="15.75">
      <c r="A59" s="44" t="s">
        <v>46</v>
      </c>
      <c r="B59" s="45">
        <f t="shared" si="13"/>
        <v>415</v>
      </c>
      <c r="C59" s="46">
        <f t="shared" si="14"/>
        <v>372</v>
      </c>
      <c r="D59" s="46">
        <f t="shared" si="14"/>
        <v>43</v>
      </c>
      <c r="E59" s="46"/>
      <c r="F59" s="46">
        <v>122</v>
      </c>
      <c r="G59" s="46">
        <v>14</v>
      </c>
      <c r="H59" s="46"/>
      <c r="I59" s="45">
        <v>182</v>
      </c>
      <c r="J59" s="45">
        <v>20</v>
      </c>
      <c r="K59" s="46"/>
      <c r="L59" s="45">
        <v>68</v>
      </c>
      <c r="M59" s="45">
        <v>9</v>
      </c>
      <c r="N59" s="43"/>
      <c r="O59" s="46"/>
    </row>
    <row r="60" spans="1:15" ht="15.75">
      <c r="A60" s="44" t="s">
        <v>47</v>
      </c>
      <c r="B60" s="45">
        <f t="shared" si="13"/>
        <v>251</v>
      </c>
      <c r="C60" s="46">
        <f t="shared" si="14"/>
        <v>215</v>
      </c>
      <c r="D60" s="46">
        <f t="shared" si="14"/>
        <v>36</v>
      </c>
      <c r="E60" s="46"/>
      <c r="F60" s="46">
        <v>42</v>
      </c>
      <c r="G60" s="46">
        <v>10</v>
      </c>
      <c r="H60" s="46"/>
      <c r="I60" s="45">
        <v>124</v>
      </c>
      <c r="J60" s="45">
        <v>20</v>
      </c>
      <c r="K60" s="46"/>
      <c r="L60" s="45">
        <v>49</v>
      </c>
      <c r="M60" s="45">
        <v>6</v>
      </c>
      <c r="N60" s="43"/>
      <c r="O60" s="46"/>
    </row>
    <row r="61" spans="1:15" ht="15.75">
      <c r="A61" s="44" t="s">
        <v>48</v>
      </c>
      <c r="B61" s="45">
        <f t="shared" si="13"/>
        <v>212</v>
      </c>
      <c r="C61" s="46">
        <f t="shared" si="14"/>
        <v>181</v>
      </c>
      <c r="D61" s="46">
        <f t="shared" si="14"/>
        <v>31</v>
      </c>
      <c r="E61" s="46"/>
      <c r="F61" s="46">
        <v>22</v>
      </c>
      <c r="G61" s="46">
        <v>1</v>
      </c>
      <c r="H61" s="46"/>
      <c r="I61" s="45">
        <v>124</v>
      </c>
      <c r="J61" s="45">
        <v>24</v>
      </c>
      <c r="K61" s="46"/>
      <c r="L61" s="45">
        <v>35</v>
      </c>
      <c r="M61" s="45">
        <v>6</v>
      </c>
      <c r="N61" s="43"/>
      <c r="O61" s="46"/>
    </row>
    <row r="62" spans="1:15" ht="15.75">
      <c r="A62" s="44" t="s">
        <v>49</v>
      </c>
      <c r="B62" s="45">
        <f t="shared" si="13"/>
        <v>469</v>
      </c>
      <c r="C62" s="46">
        <f t="shared" si="14"/>
        <v>417</v>
      </c>
      <c r="D62" s="46">
        <f t="shared" si="14"/>
        <v>52</v>
      </c>
      <c r="E62" s="46"/>
      <c r="F62" s="46">
        <v>112</v>
      </c>
      <c r="G62" s="46">
        <v>16</v>
      </c>
      <c r="H62" s="46"/>
      <c r="I62" s="45">
        <v>236</v>
      </c>
      <c r="J62" s="45">
        <v>26</v>
      </c>
      <c r="K62" s="46"/>
      <c r="L62" s="45">
        <v>69</v>
      </c>
      <c r="M62" s="45">
        <v>10</v>
      </c>
      <c r="N62" s="43"/>
      <c r="O62" s="46"/>
    </row>
    <row r="63" spans="1:15" ht="15.75">
      <c r="A63" s="44" t="s">
        <v>50</v>
      </c>
      <c r="B63" s="45">
        <f>SUM(C63:D63)</f>
        <v>1661</v>
      </c>
      <c r="C63" s="46">
        <f aca="true" t="shared" si="15" ref="C63:D65">+F63+I63+L63</f>
        <v>1487</v>
      </c>
      <c r="D63" s="46">
        <f t="shared" si="15"/>
        <v>174</v>
      </c>
      <c r="E63" s="46"/>
      <c r="F63" s="46">
        <v>745</v>
      </c>
      <c r="G63" s="46">
        <v>75</v>
      </c>
      <c r="H63" s="46"/>
      <c r="I63" s="45">
        <v>582</v>
      </c>
      <c r="J63" s="45">
        <v>80</v>
      </c>
      <c r="K63" s="46"/>
      <c r="L63" s="45">
        <v>160</v>
      </c>
      <c r="M63" s="45">
        <v>19</v>
      </c>
      <c r="N63" s="43"/>
      <c r="O63" s="46"/>
    </row>
    <row r="64" spans="1:15" ht="15.75">
      <c r="A64" s="44" t="s">
        <v>51</v>
      </c>
      <c r="B64" s="45">
        <f>SUM(C64:D64)</f>
        <v>114</v>
      </c>
      <c r="C64" s="46">
        <f t="shared" si="15"/>
        <v>97</v>
      </c>
      <c r="D64" s="46">
        <f t="shared" si="15"/>
        <v>17</v>
      </c>
      <c r="E64" s="46"/>
      <c r="F64" s="46">
        <v>33</v>
      </c>
      <c r="G64" s="46">
        <v>8</v>
      </c>
      <c r="H64" s="46"/>
      <c r="I64" s="45">
        <v>56</v>
      </c>
      <c r="J64" s="45">
        <v>6</v>
      </c>
      <c r="K64" s="46"/>
      <c r="L64" s="45">
        <v>8</v>
      </c>
      <c r="M64" s="45">
        <v>3</v>
      </c>
      <c r="N64" s="43"/>
      <c r="O64" s="46"/>
    </row>
    <row r="65" spans="1:15" ht="15.75">
      <c r="A65" s="44" t="s">
        <v>52</v>
      </c>
      <c r="B65" s="45">
        <f>SUM(C65:D65)</f>
        <v>210</v>
      </c>
      <c r="C65" s="46">
        <f t="shared" si="15"/>
        <v>188</v>
      </c>
      <c r="D65" s="46">
        <f t="shared" si="15"/>
        <v>22</v>
      </c>
      <c r="E65" s="46"/>
      <c r="F65" s="46">
        <v>19</v>
      </c>
      <c r="G65" s="46">
        <v>8</v>
      </c>
      <c r="H65" s="46"/>
      <c r="I65" s="45">
        <v>134</v>
      </c>
      <c r="J65" s="45">
        <v>12</v>
      </c>
      <c r="K65" s="46"/>
      <c r="L65" s="45">
        <v>35</v>
      </c>
      <c r="M65" s="45">
        <v>2</v>
      </c>
      <c r="N65" s="43"/>
      <c r="O65" s="46"/>
    </row>
    <row r="66" spans="1:15" ht="15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48"/>
      <c r="O66" s="48"/>
    </row>
    <row r="67" spans="1:15" ht="15.75">
      <c r="A67" s="48" t="s">
        <v>89</v>
      </c>
      <c r="B67" s="48"/>
      <c r="C67" s="52"/>
      <c r="D67" s="52"/>
      <c r="E67" s="52"/>
      <c r="F67" s="52"/>
      <c r="G67" s="52"/>
      <c r="H67" s="48"/>
      <c r="I67" s="48"/>
      <c r="J67" s="54"/>
      <c r="K67" s="54"/>
      <c r="L67" s="48"/>
      <c r="M67" s="48"/>
      <c r="N67" s="54"/>
      <c r="O67" s="54"/>
    </row>
    <row r="68" spans="1:15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75">
      <c r="A69" s="33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2019-03-25T15:31:25Z</cp:lastPrinted>
  <dcterms:created xsi:type="dcterms:W3CDTF">1999-01-05T15:08:35Z</dcterms:created>
  <dcterms:modified xsi:type="dcterms:W3CDTF">2019-03-25T15:49:15Z</dcterms:modified>
  <cp:category/>
  <cp:version/>
  <cp:contentType/>
  <cp:contentStatus/>
</cp:coreProperties>
</file>