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ckefeller Institute\Departments\Central Staff\Publications\Yearbooks 2002-17\Yearbook Compilation\Public Safety &amp; the Criminal Justice System (H)\"/>
    </mc:Choice>
  </mc:AlternateContent>
  <bookViews>
    <workbookView xWindow="0" yWindow="0" windowWidth="28800" windowHeight="12345"/>
  </bookViews>
  <sheets>
    <sheet name="2019" sheetId="20" r:id="rId1"/>
    <sheet name="2018" sheetId="19" r:id="rId2"/>
    <sheet name="2017" sheetId="18" r:id="rId3"/>
    <sheet name="2016" sheetId="17" r:id="rId4"/>
    <sheet name="2015" sheetId="1" r:id="rId5"/>
    <sheet name="2014" sheetId="2" r:id="rId6"/>
    <sheet name="2013" sheetId="3" r:id="rId7"/>
    <sheet name="2011" sheetId="4" r:id="rId8"/>
    <sheet name="2010" sheetId="5" r:id="rId9"/>
    <sheet name="2009" sheetId="7" r:id="rId10"/>
    <sheet name="2008" sheetId="6" r:id="rId11"/>
    <sheet name="2007" sheetId="8" r:id="rId12"/>
    <sheet name="2005" sheetId="9" r:id="rId13"/>
    <sheet name="2004" sheetId="10" r:id="rId14"/>
    <sheet name="2003" sheetId="11" r:id="rId15"/>
    <sheet name="2002" sheetId="12" r:id="rId16"/>
    <sheet name="2001" sheetId="13" r:id="rId17"/>
    <sheet name="2000" sheetId="14" r:id="rId18"/>
    <sheet name="1999" sheetId="16" r:id="rId19"/>
    <sheet name="1998" sheetId="15" r:id="rId20"/>
  </sheets>
  <definedNames>
    <definedName name="Family" localSheetId="3">#REF!</definedName>
    <definedName name="Family">#REF!</definedName>
    <definedName name="_xlnm.Print_Area" localSheetId="19">'1998'!$A$1:$L$75</definedName>
    <definedName name="_xlnm.Print_Area" localSheetId="18">'1999'!$A$1:$L$75</definedName>
    <definedName name="_xlnm.Print_Area" localSheetId="17">'2000'!$A$1:$L$75</definedName>
    <definedName name="_xlnm.Print_Area" localSheetId="16">'2001'!$A$1:$L$75</definedName>
    <definedName name="_xlnm.Print_Area" localSheetId="14">'2003'!$A$1:$L$77</definedName>
    <definedName name="_xlnm.Print_Area" localSheetId="13">'2004'!$A$1:$L$75</definedName>
    <definedName name="_xlnm.Print_Area" localSheetId="12">'2005'!$A$1:$L$75</definedName>
    <definedName name="_xlnm.Print_Area" localSheetId="11">'2007'!$A$1:$L$75</definedName>
    <definedName name="_xlnm.Print_Area" localSheetId="10">'2008'!$A$1:$L$76</definedName>
    <definedName name="_xlnm.Print_Area" localSheetId="9">'2009'!$A$1:$L$76</definedName>
    <definedName name="_xlnm.Print_Area" localSheetId="8">'2010'!$A$1:$L$75</definedName>
    <definedName name="_xlnm.Print_Area" localSheetId="7">'2011'!$A$1:$L$76</definedName>
    <definedName name="_xlnm.Print_Area" localSheetId="6">'2013'!$A$1:$L$76</definedName>
    <definedName name="_xlnm.Print_Area" localSheetId="5">'2014'!$A$1:$L$75</definedName>
    <definedName name="_xlnm.Print_Area" localSheetId="4">'2015'!$A$1:$L$76</definedName>
    <definedName name="Surrogates03" localSheetId="3">#REF!</definedName>
    <definedName name="Surrogates03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3" i="16" l="1"/>
  <c r="B73" i="16"/>
  <c r="F72" i="16"/>
  <c r="B72" i="16"/>
  <c r="F71" i="16"/>
  <c r="B71" i="16"/>
  <c r="F70" i="16"/>
  <c r="B70" i="16"/>
  <c r="F69" i="16"/>
  <c r="B69" i="16"/>
  <c r="F68" i="16"/>
  <c r="B68" i="16"/>
  <c r="F67" i="16"/>
  <c r="B67" i="16"/>
  <c r="F66" i="16"/>
  <c r="B66" i="16"/>
  <c r="F65" i="16"/>
  <c r="B65" i="16"/>
  <c r="F64" i="16"/>
  <c r="B64" i="16"/>
  <c r="F63" i="16"/>
  <c r="B63" i="16"/>
  <c r="F62" i="16"/>
  <c r="B62" i="16"/>
  <c r="F61" i="16"/>
  <c r="B61" i="16"/>
  <c r="F60" i="16"/>
  <c r="B60" i="16"/>
  <c r="F59" i="16"/>
  <c r="B59" i="16"/>
  <c r="F58" i="16"/>
  <c r="B58" i="16"/>
  <c r="F57" i="16"/>
  <c r="B57" i="16"/>
  <c r="F56" i="16"/>
  <c r="B56" i="16"/>
  <c r="F55" i="16"/>
  <c r="B55" i="16"/>
  <c r="F54" i="16"/>
  <c r="B54" i="16"/>
  <c r="F53" i="16"/>
  <c r="B53" i="16"/>
  <c r="F52" i="16"/>
  <c r="B52" i="16"/>
  <c r="F51" i="16"/>
  <c r="B51" i="16"/>
  <c r="F50" i="16"/>
  <c r="B50" i="16"/>
  <c r="F49" i="16"/>
  <c r="B49" i="16"/>
  <c r="F48" i="16"/>
  <c r="B48" i="16"/>
  <c r="F47" i="16"/>
  <c r="B47" i="16"/>
  <c r="F46" i="16"/>
  <c r="B46" i="16"/>
  <c r="F45" i="16"/>
  <c r="B45" i="16"/>
  <c r="F44" i="16"/>
  <c r="B44" i="16"/>
  <c r="F43" i="16"/>
  <c r="B43" i="16"/>
  <c r="F42" i="16"/>
  <c r="B42" i="16"/>
  <c r="F41" i="16"/>
  <c r="B41" i="16"/>
  <c r="F40" i="16"/>
  <c r="B40" i="16"/>
  <c r="F39" i="16"/>
  <c r="B39" i="16"/>
  <c r="F38" i="16"/>
  <c r="B38" i="16"/>
  <c r="F37" i="16"/>
  <c r="B37" i="16"/>
  <c r="F36" i="16"/>
  <c r="B36" i="16"/>
  <c r="F35" i="16"/>
  <c r="B35" i="16"/>
  <c r="F34" i="16"/>
  <c r="B34" i="16"/>
  <c r="F33" i="16"/>
  <c r="B33" i="16"/>
  <c r="F32" i="16"/>
  <c r="B32" i="16"/>
  <c r="F31" i="16"/>
  <c r="B31" i="16"/>
  <c r="F30" i="16"/>
  <c r="B30" i="16"/>
  <c r="F29" i="16"/>
  <c r="B29" i="16"/>
  <c r="F28" i="16"/>
  <c r="B28" i="16"/>
  <c r="F27" i="16"/>
  <c r="B27" i="16"/>
  <c r="F26" i="16"/>
  <c r="B26" i="16"/>
  <c r="F25" i="16"/>
  <c r="B25" i="16"/>
  <c r="F24" i="16"/>
  <c r="B24" i="16"/>
  <c r="F23" i="16"/>
  <c r="B23" i="16"/>
  <c r="F22" i="16"/>
  <c r="B22" i="16"/>
  <c r="F21" i="16"/>
  <c r="B21" i="16"/>
  <c r="F20" i="16"/>
  <c r="B20" i="16"/>
  <c r="F19" i="16"/>
  <c r="B19" i="16"/>
  <c r="F18" i="16"/>
  <c r="B18" i="16"/>
  <c r="F17" i="16"/>
  <c r="F16" i="16" s="1"/>
  <c r="F7" i="16" s="1"/>
  <c r="B17" i="16"/>
  <c r="L16" i="16"/>
  <c r="K16" i="16"/>
  <c r="J16" i="16"/>
  <c r="J7" i="16" s="1"/>
  <c r="I16" i="16"/>
  <c r="H16" i="16"/>
  <c r="G16" i="16"/>
  <c r="G7" i="16"/>
  <c r="D16" i="16"/>
  <c r="C16" i="16"/>
  <c r="F14" i="16"/>
  <c r="B14" i="16"/>
  <c r="F13" i="16"/>
  <c r="B13" i="16"/>
  <c r="F12" i="16"/>
  <c r="B12" i="16"/>
  <c r="F11" i="16"/>
  <c r="B11" i="16"/>
  <c r="F10" i="16"/>
  <c r="B10" i="16"/>
  <c r="L9" i="16"/>
  <c r="K9" i="16"/>
  <c r="J9" i="16"/>
  <c r="I9" i="16"/>
  <c r="H9" i="16"/>
  <c r="G9" i="16"/>
  <c r="D9" i="16"/>
  <c r="C9" i="16"/>
  <c r="C7" i="16" s="1"/>
  <c r="F73" i="15"/>
  <c r="B73" i="15"/>
  <c r="F72" i="15"/>
  <c r="B72" i="15"/>
  <c r="F71" i="15"/>
  <c r="B71" i="15"/>
  <c r="F70" i="15"/>
  <c r="B70" i="15"/>
  <c r="F69" i="15"/>
  <c r="B69" i="15"/>
  <c r="F68" i="15"/>
  <c r="B68" i="15"/>
  <c r="F67" i="15"/>
  <c r="B67" i="15"/>
  <c r="F66" i="15"/>
  <c r="B66" i="15"/>
  <c r="F65" i="15"/>
  <c r="B65" i="15"/>
  <c r="F64" i="15"/>
  <c r="B64" i="15"/>
  <c r="F63" i="15"/>
  <c r="B63" i="15"/>
  <c r="F62" i="15"/>
  <c r="B62" i="15"/>
  <c r="F61" i="15"/>
  <c r="B61" i="15"/>
  <c r="F60" i="15"/>
  <c r="B60" i="15"/>
  <c r="F59" i="15"/>
  <c r="B59" i="15"/>
  <c r="F58" i="15"/>
  <c r="B58" i="15"/>
  <c r="F57" i="15"/>
  <c r="B57" i="15"/>
  <c r="F56" i="15"/>
  <c r="B56" i="15"/>
  <c r="F55" i="15"/>
  <c r="B55" i="15"/>
  <c r="F54" i="15"/>
  <c r="B54" i="15"/>
  <c r="F53" i="15"/>
  <c r="B53" i="15"/>
  <c r="F52" i="15"/>
  <c r="B52" i="15"/>
  <c r="F51" i="15"/>
  <c r="B51" i="15"/>
  <c r="F50" i="15"/>
  <c r="B50" i="15"/>
  <c r="F49" i="15"/>
  <c r="B49" i="15"/>
  <c r="F48" i="15"/>
  <c r="B48" i="15"/>
  <c r="F47" i="15"/>
  <c r="B47" i="15"/>
  <c r="F46" i="15"/>
  <c r="B46" i="15"/>
  <c r="F45" i="15"/>
  <c r="B45" i="15"/>
  <c r="F44" i="15"/>
  <c r="B44" i="15"/>
  <c r="F43" i="15"/>
  <c r="B43" i="15"/>
  <c r="F42" i="15"/>
  <c r="B42" i="15"/>
  <c r="F41" i="15"/>
  <c r="B41" i="15"/>
  <c r="F40" i="15"/>
  <c r="B40" i="15"/>
  <c r="F39" i="15"/>
  <c r="B39" i="15"/>
  <c r="F38" i="15"/>
  <c r="B38" i="15"/>
  <c r="F37" i="15"/>
  <c r="B37" i="15"/>
  <c r="F36" i="15"/>
  <c r="B36" i="15"/>
  <c r="F35" i="15"/>
  <c r="B35" i="15"/>
  <c r="F34" i="15"/>
  <c r="B34" i="15"/>
  <c r="F33" i="15"/>
  <c r="B33" i="15"/>
  <c r="F32" i="15"/>
  <c r="B32" i="15"/>
  <c r="F31" i="15"/>
  <c r="B31" i="15"/>
  <c r="F30" i="15"/>
  <c r="B30" i="15"/>
  <c r="F29" i="15"/>
  <c r="B29" i="15"/>
  <c r="F28" i="15"/>
  <c r="B28" i="15"/>
  <c r="F27" i="15"/>
  <c r="B27" i="15"/>
  <c r="F26" i="15"/>
  <c r="B26" i="15"/>
  <c r="F25" i="15"/>
  <c r="B25" i="15"/>
  <c r="F24" i="15"/>
  <c r="B24" i="15"/>
  <c r="F23" i="15"/>
  <c r="B23" i="15"/>
  <c r="F22" i="15"/>
  <c r="B22" i="15"/>
  <c r="F21" i="15"/>
  <c r="B21" i="15"/>
  <c r="F20" i="15"/>
  <c r="B20" i="15"/>
  <c r="F19" i="15"/>
  <c r="B19" i="15"/>
  <c r="F18" i="15"/>
  <c r="B18" i="15"/>
  <c r="F17" i="15"/>
  <c r="B17" i="15"/>
  <c r="L16" i="15"/>
  <c r="L7" i="15" s="1"/>
  <c r="K16" i="15"/>
  <c r="J16" i="15"/>
  <c r="I16" i="15"/>
  <c r="H16" i="15"/>
  <c r="H7" i="15" s="1"/>
  <c r="G16" i="15"/>
  <c r="D16" i="15"/>
  <c r="C16" i="15"/>
  <c r="F14" i="15"/>
  <c r="B14" i="15"/>
  <c r="F13" i="15"/>
  <c r="B13" i="15"/>
  <c r="F12" i="15"/>
  <c r="B12" i="15"/>
  <c r="F11" i="15"/>
  <c r="B11" i="15"/>
  <c r="F10" i="15"/>
  <c r="F9" i="15" s="1"/>
  <c r="F7" i="15" s="1"/>
  <c r="B10" i="15"/>
  <c r="L9" i="15"/>
  <c r="K9" i="15"/>
  <c r="J9" i="15"/>
  <c r="I9" i="15"/>
  <c r="H9" i="15"/>
  <c r="G9" i="15"/>
  <c r="D9" i="15"/>
  <c r="D7" i="15" s="1"/>
  <c r="C9" i="15"/>
  <c r="F73" i="14"/>
  <c r="B73" i="14"/>
  <c r="F72" i="14"/>
  <c r="B72" i="14"/>
  <c r="F71" i="14"/>
  <c r="B71" i="14"/>
  <c r="F70" i="14"/>
  <c r="B70" i="14"/>
  <c r="F69" i="14"/>
  <c r="B69" i="14"/>
  <c r="F68" i="14"/>
  <c r="B68" i="14"/>
  <c r="F67" i="14"/>
  <c r="B67" i="14"/>
  <c r="F66" i="14"/>
  <c r="B66" i="14"/>
  <c r="F65" i="14"/>
  <c r="B65" i="14"/>
  <c r="F64" i="14"/>
  <c r="B64" i="14"/>
  <c r="F63" i="14"/>
  <c r="B63" i="14"/>
  <c r="F62" i="14"/>
  <c r="B62" i="14"/>
  <c r="F61" i="14"/>
  <c r="B61" i="14"/>
  <c r="F60" i="14"/>
  <c r="B60" i="14"/>
  <c r="F59" i="14"/>
  <c r="B59" i="14"/>
  <c r="F58" i="14"/>
  <c r="B58" i="14"/>
  <c r="F57" i="14"/>
  <c r="B57" i="14"/>
  <c r="F56" i="14"/>
  <c r="B56" i="14"/>
  <c r="F55" i="14"/>
  <c r="B55" i="14"/>
  <c r="F54" i="14"/>
  <c r="B54" i="14"/>
  <c r="F53" i="14"/>
  <c r="B53" i="14"/>
  <c r="F52" i="14"/>
  <c r="B52" i="14"/>
  <c r="F51" i="14"/>
  <c r="B51" i="14"/>
  <c r="F50" i="14"/>
  <c r="B50" i="14"/>
  <c r="F49" i="14"/>
  <c r="B49" i="14"/>
  <c r="F48" i="14"/>
  <c r="B48" i="14"/>
  <c r="F47" i="14"/>
  <c r="B47" i="14"/>
  <c r="F46" i="14"/>
  <c r="B46" i="14"/>
  <c r="F45" i="14"/>
  <c r="B45" i="14"/>
  <c r="F44" i="14"/>
  <c r="B44" i="14"/>
  <c r="F43" i="14"/>
  <c r="B43" i="14"/>
  <c r="F42" i="14"/>
  <c r="B42" i="14"/>
  <c r="F41" i="14"/>
  <c r="B41" i="14"/>
  <c r="F40" i="14"/>
  <c r="B40" i="14"/>
  <c r="F39" i="14"/>
  <c r="B39" i="14"/>
  <c r="F38" i="14"/>
  <c r="B38" i="14"/>
  <c r="F37" i="14"/>
  <c r="B37" i="14"/>
  <c r="F36" i="14"/>
  <c r="B36" i="14"/>
  <c r="F35" i="14"/>
  <c r="B35" i="14"/>
  <c r="F34" i="14"/>
  <c r="B34" i="14"/>
  <c r="F33" i="14"/>
  <c r="B33" i="14"/>
  <c r="F32" i="14"/>
  <c r="B32" i="14"/>
  <c r="F31" i="14"/>
  <c r="B31" i="14"/>
  <c r="F30" i="14"/>
  <c r="B30" i="14"/>
  <c r="F29" i="14"/>
  <c r="B29" i="14"/>
  <c r="F28" i="14"/>
  <c r="B28" i="14"/>
  <c r="F27" i="14"/>
  <c r="B27" i="14"/>
  <c r="F26" i="14"/>
  <c r="B26" i="14"/>
  <c r="F25" i="14"/>
  <c r="B25" i="14"/>
  <c r="F24" i="14"/>
  <c r="B24" i="14"/>
  <c r="F23" i="14"/>
  <c r="B23" i="14"/>
  <c r="F22" i="14"/>
  <c r="B22" i="14"/>
  <c r="F21" i="14"/>
  <c r="B21" i="14"/>
  <c r="F20" i="14"/>
  <c r="B20" i="14"/>
  <c r="F19" i="14"/>
  <c r="B19" i="14"/>
  <c r="F18" i="14"/>
  <c r="F16" i="14" s="1"/>
  <c r="F7" i="14" s="1"/>
  <c r="B18" i="14"/>
  <c r="F17" i="14"/>
  <c r="B17" i="14"/>
  <c r="L16" i="14"/>
  <c r="L7" i="14" s="1"/>
  <c r="K16" i="14"/>
  <c r="J16" i="14"/>
  <c r="I16" i="14"/>
  <c r="H16" i="14"/>
  <c r="G16" i="14"/>
  <c r="D16" i="14"/>
  <c r="C16" i="14"/>
  <c r="C7" i="14" s="1"/>
  <c r="F14" i="14"/>
  <c r="B14" i="14"/>
  <c r="F13" i="14"/>
  <c r="B13" i="14"/>
  <c r="F12" i="14"/>
  <c r="B12" i="14"/>
  <c r="F11" i="14"/>
  <c r="B11" i="14"/>
  <c r="B9" i="14" s="1"/>
  <c r="B7" i="14" s="1"/>
  <c r="F10" i="14"/>
  <c r="B10" i="14"/>
  <c r="L9" i="14"/>
  <c r="K9" i="14"/>
  <c r="K7" i="14" s="1"/>
  <c r="J9" i="14"/>
  <c r="I9" i="14"/>
  <c r="H9" i="14"/>
  <c r="G9" i="14"/>
  <c r="G7" i="14" s="1"/>
  <c r="D9" i="14"/>
  <c r="C9" i="14"/>
  <c r="F73" i="13"/>
  <c r="B73" i="13"/>
  <c r="F72" i="13"/>
  <c r="B72" i="13"/>
  <c r="F71" i="13"/>
  <c r="B71" i="13"/>
  <c r="F70" i="13"/>
  <c r="B70" i="13"/>
  <c r="F69" i="13"/>
  <c r="B69" i="13"/>
  <c r="F68" i="13"/>
  <c r="B68" i="13"/>
  <c r="F67" i="13"/>
  <c r="B67" i="13"/>
  <c r="F66" i="13"/>
  <c r="B66" i="13"/>
  <c r="F65" i="13"/>
  <c r="B65" i="13"/>
  <c r="F64" i="13"/>
  <c r="B64" i="13"/>
  <c r="F63" i="13"/>
  <c r="B63" i="13"/>
  <c r="F62" i="13"/>
  <c r="B62" i="13"/>
  <c r="F61" i="13"/>
  <c r="B61" i="13"/>
  <c r="F60" i="13"/>
  <c r="B60" i="13"/>
  <c r="F59" i="13"/>
  <c r="B59" i="13"/>
  <c r="F58" i="13"/>
  <c r="B58" i="13"/>
  <c r="F57" i="13"/>
  <c r="B57" i="13"/>
  <c r="F56" i="13"/>
  <c r="B56" i="13"/>
  <c r="F55" i="13"/>
  <c r="B55" i="13"/>
  <c r="F54" i="13"/>
  <c r="B54" i="13"/>
  <c r="F53" i="13"/>
  <c r="B53" i="13"/>
  <c r="F52" i="13"/>
  <c r="B52" i="13"/>
  <c r="F51" i="13"/>
  <c r="B51" i="13"/>
  <c r="F50" i="13"/>
  <c r="B50" i="13"/>
  <c r="F49" i="13"/>
  <c r="B49" i="13"/>
  <c r="F48" i="13"/>
  <c r="B48" i="13"/>
  <c r="F47" i="13"/>
  <c r="B47" i="13"/>
  <c r="F46" i="13"/>
  <c r="B46" i="13"/>
  <c r="F45" i="13"/>
  <c r="B45" i="13"/>
  <c r="F44" i="13"/>
  <c r="B44" i="13"/>
  <c r="F43" i="13"/>
  <c r="B43" i="13"/>
  <c r="F42" i="13"/>
  <c r="B42" i="13"/>
  <c r="F41" i="13"/>
  <c r="B41" i="13"/>
  <c r="F40" i="13"/>
  <c r="B40" i="13"/>
  <c r="F39" i="13"/>
  <c r="B39" i="13"/>
  <c r="F38" i="13"/>
  <c r="B38" i="13"/>
  <c r="F37" i="13"/>
  <c r="B37" i="13"/>
  <c r="F36" i="13"/>
  <c r="B36" i="13"/>
  <c r="F35" i="13"/>
  <c r="B35" i="13"/>
  <c r="F34" i="13"/>
  <c r="B34" i="13"/>
  <c r="F33" i="13"/>
  <c r="B33" i="13"/>
  <c r="F32" i="13"/>
  <c r="B32" i="13"/>
  <c r="F31" i="13"/>
  <c r="B31" i="13"/>
  <c r="F30" i="13"/>
  <c r="B30" i="13"/>
  <c r="F29" i="13"/>
  <c r="B29" i="13"/>
  <c r="F28" i="13"/>
  <c r="B28" i="13"/>
  <c r="F27" i="13"/>
  <c r="B27" i="13"/>
  <c r="F26" i="13"/>
  <c r="B26" i="13"/>
  <c r="F25" i="13"/>
  <c r="B25" i="13"/>
  <c r="F24" i="13"/>
  <c r="B24" i="13"/>
  <c r="F23" i="13"/>
  <c r="B23" i="13"/>
  <c r="F22" i="13"/>
  <c r="B22" i="13"/>
  <c r="F21" i="13"/>
  <c r="B21" i="13"/>
  <c r="F20" i="13"/>
  <c r="B20" i="13"/>
  <c r="F19" i="13"/>
  <c r="B19" i="13"/>
  <c r="F18" i="13"/>
  <c r="B18" i="13"/>
  <c r="F17" i="13"/>
  <c r="B17" i="13"/>
  <c r="B16" i="13" s="1"/>
  <c r="B7" i="13" s="1"/>
  <c r="L16" i="13"/>
  <c r="K16" i="13"/>
  <c r="J16" i="13"/>
  <c r="I16" i="13"/>
  <c r="I7" i="13" s="1"/>
  <c r="H16" i="13"/>
  <c r="G16" i="13"/>
  <c r="D16" i="13"/>
  <c r="C16" i="13"/>
  <c r="F14" i="13"/>
  <c r="B14" i="13"/>
  <c r="F13" i="13"/>
  <c r="B13" i="13"/>
  <c r="F12" i="13"/>
  <c r="B12" i="13"/>
  <c r="F11" i="13"/>
  <c r="B11" i="13"/>
  <c r="F10" i="13"/>
  <c r="B10" i="13"/>
  <c r="L9" i="13"/>
  <c r="L7" i="13" s="1"/>
  <c r="K9" i="13"/>
  <c r="J9" i="13"/>
  <c r="I9" i="13"/>
  <c r="H9" i="13"/>
  <c r="H7" i="13" s="1"/>
  <c r="G9" i="13"/>
  <c r="G7" i="13" s="1"/>
  <c r="D9" i="13"/>
  <c r="C9" i="13"/>
  <c r="F73" i="12"/>
  <c r="B73" i="12"/>
  <c r="F72" i="12"/>
  <c r="B72" i="12"/>
  <c r="F71" i="12"/>
  <c r="B71" i="12"/>
  <c r="F70" i="12"/>
  <c r="B70" i="12"/>
  <c r="F69" i="12"/>
  <c r="B69" i="12"/>
  <c r="F68" i="12"/>
  <c r="B68" i="12"/>
  <c r="F67" i="12"/>
  <c r="B67" i="12"/>
  <c r="F66" i="12"/>
  <c r="B66" i="12"/>
  <c r="F65" i="12"/>
  <c r="B65" i="12"/>
  <c r="F64" i="12"/>
  <c r="B64" i="12"/>
  <c r="F63" i="12"/>
  <c r="B63" i="12"/>
  <c r="F62" i="12"/>
  <c r="B62" i="12"/>
  <c r="F61" i="12"/>
  <c r="B61" i="12"/>
  <c r="F60" i="12"/>
  <c r="B60" i="12"/>
  <c r="F59" i="12"/>
  <c r="B59" i="12"/>
  <c r="F58" i="12"/>
  <c r="B58" i="12"/>
  <c r="F57" i="12"/>
  <c r="B57" i="12"/>
  <c r="F56" i="12"/>
  <c r="B56" i="12"/>
  <c r="F55" i="12"/>
  <c r="B55" i="12"/>
  <c r="F54" i="12"/>
  <c r="B54" i="12"/>
  <c r="F53" i="12"/>
  <c r="B53" i="12"/>
  <c r="F52" i="12"/>
  <c r="B52" i="12"/>
  <c r="F51" i="12"/>
  <c r="B51" i="12"/>
  <c r="F50" i="12"/>
  <c r="B50" i="12"/>
  <c r="F49" i="12"/>
  <c r="B49" i="12"/>
  <c r="F48" i="12"/>
  <c r="B48" i="12"/>
  <c r="F47" i="12"/>
  <c r="B47" i="12"/>
  <c r="F46" i="12"/>
  <c r="B46" i="12"/>
  <c r="F45" i="12"/>
  <c r="B45" i="12"/>
  <c r="F44" i="12"/>
  <c r="B44" i="12"/>
  <c r="F43" i="12"/>
  <c r="F16" i="12" s="1"/>
  <c r="F7" i="12" s="1"/>
  <c r="B43" i="12"/>
  <c r="F42" i="12"/>
  <c r="F41" i="12"/>
  <c r="B41" i="12"/>
  <c r="F40" i="12"/>
  <c r="B40" i="12"/>
  <c r="F39" i="12"/>
  <c r="B39" i="12"/>
  <c r="F38" i="12"/>
  <c r="B38" i="12"/>
  <c r="F37" i="12"/>
  <c r="B37" i="12"/>
  <c r="F36" i="12"/>
  <c r="B36" i="12"/>
  <c r="F35" i="12"/>
  <c r="B35" i="12"/>
  <c r="F34" i="12"/>
  <c r="B34" i="12"/>
  <c r="F33" i="12"/>
  <c r="B33" i="12"/>
  <c r="F32" i="12"/>
  <c r="B32" i="12"/>
  <c r="F31" i="12"/>
  <c r="B31" i="12"/>
  <c r="F30" i="12"/>
  <c r="B30" i="12"/>
  <c r="F29" i="12"/>
  <c r="B29" i="12"/>
  <c r="F28" i="12"/>
  <c r="B28" i="12"/>
  <c r="F27" i="12"/>
  <c r="B27" i="12"/>
  <c r="F26" i="12"/>
  <c r="B26" i="12"/>
  <c r="F25" i="12"/>
  <c r="B25" i="12"/>
  <c r="F24" i="12"/>
  <c r="B24" i="12"/>
  <c r="F23" i="12"/>
  <c r="B23" i="12"/>
  <c r="F22" i="12"/>
  <c r="B22" i="12"/>
  <c r="F21" i="12"/>
  <c r="B21" i="12"/>
  <c r="F20" i="12"/>
  <c r="B20" i="12"/>
  <c r="F19" i="12"/>
  <c r="B19" i="12"/>
  <c r="F18" i="12"/>
  <c r="B18" i="12"/>
  <c r="F17" i="12"/>
  <c r="B17" i="12"/>
  <c r="B16" i="12" s="1"/>
  <c r="L16" i="12"/>
  <c r="K16" i="12"/>
  <c r="J16" i="12"/>
  <c r="I16" i="12"/>
  <c r="H16" i="12"/>
  <c r="G16" i="12"/>
  <c r="D16" i="12"/>
  <c r="C16" i="12"/>
  <c r="C7" i="12" s="1"/>
  <c r="F14" i="12"/>
  <c r="B14" i="12"/>
  <c r="F13" i="12"/>
  <c r="B13" i="12"/>
  <c r="F12" i="12"/>
  <c r="B12" i="12"/>
  <c r="F11" i="12"/>
  <c r="B11" i="12"/>
  <c r="B9" i="12" s="1"/>
  <c r="B7" i="12" s="1"/>
  <c r="F10" i="12"/>
  <c r="B10" i="12"/>
  <c r="L9" i="12"/>
  <c r="K9" i="12"/>
  <c r="K7" i="12" s="1"/>
  <c r="J9" i="12"/>
  <c r="I9" i="12"/>
  <c r="H9" i="12"/>
  <c r="G9" i="12"/>
  <c r="D9" i="12"/>
  <c r="C9" i="12"/>
  <c r="F73" i="11"/>
  <c r="B73" i="11"/>
  <c r="F72" i="11"/>
  <c r="B72" i="11"/>
  <c r="F71" i="11"/>
  <c r="B71" i="11"/>
  <c r="F70" i="11"/>
  <c r="B70" i="11"/>
  <c r="F69" i="11"/>
  <c r="B69" i="11"/>
  <c r="F68" i="11"/>
  <c r="B68" i="11"/>
  <c r="F67" i="11"/>
  <c r="B67" i="11"/>
  <c r="F66" i="11"/>
  <c r="B66" i="11"/>
  <c r="F65" i="11"/>
  <c r="B65" i="11"/>
  <c r="F64" i="11"/>
  <c r="B64" i="11"/>
  <c r="F63" i="11"/>
  <c r="B63" i="11"/>
  <c r="F62" i="11"/>
  <c r="B62" i="11"/>
  <c r="F61" i="11"/>
  <c r="B61" i="11"/>
  <c r="F60" i="11"/>
  <c r="B60" i="11"/>
  <c r="F59" i="11"/>
  <c r="B59" i="11"/>
  <c r="F58" i="11"/>
  <c r="B58" i="11"/>
  <c r="F57" i="11"/>
  <c r="B57" i="11"/>
  <c r="F56" i="11"/>
  <c r="B56" i="11"/>
  <c r="F55" i="11"/>
  <c r="B55" i="11"/>
  <c r="F54" i="11"/>
  <c r="B54" i="11"/>
  <c r="F53" i="11"/>
  <c r="B53" i="11"/>
  <c r="F52" i="11"/>
  <c r="B52" i="11"/>
  <c r="F51" i="11"/>
  <c r="B51" i="11"/>
  <c r="F50" i="11"/>
  <c r="B50" i="11"/>
  <c r="F49" i="11"/>
  <c r="B49" i="11"/>
  <c r="F48" i="11"/>
  <c r="B48" i="11"/>
  <c r="F47" i="11"/>
  <c r="B47" i="11"/>
  <c r="F46" i="11"/>
  <c r="B46" i="11"/>
  <c r="F45" i="11"/>
  <c r="B45" i="11"/>
  <c r="F44" i="11"/>
  <c r="B44" i="11"/>
  <c r="F43" i="11"/>
  <c r="B43" i="11"/>
  <c r="F42" i="11"/>
  <c r="B42" i="11"/>
  <c r="F41" i="11"/>
  <c r="B41" i="11"/>
  <c r="F40" i="11"/>
  <c r="B40" i="11"/>
  <c r="F39" i="11"/>
  <c r="B39" i="11"/>
  <c r="F38" i="11"/>
  <c r="B38" i="11"/>
  <c r="F37" i="11"/>
  <c r="B37" i="11"/>
  <c r="F36" i="11"/>
  <c r="B36" i="11"/>
  <c r="F35" i="11"/>
  <c r="B35" i="11"/>
  <c r="F34" i="11"/>
  <c r="B34" i="11"/>
  <c r="F33" i="11"/>
  <c r="B33" i="11"/>
  <c r="F32" i="11"/>
  <c r="B32" i="11"/>
  <c r="F31" i="11"/>
  <c r="B31" i="11"/>
  <c r="F30" i="11"/>
  <c r="B30" i="11"/>
  <c r="F29" i="11"/>
  <c r="B29" i="11"/>
  <c r="F28" i="11"/>
  <c r="B28" i="11"/>
  <c r="F27" i="11"/>
  <c r="B27" i="11"/>
  <c r="F26" i="11"/>
  <c r="B26" i="11"/>
  <c r="F25" i="11"/>
  <c r="B25" i="11"/>
  <c r="F24" i="11"/>
  <c r="B24" i="11"/>
  <c r="F23" i="11"/>
  <c r="B23" i="11"/>
  <c r="F22" i="11"/>
  <c r="B22" i="11"/>
  <c r="F21" i="11"/>
  <c r="B21" i="11"/>
  <c r="F20" i="11"/>
  <c r="B20" i="11"/>
  <c r="F19" i="11"/>
  <c r="B19" i="11"/>
  <c r="F18" i="11"/>
  <c r="B18" i="11"/>
  <c r="F17" i="11"/>
  <c r="B17" i="11"/>
  <c r="L16" i="11"/>
  <c r="K16" i="11"/>
  <c r="J16" i="11"/>
  <c r="I16" i="11"/>
  <c r="I7" i="11" s="1"/>
  <c r="H16" i="11"/>
  <c r="G16" i="11"/>
  <c r="D16" i="11"/>
  <c r="C16" i="11"/>
  <c r="C7" i="11" s="1"/>
  <c r="F14" i="11"/>
  <c r="B14" i="11"/>
  <c r="F13" i="11"/>
  <c r="B13" i="11"/>
  <c r="F12" i="11"/>
  <c r="B12" i="11"/>
  <c r="F11" i="11"/>
  <c r="B11" i="11"/>
  <c r="B9" i="11" s="1"/>
  <c r="B7" i="11" s="1"/>
  <c r="F10" i="11"/>
  <c r="B10" i="11"/>
  <c r="L9" i="11"/>
  <c r="K9" i="11"/>
  <c r="K7" i="11" s="1"/>
  <c r="J9" i="11"/>
  <c r="I9" i="11"/>
  <c r="H9" i="11"/>
  <c r="H7" i="11" s="1"/>
  <c r="G9" i="11"/>
  <c r="D9" i="11"/>
  <c r="C9" i="11"/>
  <c r="B73" i="10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4" i="10"/>
  <c r="B13" i="10"/>
  <c r="B12" i="10"/>
  <c r="B11" i="10"/>
  <c r="B10" i="10"/>
  <c r="B9" i="10"/>
  <c r="B7" i="10"/>
  <c r="F73" i="9"/>
  <c r="B73" i="9"/>
  <c r="F72" i="9"/>
  <c r="B72" i="9"/>
  <c r="F71" i="9"/>
  <c r="B71" i="9"/>
  <c r="F70" i="9"/>
  <c r="B70" i="9"/>
  <c r="F69" i="9"/>
  <c r="B69" i="9"/>
  <c r="F68" i="9"/>
  <c r="B68" i="9"/>
  <c r="F67" i="9"/>
  <c r="B67" i="9"/>
  <c r="F66" i="9"/>
  <c r="B66" i="9"/>
  <c r="F65" i="9"/>
  <c r="B65" i="9"/>
  <c r="F64" i="9"/>
  <c r="B64" i="9"/>
  <c r="F63" i="9"/>
  <c r="B63" i="9"/>
  <c r="F62" i="9"/>
  <c r="B62" i="9"/>
  <c r="F61" i="9"/>
  <c r="B61" i="9"/>
  <c r="F60" i="9"/>
  <c r="B60" i="9"/>
  <c r="F59" i="9"/>
  <c r="B59" i="9"/>
  <c r="F58" i="9"/>
  <c r="B58" i="9"/>
  <c r="F57" i="9"/>
  <c r="B57" i="9"/>
  <c r="F56" i="9"/>
  <c r="B56" i="9"/>
  <c r="F55" i="9"/>
  <c r="B55" i="9"/>
  <c r="F54" i="9"/>
  <c r="B54" i="9"/>
  <c r="F53" i="9"/>
  <c r="B53" i="9"/>
  <c r="F52" i="9"/>
  <c r="B52" i="9"/>
  <c r="F51" i="9"/>
  <c r="B51" i="9"/>
  <c r="F50" i="9"/>
  <c r="B50" i="9"/>
  <c r="F49" i="9"/>
  <c r="B49" i="9"/>
  <c r="F48" i="9"/>
  <c r="B48" i="9"/>
  <c r="F47" i="9"/>
  <c r="B47" i="9"/>
  <c r="F46" i="9"/>
  <c r="B46" i="9"/>
  <c r="F45" i="9"/>
  <c r="B45" i="9"/>
  <c r="F44" i="9"/>
  <c r="B44" i="9"/>
  <c r="F43" i="9"/>
  <c r="B43" i="9"/>
  <c r="F42" i="9"/>
  <c r="B42" i="9"/>
  <c r="F41" i="9"/>
  <c r="B41" i="9"/>
  <c r="F40" i="9"/>
  <c r="B40" i="9"/>
  <c r="F39" i="9"/>
  <c r="B39" i="9"/>
  <c r="F38" i="9"/>
  <c r="B38" i="9"/>
  <c r="F37" i="9"/>
  <c r="B37" i="9"/>
  <c r="F36" i="9"/>
  <c r="B36" i="9"/>
  <c r="F35" i="9"/>
  <c r="B35" i="9"/>
  <c r="F34" i="9"/>
  <c r="B34" i="9"/>
  <c r="F33" i="9"/>
  <c r="B33" i="9"/>
  <c r="F32" i="9"/>
  <c r="B32" i="9"/>
  <c r="F31" i="9"/>
  <c r="B31" i="9"/>
  <c r="F30" i="9"/>
  <c r="B30" i="9"/>
  <c r="F29" i="9"/>
  <c r="B29" i="9"/>
  <c r="F28" i="9"/>
  <c r="B28" i="9"/>
  <c r="F27" i="9"/>
  <c r="B27" i="9"/>
  <c r="F26" i="9"/>
  <c r="B26" i="9"/>
  <c r="F25" i="9"/>
  <c r="B25" i="9"/>
  <c r="F24" i="9"/>
  <c r="B24" i="9"/>
  <c r="F23" i="9"/>
  <c r="B23" i="9"/>
  <c r="F22" i="9"/>
  <c r="B22" i="9"/>
  <c r="F21" i="9"/>
  <c r="B21" i="9"/>
  <c r="F20" i="9"/>
  <c r="B20" i="9"/>
  <c r="F19" i="9"/>
  <c r="B19" i="9"/>
  <c r="F18" i="9"/>
  <c r="B18" i="9"/>
  <c r="F17" i="9"/>
  <c r="B17" i="9"/>
  <c r="L16" i="9"/>
  <c r="K16" i="9"/>
  <c r="K7" i="9" s="1"/>
  <c r="J16" i="9"/>
  <c r="I16" i="9"/>
  <c r="H16" i="9"/>
  <c r="G16" i="9"/>
  <c r="G7" i="9" s="1"/>
  <c r="D16" i="9"/>
  <c r="C16" i="9"/>
  <c r="F14" i="9"/>
  <c r="B14" i="9"/>
  <c r="F13" i="9"/>
  <c r="B13" i="9"/>
  <c r="F12" i="9"/>
  <c r="B12" i="9"/>
  <c r="F11" i="9"/>
  <c r="B11" i="9"/>
  <c r="F10" i="9"/>
  <c r="B10" i="9"/>
  <c r="L9" i="9"/>
  <c r="K9" i="9"/>
  <c r="J9" i="9"/>
  <c r="I9" i="9"/>
  <c r="I7" i="9" s="1"/>
  <c r="H9" i="9"/>
  <c r="G9" i="9"/>
  <c r="D9" i="9"/>
  <c r="C9" i="9"/>
  <c r="C7" i="9" s="1"/>
  <c r="B7" i="9" s="1"/>
  <c r="F73" i="8"/>
  <c r="B73" i="8"/>
  <c r="F72" i="8"/>
  <c r="B72" i="8"/>
  <c r="F71" i="8"/>
  <c r="B71" i="8"/>
  <c r="F70" i="8"/>
  <c r="B70" i="8"/>
  <c r="F69" i="8"/>
  <c r="B69" i="8"/>
  <c r="F68" i="8"/>
  <c r="B68" i="8"/>
  <c r="F67" i="8"/>
  <c r="B67" i="8"/>
  <c r="F66" i="8"/>
  <c r="B66" i="8"/>
  <c r="F65" i="8"/>
  <c r="B65" i="8"/>
  <c r="F64" i="8"/>
  <c r="B64" i="8"/>
  <c r="F63" i="8"/>
  <c r="B63" i="8"/>
  <c r="F62" i="8"/>
  <c r="B62" i="8"/>
  <c r="F61" i="8"/>
  <c r="B61" i="8"/>
  <c r="F60" i="8"/>
  <c r="B60" i="8"/>
  <c r="F59" i="8"/>
  <c r="B59" i="8"/>
  <c r="F58" i="8"/>
  <c r="B58" i="8"/>
  <c r="F57" i="8"/>
  <c r="B57" i="8"/>
  <c r="F56" i="8"/>
  <c r="B56" i="8"/>
  <c r="F55" i="8"/>
  <c r="B55" i="8"/>
  <c r="F54" i="8"/>
  <c r="B54" i="8"/>
  <c r="F53" i="8"/>
  <c r="B53" i="8"/>
  <c r="F52" i="8"/>
  <c r="B52" i="8"/>
  <c r="F51" i="8"/>
  <c r="B51" i="8"/>
  <c r="F50" i="8"/>
  <c r="B50" i="8"/>
  <c r="F49" i="8"/>
  <c r="B49" i="8"/>
  <c r="F48" i="8"/>
  <c r="B48" i="8"/>
  <c r="F47" i="8"/>
  <c r="B47" i="8"/>
  <c r="F46" i="8"/>
  <c r="B46" i="8"/>
  <c r="F45" i="8"/>
  <c r="B45" i="8"/>
  <c r="F44" i="8"/>
  <c r="B44" i="8"/>
  <c r="F43" i="8"/>
  <c r="B43" i="8"/>
  <c r="F42" i="8"/>
  <c r="B42" i="8"/>
  <c r="F41" i="8"/>
  <c r="B41" i="8"/>
  <c r="F40" i="8"/>
  <c r="B40" i="8"/>
  <c r="F39" i="8"/>
  <c r="B39" i="8"/>
  <c r="F38" i="8"/>
  <c r="B38" i="8"/>
  <c r="F37" i="8"/>
  <c r="B37" i="8"/>
  <c r="F36" i="8"/>
  <c r="B36" i="8"/>
  <c r="F35" i="8"/>
  <c r="B35" i="8"/>
  <c r="F34" i="8"/>
  <c r="B34" i="8"/>
  <c r="F33" i="8"/>
  <c r="B33" i="8"/>
  <c r="F32" i="8"/>
  <c r="B32" i="8"/>
  <c r="F31" i="8"/>
  <c r="B31" i="8"/>
  <c r="F30" i="8"/>
  <c r="B30" i="8"/>
  <c r="F29" i="8"/>
  <c r="B29" i="8"/>
  <c r="F28" i="8"/>
  <c r="B28" i="8"/>
  <c r="F27" i="8"/>
  <c r="B27" i="8"/>
  <c r="F26" i="8"/>
  <c r="B26" i="8"/>
  <c r="F25" i="8"/>
  <c r="B25" i="8"/>
  <c r="F24" i="8"/>
  <c r="B24" i="8"/>
  <c r="F23" i="8"/>
  <c r="B23" i="8"/>
  <c r="F22" i="8"/>
  <c r="B22" i="8"/>
  <c r="F21" i="8"/>
  <c r="B21" i="8"/>
  <c r="F20" i="8"/>
  <c r="B20" i="8"/>
  <c r="F19" i="8"/>
  <c r="B19" i="8"/>
  <c r="F18" i="8"/>
  <c r="B18" i="8"/>
  <c r="F17" i="8"/>
  <c r="B17" i="8"/>
  <c r="L16" i="8"/>
  <c r="K16" i="8"/>
  <c r="K7" i="8" s="1"/>
  <c r="J16" i="8"/>
  <c r="I16" i="8"/>
  <c r="H16" i="8"/>
  <c r="G16" i="8"/>
  <c r="G7" i="8" s="1"/>
  <c r="D16" i="8"/>
  <c r="C16" i="8"/>
  <c r="F14" i="8"/>
  <c r="B14" i="8"/>
  <c r="F13" i="8"/>
  <c r="B13" i="8"/>
  <c r="F12" i="8"/>
  <c r="B12" i="8"/>
  <c r="F11" i="8"/>
  <c r="B11" i="8"/>
  <c r="F10" i="8"/>
  <c r="B10" i="8"/>
  <c r="L9" i="8"/>
  <c r="K9" i="8"/>
  <c r="J9" i="8"/>
  <c r="I9" i="8"/>
  <c r="I7" i="8" s="1"/>
  <c r="H9" i="8"/>
  <c r="G9" i="8"/>
  <c r="D9" i="8"/>
  <c r="C9" i="8"/>
  <c r="F73" i="7"/>
  <c r="B73" i="7"/>
  <c r="F72" i="7"/>
  <c r="B72" i="7"/>
  <c r="F71" i="7"/>
  <c r="B71" i="7"/>
  <c r="F70" i="7"/>
  <c r="B70" i="7"/>
  <c r="F69" i="7"/>
  <c r="B69" i="7"/>
  <c r="F68" i="7"/>
  <c r="B68" i="7"/>
  <c r="F67" i="7"/>
  <c r="B67" i="7"/>
  <c r="F66" i="7"/>
  <c r="B66" i="7"/>
  <c r="F65" i="7"/>
  <c r="B65" i="7"/>
  <c r="F64" i="7"/>
  <c r="B64" i="7"/>
  <c r="F63" i="7"/>
  <c r="B63" i="7"/>
  <c r="F62" i="7"/>
  <c r="B62" i="7"/>
  <c r="F61" i="7"/>
  <c r="B61" i="7"/>
  <c r="F60" i="7"/>
  <c r="B60" i="7"/>
  <c r="F59" i="7"/>
  <c r="B59" i="7"/>
  <c r="F58" i="7"/>
  <c r="B58" i="7"/>
  <c r="F57" i="7"/>
  <c r="B57" i="7"/>
  <c r="F56" i="7"/>
  <c r="B56" i="7"/>
  <c r="F55" i="7"/>
  <c r="B55" i="7"/>
  <c r="F54" i="7"/>
  <c r="B54" i="7"/>
  <c r="F53" i="7"/>
  <c r="B53" i="7"/>
  <c r="F52" i="7"/>
  <c r="B52" i="7"/>
  <c r="F51" i="7"/>
  <c r="B51" i="7"/>
  <c r="F50" i="7"/>
  <c r="B50" i="7"/>
  <c r="F49" i="7"/>
  <c r="B49" i="7"/>
  <c r="F48" i="7"/>
  <c r="B48" i="7"/>
  <c r="F47" i="7"/>
  <c r="B47" i="7"/>
  <c r="F46" i="7"/>
  <c r="B46" i="7"/>
  <c r="F45" i="7"/>
  <c r="B45" i="7"/>
  <c r="F44" i="7"/>
  <c r="B44" i="7"/>
  <c r="F43" i="7"/>
  <c r="B43" i="7"/>
  <c r="F42" i="7"/>
  <c r="B42" i="7"/>
  <c r="F41" i="7"/>
  <c r="B41" i="7"/>
  <c r="F40" i="7"/>
  <c r="B40" i="7"/>
  <c r="F39" i="7"/>
  <c r="B39" i="7"/>
  <c r="F38" i="7"/>
  <c r="B38" i="7"/>
  <c r="F37" i="7"/>
  <c r="B37" i="7"/>
  <c r="F36" i="7"/>
  <c r="B36" i="7"/>
  <c r="F35" i="7"/>
  <c r="B35" i="7"/>
  <c r="F34" i="7"/>
  <c r="B34" i="7"/>
  <c r="F33" i="7"/>
  <c r="B33" i="7"/>
  <c r="F32" i="7"/>
  <c r="B32" i="7"/>
  <c r="F31" i="7"/>
  <c r="B31" i="7"/>
  <c r="F30" i="7"/>
  <c r="B30" i="7"/>
  <c r="F29" i="7"/>
  <c r="B29" i="7"/>
  <c r="F28" i="7"/>
  <c r="B28" i="7"/>
  <c r="F27" i="7"/>
  <c r="B27" i="7"/>
  <c r="F26" i="7"/>
  <c r="B26" i="7"/>
  <c r="F25" i="7"/>
  <c r="B25" i="7"/>
  <c r="F24" i="7"/>
  <c r="B24" i="7"/>
  <c r="F23" i="7"/>
  <c r="B23" i="7"/>
  <c r="F22" i="7"/>
  <c r="B22" i="7"/>
  <c r="F21" i="7"/>
  <c r="B21" i="7"/>
  <c r="F20" i="7"/>
  <c r="B20" i="7"/>
  <c r="F19" i="7"/>
  <c r="B19" i="7"/>
  <c r="F18" i="7"/>
  <c r="B18" i="7"/>
  <c r="F17" i="7"/>
  <c r="B17" i="7"/>
  <c r="L16" i="7"/>
  <c r="K16" i="7"/>
  <c r="K7" i="7" s="1"/>
  <c r="J16" i="7"/>
  <c r="I16" i="7"/>
  <c r="H16" i="7"/>
  <c r="G16" i="7"/>
  <c r="G7" i="7" s="1"/>
  <c r="D16" i="7"/>
  <c r="C16" i="7"/>
  <c r="F14" i="7"/>
  <c r="B14" i="7"/>
  <c r="F13" i="7"/>
  <c r="B13" i="7"/>
  <c r="F12" i="7"/>
  <c r="B12" i="7"/>
  <c r="F11" i="7"/>
  <c r="B11" i="7"/>
  <c r="F10" i="7"/>
  <c r="B10" i="7"/>
  <c r="L9" i="7"/>
  <c r="K9" i="7"/>
  <c r="J9" i="7"/>
  <c r="I9" i="7"/>
  <c r="I7" i="7" s="1"/>
  <c r="H9" i="7"/>
  <c r="G9" i="7"/>
  <c r="D9" i="7"/>
  <c r="C9" i="7"/>
  <c r="C7" i="7" s="1"/>
  <c r="B7" i="7" s="1"/>
  <c r="F73" i="6"/>
  <c r="B73" i="6"/>
  <c r="F72" i="6"/>
  <c r="B72" i="6"/>
  <c r="F71" i="6"/>
  <c r="B71" i="6"/>
  <c r="F70" i="6"/>
  <c r="B70" i="6"/>
  <c r="F69" i="6"/>
  <c r="B69" i="6"/>
  <c r="F68" i="6"/>
  <c r="B68" i="6"/>
  <c r="F67" i="6"/>
  <c r="B67" i="6"/>
  <c r="F66" i="6"/>
  <c r="B66" i="6"/>
  <c r="F65" i="6"/>
  <c r="B65" i="6"/>
  <c r="F64" i="6"/>
  <c r="B64" i="6"/>
  <c r="F63" i="6"/>
  <c r="B63" i="6"/>
  <c r="F62" i="6"/>
  <c r="B62" i="6"/>
  <c r="F61" i="6"/>
  <c r="B61" i="6"/>
  <c r="F60" i="6"/>
  <c r="B60" i="6"/>
  <c r="F59" i="6"/>
  <c r="B59" i="6"/>
  <c r="F58" i="6"/>
  <c r="B58" i="6"/>
  <c r="F57" i="6"/>
  <c r="B57" i="6"/>
  <c r="F56" i="6"/>
  <c r="B56" i="6"/>
  <c r="F55" i="6"/>
  <c r="B55" i="6"/>
  <c r="F54" i="6"/>
  <c r="B54" i="6"/>
  <c r="F53" i="6"/>
  <c r="B53" i="6"/>
  <c r="F52" i="6"/>
  <c r="B52" i="6"/>
  <c r="F51" i="6"/>
  <c r="B51" i="6"/>
  <c r="F50" i="6"/>
  <c r="B50" i="6"/>
  <c r="F49" i="6"/>
  <c r="B49" i="6"/>
  <c r="F48" i="6"/>
  <c r="B48" i="6"/>
  <c r="F47" i="6"/>
  <c r="B47" i="6"/>
  <c r="F46" i="6"/>
  <c r="B46" i="6"/>
  <c r="F45" i="6"/>
  <c r="B45" i="6"/>
  <c r="F44" i="6"/>
  <c r="B44" i="6"/>
  <c r="F43" i="6"/>
  <c r="B43" i="6"/>
  <c r="F42" i="6"/>
  <c r="B42" i="6"/>
  <c r="F41" i="6"/>
  <c r="B41" i="6"/>
  <c r="F40" i="6"/>
  <c r="B40" i="6"/>
  <c r="F39" i="6"/>
  <c r="B39" i="6"/>
  <c r="F38" i="6"/>
  <c r="B38" i="6"/>
  <c r="F37" i="6"/>
  <c r="B37" i="6"/>
  <c r="F36" i="6"/>
  <c r="B36" i="6"/>
  <c r="F35" i="6"/>
  <c r="B35" i="6"/>
  <c r="F34" i="6"/>
  <c r="B34" i="6"/>
  <c r="F33" i="6"/>
  <c r="B33" i="6"/>
  <c r="F32" i="6"/>
  <c r="B32" i="6"/>
  <c r="F31" i="6"/>
  <c r="B31" i="6"/>
  <c r="F30" i="6"/>
  <c r="B30" i="6"/>
  <c r="F29" i="6"/>
  <c r="B29" i="6"/>
  <c r="F28" i="6"/>
  <c r="B28" i="6"/>
  <c r="F27" i="6"/>
  <c r="B27" i="6"/>
  <c r="F26" i="6"/>
  <c r="B26" i="6"/>
  <c r="F25" i="6"/>
  <c r="B25" i="6"/>
  <c r="F24" i="6"/>
  <c r="B24" i="6"/>
  <c r="F23" i="6"/>
  <c r="B23" i="6"/>
  <c r="F22" i="6"/>
  <c r="B22" i="6"/>
  <c r="F21" i="6"/>
  <c r="B21" i="6"/>
  <c r="F20" i="6"/>
  <c r="B20" i="6"/>
  <c r="F19" i="6"/>
  <c r="B19" i="6"/>
  <c r="F18" i="6"/>
  <c r="B18" i="6"/>
  <c r="F17" i="6"/>
  <c r="B17" i="6"/>
  <c r="L16" i="6"/>
  <c r="K16" i="6"/>
  <c r="K7" i="6" s="1"/>
  <c r="J16" i="6"/>
  <c r="I16" i="6"/>
  <c r="H16" i="6"/>
  <c r="G16" i="6"/>
  <c r="D16" i="6"/>
  <c r="C16" i="6"/>
  <c r="F14" i="6"/>
  <c r="B14" i="6"/>
  <c r="F13" i="6"/>
  <c r="B13" i="6"/>
  <c r="F12" i="6"/>
  <c r="B12" i="6"/>
  <c r="F11" i="6"/>
  <c r="B11" i="6"/>
  <c r="F10" i="6"/>
  <c r="F9" i="6" s="1"/>
  <c r="F7" i="6" s="1"/>
  <c r="B10" i="6"/>
  <c r="L9" i="6"/>
  <c r="K9" i="6"/>
  <c r="J9" i="6"/>
  <c r="I9" i="6"/>
  <c r="H9" i="6"/>
  <c r="G9" i="6"/>
  <c r="G7" i="6" s="1"/>
  <c r="D9" i="6"/>
  <c r="B9" i="6" s="1"/>
  <c r="C9" i="6"/>
  <c r="F73" i="5"/>
  <c r="B73" i="5"/>
  <c r="F72" i="5"/>
  <c r="B72" i="5"/>
  <c r="F71" i="5"/>
  <c r="B71" i="5"/>
  <c r="F70" i="5"/>
  <c r="B70" i="5"/>
  <c r="F69" i="5"/>
  <c r="B69" i="5"/>
  <c r="F68" i="5"/>
  <c r="B68" i="5"/>
  <c r="F67" i="5"/>
  <c r="B67" i="5"/>
  <c r="F66" i="5"/>
  <c r="B66" i="5"/>
  <c r="F65" i="5"/>
  <c r="B65" i="5"/>
  <c r="F64" i="5"/>
  <c r="B64" i="5"/>
  <c r="F63" i="5"/>
  <c r="B63" i="5"/>
  <c r="F62" i="5"/>
  <c r="B62" i="5"/>
  <c r="F61" i="5"/>
  <c r="B61" i="5"/>
  <c r="F60" i="5"/>
  <c r="B60" i="5"/>
  <c r="F59" i="5"/>
  <c r="B59" i="5"/>
  <c r="F58" i="5"/>
  <c r="B58" i="5"/>
  <c r="F57" i="5"/>
  <c r="B57" i="5"/>
  <c r="F56" i="5"/>
  <c r="B56" i="5"/>
  <c r="F55" i="5"/>
  <c r="B55" i="5"/>
  <c r="F54" i="5"/>
  <c r="B54" i="5"/>
  <c r="F53" i="5"/>
  <c r="B53" i="5"/>
  <c r="F52" i="5"/>
  <c r="B52" i="5"/>
  <c r="F51" i="5"/>
  <c r="B51" i="5"/>
  <c r="F50" i="5"/>
  <c r="B50" i="5"/>
  <c r="F49" i="5"/>
  <c r="B49" i="5"/>
  <c r="F48" i="5"/>
  <c r="B48" i="5"/>
  <c r="F47" i="5"/>
  <c r="B47" i="5"/>
  <c r="F46" i="5"/>
  <c r="B46" i="5"/>
  <c r="F45" i="5"/>
  <c r="B45" i="5"/>
  <c r="F44" i="5"/>
  <c r="B44" i="5"/>
  <c r="F43" i="5"/>
  <c r="B43" i="5"/>
  <c r="F42" i="5"/>
  <c r="B42" i="5"/>
  <c r="F41" i="5"/>
  <c r="B41" i="5"/>
  <c r="F40" i="5"/>
  <c r="B40" i="5"/>
  <c r="F39" i="5"/>
  <c r="B39" i="5"/>
  <c r="F38" i="5"/>
  <c r="B38" i="5"/>
  <c r="F37" i="5"/>
  <c r="B37" i="5"/>
  <c r="F36" i="5"/>
  <c r="B36" i="5"/>
  <c r="F35" i="5"/>
  <c r="B35" i="5"/>
  <c r="F34" i="5"/>
  <c r="B34" i="5"/>
  <c r="F33" i="5"/>
  <c r="B33" i="5"/>
  <c r="F32" i="5"/>
  <c r="B32" i="5"/>
  <c r="F31" i="5"/>
  <c r="B31" i="5"/>
  <c r="F30" i="5"/>
  <c r="B30" i="5"/>
  <c r="F29" i="5"/>
  <c r="B29" i="5"/>
  <c r="F28" i="5"/>
  <c r="B28" i="5"/>
  <c r="F27" i="5"/>
  <c r="B27" i="5"/>
  <c r="F26" i="5"/>
  <c r="B26" i="5"/>
  <c r="F25" i="5"/>
  <c r="B25" i="5"/>
  <c r="F24" i="5"/>
  <c r="B24" i="5"/>
  <c r="F23" i="5"/>
  <c r="B23" i="5"/>
  <c r="F22" i="5"/>
  <c r="B22" i="5"/>
  <c r="F21" i="5"/>
  <c r="B21" i="5"/>
  <c r="F20" i="5"/>
  <c r="B20" i="5"/>
  <c r="F19" i="5"/>
  <c r="B19" i="5"/>
  <c r="F18" i="5"/>
  <c r="F16" i="5" s="1"/>
  <c r="F7" i="5" s="1"/>
  <c r="B18" i="5"/>
  <c r="F17" i="5"/>
  <c r="B17" i="5"/>
  <c r="L16" i="5"/>
  <c r="K16" i="5"/>
  <c r="J16" i="5"/>
  <c r="I16" i="5"/>
  <c r="H16" i="5"/>
  <c r="H7" i="5" s="1"/>
  <c r="G16" i="5"/>
  <c r="D16" i="5"/>
  <c r="C16" i="5"/>
  <c r="B16" i="5" s="1"/>
  <c r="F14" i="5"/>
  <c r="B14" i="5"/>
  <c r="F13" i="5"/>
  <c r="B13" i="5"/>
  <c r="F12" i="5"/>
  <c r="B12" i="5"/>
  <c r="F11" i="5"/>
  <c r="B11" i="5"/>
  <c r="F10" i="5"/>
  <c r="B10" i="5"/>
  <c r="L9" i="5"/>
  <c r="K9" i="5"/>
  <c r="K7" i="5" s="1"/>
  <c r="J9" i="5"/>
  <c r="I9" i="5"/>
  <c r="H9" i="5"/>
  <c r="G9" i="5"/>
  <c r="G7" i="5" s="1"/>
  <c r="D9" i="5"/>
  <c r="C9" i="5"/>
  <c r="C7" i="5" s="1"/>
  <c r="B7" i="5" s="1"/>
  <c r="F73" i="4"/>
  <c r="B73" i="4"/>
  <c r="F72" i="4"/>
  <c r="B72" i="4"/>
  <c r="F71" i="4"/>
  <c r="B71" i="4"/>
  <c r="F70" i="4"/>
  <c r="B70" i="4"/>
  <c r="F69" i="4"/>
  <c r="B69" i="4"/>
  <c r="F68" i="4"/>
  <c r="B68" i="4"/>
  <c r="F67" i="4"/>
  <c r="B67" i="4"/>
  <c r="F66" i="4"/>
  <c r="B66" i="4"/>
  <c r="F65" i="4"/>
  <c r="B65" i="4"/>
  <c r="F64" i="4"/>
  <c r="B64" i="4"/>
  <c r="F63" i="4"/>
  <c r="B63" i="4"/>
  <c r="F62" i="4"/>
  <c r="B62" i="4"/>
  <c r="F61" i="4"/>
  <c r="B61" i="4"/>
  <c r="F60" i="4"/>
  <c r="B60" i="4"/>
  <c r="F59" i="4"/>
  <c r="B59" i="4"/>
  <c r="F58" i="4"/>
  <c r="B58" i="4"/>
  <c r="F57" i="4"/>
  <c r="B57" i="4"/>
  <c r="F56" i="4"/>
  <c r="B56" i="4"/>
  <c r="F55" i="4"/>
  <c r="B55" i="4"/>
  <c r="F54" i="4"/>
  <c r="B54" i="4"/>
  <c r="F53" i="4"/>
  <c r="B53" i="4"/>
  <c r="F52" i="4"/>
  <c r="B52" i="4"/>
  <c r="F51" i="4"/>
  <c r="B51" i="4"/>
  <c r="F50" i="4"/>
  <c r="B50" i="4"/>
  <c r="F49" i="4"/>
  <c r="B49" i="4"/>
  <c r="F48" i="4"/>
  <c r="B48" i="4"/>
  <c r="F47" i="4"/>
  <c r="B47" i="4"/>
  <c r="F46" i="4"/>
  <c r="B46" i="4"/>
  <c r="F45" i="4"/>
  <c r="B45" i="4"/>
  <c r="F44" i="4"/>
  <c r="B44" i="4"/>
  <c r="F43" i="4"/>
  <c r="B43" i="4"/>
  <c r="F42" i="4"/>
  <c r="B42" i="4"/>
  <c r="F41" i="4"/>
  <c r="B41" i="4"/>
  <c r="F40" i="4"/>
  <c r="B40" i="4"/>
  <c r="F39" i="4"/>
  <c r="B39" i="4"/>
  <c r="F38" i="4"/>
  <c r="B38" i="4"/>
  <c r="F37" i="4"/>
  <c r="B37" i="4"/>
  <c r="F36" i="4"/>
  <c r="B36" i="4"/>
  <c r="F35" i="4"/>
  <c r="B35" i="4"/>
  <c r="F34" i="4"/>
  <c r="B34" i="4"/>
  <c r="F33" i="4"/>
  <c r="B33" i="4"/>
  <c r="F32" i="4"/>
  <c r="B32" i="4"/>
  <c r="F31" i="4"/>
  <c r="B31" i="4"/>
  <c r="F30" i="4"/>
  <c r="B30" i="4"/>
  <c r="F29" i="4"/>
  <c r="B29" i="4"/>
  <c r="F28" i="4"/>
  <c r="B28" i="4"/>
  <c r="F27" i="4"/>
  <c r="B27" i="4"/>
  <c r="F26" i="4"/>
  <c r="B26" i="4"/>
  <c r="F25" i="4"/>
  <c r="B25" i="4"/>
  <c r="F24" i="4"/>
  <c r="B24" i="4"/>
  <c r="F23" i="4"/>
  <c r="B23" i="4"/>
  <c r="F22" i="4"/>
  <c r="B22" i="4"/>
  <c r="F21" i="4"/>
  <c r="B21" i="4"/>
  <c r="F20" i="4"/>
  <c r="B20" i="4"/>
  <c r="F19" i="4"/>
  <c r="B19" i="4"/>
  <c r="F18" i="4"/>
  <c r="B18" i="4"/>
  <c r="F17" i="4"/>
  <c r="F16" i="4" s="1"/>
  <c r="B17" i="4"/>
  <c r="L16" i="4"/>
  <c r="K16" i="4"/>
  <c r="J16" i="4"/>
  <c r="I16" i="4"/>
  <c r="H16" i="4"/>
  <c r="G16" i="4"/>
  <c r="D16" i="4"/>
  <c r="B16" i="4" s="1"/>
  <c r="C16" i="4"/>
  <c r="F14" i="4"/>
  <c r="B14" i="4"/>
  <c r="F13" i="4"/>
  <c r="B13" i="4"/>
  <c r="F12" i="4"/>
  <c r="B12" i="4"/>
  <c r="F11" i="4"/>
  <c r="B11" i="4"/>
  <c r="F10" i="4"/>
  <c r="B10" i="4"/>
  <c r="L9" i="4"/>
  <c r="L7" i="4" s="1"/>
  <c r="K9" i="4"/>
  <c r="J9" i="4"/>
  <c r="I9" i="4"/>
  <c r="H9" i="4"/>
  <c r="H7" i="4" s="1"/>
  <c r="G9" i="4"/>
  <c r="D9" i="4"/>
  <c r="C9" i="4"/>
  <c r="F73" i="3"/>
  <c r="B73" i="3"/>
  <c r="F72" i="3"/>
  <c r="B72" i="3"/>
  <c r="F71" i="3"/>
  <c r="B71" i="3"/>
  <c r="F70" i="3"/>
  <c r="B70" i="3"/>
  <c r="F69" i="3"/>
  <c r="B69" i="3"/>
  <c r="F68" i="3"/>
  <c r="B68" i="3"/>
  <c r="F67" i="3"/>
  <c r="B67" i="3"/>
  <c r="F66" i="3"/>
  <c r="B66" i="3"/>
  <c r="F65" i="3"/>
  <c r="B65" i="3"/>
  <c r="F64" i="3"/>
  <c r="B64" i="3"/>
  <c r="F63" i="3"/>
  <c r="B63" i="3"/>
  <c r="F62" i="3"/>
  <c r="B62" i="3"/>
  <c r="F61" i="3"/>
  <c r="B61" i="3"/>
  <c r="F60" i="3"/>
  <c r="B60" i="3"/>
  <c r="F59" i="3"/>
  <c r="B59" i="3"/>
  <c r="F58" i="3"/>
  <c r="B58" i="3"/>
  <c r="F57" i="3"/>
  <c r="B57" i="3"/>
  <c r="F56" i="3"/>
  <c r="B56" i="3"/>
  <c r="F55" i="3"/>
  <c r="B55" i="3"/>
  <c r="F54" i="3"/>
  <c r="B54" i="3"/>
  <c r="F53" i="3"/>
  <c r="B53" i="3"/>
  <c r="F52" i="3"/>
  <c r="B52" i="3"/>
  <c r="F51" i="3"/>
  <c r="B51" i="3"/>
  <c r="F50" i="3"/>
  <c r="B50" i="3"/>
  <c r="F49" i="3"/>
  <c r="B49" i="3"/>
  <c r="F48" i="3"/>
  <c r="B48" i="3"/>
  <c r="F47" i="3"/>
  <c r="B47" i="3"/>
  <c r="F46" i="3"/>
  <c r="B46" i="3"/>
  <c r="F45" i="3"/>
  <c r="B45" i="3"/>
  <c r="F44" i="3"/>
  <c r="B44" i="3"/>
  <c r="F43" i="3"/>
  <c r="B43" i="3"/>
  <c r="F42" i="3"/>
  <c r="B42" i="3"/>
  <c r="F41" i="3"/>
  <c r="B41" i="3"/>
  <c r="F40" i="3"/>
  <c r="B40" i="3"/>
  <c r="F39" i="3"/>
  <c r="B39" i="3"/>
  <c r="F38" i="3"/>
  <c r="B38" i="3"/>
  <c r="F37" i="3"/>
  <c r="B37" i="3"/>
  <c r="F36" i="3"/>
  <c r="B36" i="3"/>
  <c r="F35" i="3"/>
  <c r="B35" i="3"/>
  <c r="F34" i="3"/>
  <c r="B34" i="3"/>
  <c r="F33" i="3"/>
  <c r="B33" i="3"/>
  <c r="F32" i="3"/>
  <c r="B32" i="3"/>
  <c r="F31" i="3"/>
  <c r="B31" i="3"/>
  <c r="F30" i="3"/>
  <c r="B30" i="3"/>
  <c r="F29" i="3"/>
  <c r="B29" i="3"/>
  <c r="F28" i="3"/>
  <c r="B28" i="3"/>
  <c r="F27" i="3"/>
  <c r="B27" i="3"/>
  <c r="F26" i="3"/>
  <c r="B26" i="3"/>
  <c r="F25" i="3"/>
  <c r="B25" i="3"/>
  <c r="F24" i="3"/>
  <c r="B24" i="3"/>
  <c r="F23" i="3"/>
  <c r="B23" i="3"/>
  <c r="F22" i="3"/>
  <c r="B22" i="3"/>
  <c r="F21" i="3"/>
  <c r="B21" i="3"/>
  <c r="F20" i="3"/>
  <c r="B20" i="3"/>
  <c r="F19" i="3"/>
  <c r="B19" i="3"/>
  <c r="F18" i="3"/>
  <c r="B18" i="3"/>
  <c r="F17" i="3"/>
  <c r="F16" i="3" s="1"/>
  <c r="F7" i="3" s="1"/>
  <c r="B17" i="3"/>
  <c r="L16" i="3"/>
  <c r="K16" i="3"/>
  <c r="J16" i="3"/>
  <c r="J7" i="3" s="1"/>
  <c r="I16" i="3"/>
  <c r="H16" i="3"/>
  <c r="G16" i="3"/>
  <c r="G7" i="3"/>
  <c r="D16" i="3"/>
  <c r="C16" i="3"/>
  <c r="F14" i="3"/>
  <c r="B14" i="3"/>
  <c r="F13" i="3"/>
  <c r="B13" i="3"/>
  <c r="F12" i="3"/>
  <c r="B12" i="3"/>
  <c r="F11" i="3"/>
  <c r="B11" i="3"/>
  <c r="F10" i="3"/>
  <c r="B10" i="3"/>
  <c r="L9" i="3"/>
  <c r="K9" i="3"/>
  <c r="J9" i="3"/>
  <c r="I9" i="3"/>
  <c r="I7" i="3" s="1"/>
  <c r="H9" i="3"/>
  <c r="G9" i="3"/>
  <c r="D9" i="3"/>
  <c r="C9" i="3"/>
  <c r="B9" i="3" s="1"/>
  <c r="F73" i="2"/>
  <c r="B73" i="2"/>
  <c r="F72" i="2"/>
  <c r="B72" i="2"/>
  <c r="F71" i="2"/>
  <c r="B71" i="2"/>
  <c r="F70" i="2"/>
  <c r="B70" i="2"/>
  <c r="F69" i="2"/>
  <c r="B69" i="2"/>
  <c r="F68" i="2"/>
  <c r="B68" i="2"/>
  <c r="F67" i="2"/>
  <c r="B67" i="2"/>
  <c r="F66" i="2"/>
  <c r="B66" i="2"/>
  <c r="F65" i="2"/>
  <c r="B65" i="2"/>
  <c r="F64" i="2"/>
  <c r="B64" i="2"/>
  <c r="F63" i="2"/>
  <c r="B63" i="2"/>
  <c r="F62" i="2"/>
  <c r="B62" i="2"/>
  <c r="F61" i="2"/>
  <c r="B61" i="2"/>
  <c r="F60" i="2"/>
  <c r="B60" i="2"/>
  <c r="F59" i="2"/>
  <c r="B59" i="2"/>
  <c r="F58" i="2"/>
  <c r="B58" i="2"/>
  <c r="F57" i="2"/>
  <c r="B57" i="2"/>
  <c r="F56" i="2"/>
  <c r="B56" i="2"/>
  <c r="F55" i="2"/>
  <c r="B55" i="2"/>
  <c r="F54" i="2"/>
  <c r="B54" i="2"/>
  <c r="F53" i="2"/>
  <c r="B53" i="2"/>
  <c r="F52" i="2"/>
  <c r="B52" i="2"/>
  <c r="F51" i="2"/>
  <c r="B51" i="2"/>
  <c r="F50" i="2"/>
  <c r="B50" i="2"/>
  <c r="F49" i="2"/>
  <c r="B49" i="2"/>
  <c r="F48" i="2"/>
  <c r="B48" i="2"/>
  <c r="F47" i="2"/>
  <c r="B47" i="2"/>
  <c r="F46" i="2"/>
  <c r="B46" i="2"/>
  <c r="F45" i="2"/>
  <c r="B45" i="2"/>
  <c r="F44" i="2"/>
  <c r="B44" i="2"/>
  <c r="F43" i="2"/>
  <c r="B43" i="2"/>
  <c r="F42" i="2"/>
  <c r="B42" i="2"/>
  <c r="F41" i="2"/>
  <c r="B41" i="2"/>
  <c r="F40" i="2"/>
  <c r="B40" i="2"/>
  <c r="F39" i="2"/>
  <c r="B39" i="2"/>
  <c r="F38" i="2"/>
  <c r="B38" i="2"/>
  <c r="F37" i="2"/>
  <c r="B37" i="2"/>
  <c r="F36" i="2"/>
  <c r="B36" i="2"/>
  <c r="F35" i="2"/>
  <c r="B35" i="2"/>
  <c r="F34" i="2"/>
  <c r="B34" i="2"/>
  <c r="F33" i="2"/>
  <c r="B33" i="2"/>
  <c r="F32" i="2"/>
  <c r="B32" i="2"/>
  <c r="F31" i="2"/>
  <c r="B31" i="2"/>
  <c r="F30" i="2"/>
  <c r="B30" i="2"/>
  <c r="F29" i="2"/>
  <c r="B29" i="2"/>
  <c r="F28" i="2"/>
  <c r="B28" i="2"/>
  <c r="F27" i="2"/>
  <c r="B27" i="2"/>
  <c r="F26" i="2"/>
  <c r="B26" i="2"/>
  <c r="F25" i="2"/>
  <c r="B25" i="2"/>
  <c r="F24" i="2"/>
  <c r="B24" i="2"/>
  <c r="F23" i="2"/>
  <c r="B23" i="2"/>
  <c r="F22" i="2"/>
  <c r="B22" i="2"/>
  <c r="F21" i="2"/>
  <c r="B21" i="2"/>
  <c r="F20" i="2"/>
  <c r="B20" i="2"/>
  <c r="F19" i="2"/>
  <c r="B19" i="2"/>
  <c r="F18" i="2"/>
  <c r="B18" i="2"/>
  <c r="F17" i="2"/>
  <c r="B17" i="2"/>
  <c r="L16" i="2"/>
  <c r="K16" i="2"/>
  <c r="K7" i="2" s="1"/>
  <c r="J16" i="2"/>
  <c r="I16" i="2"/>
  <c r="H16" i="2"/>
  <c r="G16" i="2"/>
  <c r="D16" i="2"/>
  <c r="C16" i="2"/>
  <c r="F14" i="2"/>
  <c r="B14" i="2"/>
  <c r="F13" i="2"/>
  <c r="B13" i="2"/>
  <c r="F12" i="2"/>
  <c r="B12" i="2"/>
  <c r="F11" i="2"/>
  <c r="B11" i="2"/>
  <c r="F10" i="2"/>
  <c r="B10" i="2"/>
  <c r="L9" i="2"/>
  <c r="L7" i="2"/>
  <c r="K9" i="2"/>
  <c r="J9" i="2"/>
  <c r="J7" i="2" s="1"/>
  <c r="I9" i="2"/>
  <c r="I7" i="2" s="1"/>
  <c r="H9" i="2"/>
  <c r="G9" i="2"/>
  <c r="D9" i="2"/>
  <c r="C9" i="2"/>
  <c r="F47" i="1"/>
  <c r="B44" i="1"/>
  <c r="H9" i="1"/>
  <c r="F72" i="1"/>
  <c r="F73" i="1"/>
  <c r="F71" i="1"/>
  <c r="F66" i="1"/>
  <c r="F67" i="1"/>
  <c r="F68" i="1"/>
  <c r="F69" i="1"/>
  <c r="F70" i="1"/>
  <c r="F65" i="1"/>
  <c r="F60" i="1"/>
  <c r="F61" i="1"/>
  <c r="F62" i="1"/>
  <c r="F63" i="1"/>
  <c r="F64" i="1"/>
  <c r="F59" i="1"/>
  <c r="F54" i="1"/>
  <c r="F55" i="1"/>
  <c r="F56" i="1"/>
  <c r="F57" i="1"/>
  <c r="F58" i="1"/>
  <c r="F53" i="1"/>
  <c r="F48" i="1"/>
  <c r="F49" i="1"/>
  <c r="F50" i="1"/>
  <c r="F51" i="1"/>
  <c r="F52" i="1"/>
  <c r="F42" i="1"/>
  <c r="F43" i="1"/>
  <c r="F44" i="1"/>
  <c r="F45" i="1"/>
  <c r="F46" i="1"/>
  <c r="F41" i="1"/>
  <c r="F36" i="1"/>
  <c r="F37" i="1"/>
  <c r="F38" i="1"/>
  <c r="F39" i="1"/>
  <c r="F40" i="1"/>
  <c r="F35" i="1"/>
  <c r="F30" i="1"/>
  <c r="F31" i="1"/>
  <c r="F32" i="1"/>
  <c r="F33" i="1"/>
  <c r="F34" i="1"/>
  <c r="F29" i="1"/>
  <c r="F24" i="1"/>
  <c r="F25" i="1"/>
  <c r="F26" i="1"/>
  <c r="F27" i="1"/>
  <c r="F28" i="1"/>
  <c r="F23" i="1"/>
  <c r="F18" i="1"/>
  <c r="F19" i="1"/>
  <c r="F20" i="1"/>
  <c r="F21" i="1"/>
  <c r="F16" i="1" s="1"/>
  <c r="F22" i="1"/>
  <c r="F17" i="1"/>
  <c r="F10" i="1"/>
  <c r="F11" i="1"/>
  <c r="F12" i="1"/>
  <c r="F13" i="1"/>
  <c r="F14" i="1"/>
  <c r="B12" i="1"/>
  <c r="B36" i="1"/>
  <c r="B10" i="1"/>
  <c r="L16" i="1"/>
  <c r="K16" i="1"/>
  <c r="K7" i="1" s="1"/>
  <c r="J16" i="1"/>
  <c r="I16" i="1"/>
  <c r="H16" i="1"/>
  <c r="D9" i="1"/>
  <c r="B9" i="1" s="1"/>
  <c r="D16" i="1"/>
  <c r="C9" i="1"/>
  <c r="C16" i="1"/>
  <c r="G16" i="1"/>
  <c r="G7" i="1" s="1"/>
  <c r="L9" i="1"/>
  <c r="K9" i="1"/>
  <c r="J9" i="1"/>
  <c r="I9" i="1"/>
  <c r="I7" i="1" s="1"/>
  <c r="G9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3" i="1"/>
  <c r="B42" i="1"/>
  <c r="B41" i="1"/>
  <c r="B40" i="1"/>
  <c r="B39" i="1"/>
  <c r="B38" i="1"/>
  <c r="B37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4" i="1"/>
  <c r="B13" i="1"/>
  <c r="B11" i="1"/>
  <c r="J7" i="5"/>
  <c r="B9" i="5"/>
  <c r="F9" i="5"/>
  <c r="D7" i="5"/>
  <c r="I7" i="5"/>
  <c r="L7" i="5"/>
  <c r="I7" i="4"/>
  <c r="J7" i="4"/>
  <c r="C7" i="4"/>
  <c r="K7" i="4"/>
  <c r="B9" i="4"/>
  <c r="G7" i="4"/>
  <c r="F9" i="4"/>
  <c r="F7" i="4" s="1"/>
  <c r="K7" i="3"/>
  <c r="C7" i="3"/>
  <c r="B7" i="3" s="1"/>
  <c r="H7" i="3"/>
  <c r="D7" i="3"/>
  <c r="L7" i="3"/>
  <c r="F9" i="3"/>
  <c r="B16" i="3"/>
  <c r="B9" i="2"/>
  <c r="B16" i="2"/>
  <c r="H7" i="2"/>
  <c r="D7" i="2"/>
  <c r="B7" i="2" s="1"/>
  <c r="C7" i="2"/>
  <c r="G7" i="2"/>
  <c r="F16" i="2"/>
  <c r="F9" i="2"/>
  <c r="J7" i="1"/>
  <c r="B16" i="1"/>
  <c r="L7" i="1"/>
  <c r="F9" i="1"/>
  <c r="C7" i="1"/>
  <c r="D7" i="1"/>
  <c r="B7" i="1" s="1"/>
  <c r="H7" i="1"/>
  <c r="F7" i="2"/>
  <c r="H7" i="16"/>
  <c r="F9" i="16"/>
  <c r="L7" i="16"/>
  <c r="D7" i="16"/>
  <c r="B16" i="16"/>
  <c r="K7" i="16"/>
  <c r="I7" i="16"/>
  <c r="K7" i="15"/>
  <c r="G7" i="15"/>
  <c r="J7" i="15"/>
  <c r="C7" i="15"/>
  <c r="B9" i="15"/>
  <c r="B16" i="15"/>
  <c r="B7" i="15" s="1"/>
  <c r="I7" i="15"/>
  <c r="F16" i="15"/>
  <c r="J7" i="14"/>
  <c r="D7" i="14"/>
  <c r="I7" i="14"/>
  <c r="B16" i="14"/>
  <c r="F9" i="14"/>
  <c r="H7" i="14"/>
  <c r="K7" i="13"/>
  <c r="F9" i="13"/>
  <c r="F7" i="13" s="1"/>
  <c r="F16" i="13"/>
  <c r="C7" i="13"/>
  <c r="D7" i="13"/>
  <c r="J7" i="13"/>
  <c r="B9" i="13"/>
  <c r="D7" i="12"/>
  <c r="G7" i="12"/>
  <c r="F9" i="12"/>
  <c r="H7" i="12"/>
  <c r="I7" i="12"/>
  <c r="J7" i="12"/>
  <c r="L7" i="12"/>
  <c r="J7" i="11"/>
  <c r="D7" i="11"/>
  <c r="G7" i="11"/>
  <c r="B16" i="11"/>
  <c r="F16" i="11"/>
  <c r="L7" i="11"/>
  <c r="F9" i="11"/>
  <c r="L7" i="9"/>
  <c r="D7" i="9"/>
  <c r="H7" i="9"/>
  <c r="F16" i="9"/>
  <c r="F9" i="9"/>
  <c r="F7" i="9" s="1"/>
  <c r="J7" i="9"/>
  <c r="B16" i="9"/>
  <c r="L7" i="8"/>
  <c r="B9" i="8"/>
  <c r="J7" i="8"/>
  <c r="H7" i="8"/>
  <c r="C7" i="8"/>
  <c r="D7" i="8"/>
  <c r="B16" i="8"/>
  <c r="F16" i="8"/>
  <c r="F7" i="8" s="1"/>
  <c r="F9" i="8"/>
  <c r="L7" i="7"/>
  <c r="H7" i="7"/>
  <c r="F16" i="7"/>
  <c r="D7" i="7"/>
  <c r="B16" i="7"/>
  <c r="J7" i="7"/>
  <c r="F9" i="7"/>
  <c r="J7" i="6"/>
  <c r="L7" i="6"/>
  <c r="D7" i="6"/>
  <c r="B7" i="6" s="1"/>
  <c r="F16" i="6"/>
  <c r="I7" i="6"/>
  <c r="B16" i="6"/>
  <c r="H7" i="6"/>
  <c r="C7" i="6"/>
  <c r="F7" i="11"/>
  <c r="B7" i="8"/>
  <c r="F7" i="7"/>
  <c r="B9" i="16" l="1"/>
  <c r="B7" i="16" s="1"/>
  <c r="F7" i="1"/>
  <c r="B9" i="7"/>
  <c r="B9" i="9"/>
  <c r="D7" i="4"/>
  <c r="B7" i="4" s="1"/>
</calcChain>
</file>

<file path=xl/sharedStrings.xml><?xml version="1.0" encoding="utf-8"?>
<sst xmlns="http://schemas.openxmlformats.org/spreadsheetml/2006/main" count="1622" uniqueCount="169">
  <si>
    <t>County</t>
  </si>
  <si>
    <t>Total</t>
  </si>
  <si>
    <t>New York</t>
  </si>
  <si>
    <t>Bronx</t>
  </si>
  <si>
    <t>Kings</t>
  </si>
  <si>
    <t>Queens</t>
  </si>
  <si>
    <t>Richmond</t>
  </si>
  <si>
    <t>Albany</t>
  </si>
  <si>
    <t>Allegany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</si>
  <si>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</si>
  <si>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</si>
  <si>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</si>
  <si>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</si>
  <si>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</si>
  <si>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</si>
  <si>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</si>
  <si>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</si>
  <si>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Cortland</t>
  </si>
  <si>
    <t>Delaware</t>
  </si>
  <si>
    <t>Dutchess</t>
  </si>
  <si>
    <t>Essex</t>
  </si>
  <si>
    <t>Franklin</t>
  </si>
  <si>
    <t>Fulton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</si>
  <si>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</si>
  <si>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</si>
  <si>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</si>
  <si>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</si>
  <si>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</si>
  <si>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</si>
  <si>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</si>
  <si>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</si>
  <si>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</si>
  <si>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</si>
  <si>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</si>
  <si>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Niagara</t>
  </si>
  <si>
    <t>Oneida</t>
  </si>
  <si>
    <t>Onondaga</t>
  </si>
  <si>
    <t>Ontario</t>
  </si>
  <si>
    <t>Orange</t>
  </si>
  <si>
    <t>Orleans</t>
  </si>
  <si>
    <t>Oswego</t>
  </si>
  <si>
    <t>Otsego</t>
  </si>
  <si>
    <t>Putnam</t>
  </si>
  <si>
    <t>Rensselaer</t>
  </si>
  <si>
    <t>Rockland</t>
  </si>
  <si>
    <t>St. Lawrence</t>
  </si>
  <si>
    <t>Saratoga</t>
  </si>
  <si>
    <t>Schenectady</t>
  </si>
  <si>
    <t>Schoharie</t>
  </si>
  <si>
    <t>Schuyler</t>
  </si>
  <si>
    <t>Seneca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</si>
  <si>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</si>
  <si>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</si>
  <si>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</si>
  <si>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</si>
  <si>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</si>
  <si>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</si>
  <si>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</si>
  <si>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</si>
  <si>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</si>
  <si>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</si>
  <si>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</si>
  <si>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</si>
  <si>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Indictments</t>
  </si>
  <si>
    <t>Dismissals</t>
  </si>
  <si>
    <t>Other</t>
  </si>
  <si>
    <t>New York State</t>
  </si>
  <si>
    <t>New York City</t>
  </si>
  <si>
    <t>Rest of State</t>
  </si>
  <si>
    <t>Filings</t>
  </si>
  <si>
    <t>Dispositions</t>
  </si>
  <si>
    <t>Erie</t>
  </si>
  <si>
    <t>SOURCE: New York State Unified Court System.</t>
  </si>
  <si>
    <t>Supreme and County Criminal Courts: Felony Cases — Filings and Dispositions</t>
  </si>
  <si>
    <t>New York State by County — 2015</t>
  </si>
  <si>
    <t>New York State by County — 2014</t>
  </si>
  <si>
    <t>Superior Court Information</t>
  </si>
  <si>
    <t>Guilty Pleas</t>
  </si>
  <si>
    <t>Jury Convictions</t>
  </si>
  <si>
    <t>Jury Aquittals</t>
  </si>
  <si>
    <t>Nonjury Verdicts</t>
  </si>
  <si>
    <t>New York State by County — 2013</t>
  </si>
  <si>
    <t>New York State by County — 2011</t>
  </si>
  <si>
    <t>New York State by County — 2010</t>
  </si>
  <si>
    <t>New York State by County — 2008</t>
  </si>
  <si>
    <t>New York State by County — 2009</t>
  </si>
  <si>
    <t>New York State by County — 2007</t>
  </si>
  <si>
    <t>New York State by County — 2005</t>
  </si>
  <si>
    <t>New York State by County — 2004</t>
  </si>
  <si>
    <t>New York State by County — 2003</t>
  </si>
  <si>
    <t xml:space="preserve">  New York City</t>
  </si>
  <si>
    <t xml:space="preserve">    Bronx</t>
  </si>
  <si>
    <t xml:space="preserve">    Kings</t>
  </si>
  <si>
    <t xml:space="preserve">    New York</t>
  </si>
  <si>
    <t xml:space="preserve">    Queens</t>
  </si>
  <si>
    <t xml:space="preserve">    Richmond</t>
  </si>
  <si>
    <t xml:space="preserve">  Rest of State</t>
  </si>
  <si>
    <t xml:space="preserve">    Albany</t>
  </si>
  <si>
    <t xml:space="preserve">    Allegany</t>
  </si>
  <si>
    <t xml:space="preserve">    Broome</t>
  </si>
  <si>
    <t xml:space="preserve">    Cattaraugus</t>
  </si>
  <si>
    <t xml:space="preserve">    Cayuga</t>
  </si>
  <si>
    <t xml:space="preserve">    Chautauqua</t>
  </si>
  <si>
    <t xml:space="preserve">    Chemung</t>
  </si>
  <si>
    <t xml:space="preserve">    Chenango</t>
  </si>
  <si>
    <t xml:space="preserve">    Clinton</t>
  </si>
  <si>
    <t xml:space="preserve">    Columbia</t>
  </si>
  <si>
    <t xml:space="preserve">    Cortland</t>
  </si>
  <si>
    <t xml:space="preserve">    Delaware</t>
  </si>
  <si>
    <t xml:space="preserve">    Dutchess</t>
  </si>
  <si>
    <t xml:space="preserve">    Erie</t>
  </si>
  <si>
    <t xml:space="preserve">    Essex</t>
  </si>
  <si>
    <t xml:space="preserve">    Franklin</t>
  </si>
  <si>
    <t xml:space="preserve">    Fulton</t>
  </si>
  <si>
    <t xml:space="preserve">    Genesee</t>
  </si>
  <si>
    <t xml:space="preserve">    Greene</t>
  </si>
  <si>
    <t xml:space="preserve">    Hamilton</t>
  </si>
  <si>
    <t xml:space="preserve">    Herkimer</t>
  </si>
  <si>
    <t xml:space="preserve">    Jefferson</t>
  </si>
  <si>
    <t xml:space="preserve">    Lewis</t>
  </si>
  <si>
    <t xml:space="preserve">    Livingston</t>
  </si>
  <si>
    <t xml:space="preserve">    Madison</t>
  </si>
  <si>
    <t xml:space="preserve">    Monroe</t>
  </si>
  <si>
    <t xml:space="preserve">    Montgomery</t>
  </si>
  <si>
    <t xml:space="preserve">    Nassau</t>
  </si>
  <si>
    <t xml:space="preserve">    Niagara</t>
  </si>
  <si>
    <t xml:space="preserve">    Oneida</t>
  </si>
  <si>
    <t xml:space="preserve">    Onondaga</t>
  </si>
  <si>
    <t xml:space="preserve">    Ontario</t>
  </si>
  <si>
    <t xml:space="preserve">    Orange</t>
  </si>
  <si>
    <t xml:space="preserve">    Orleans</t>
  </si>
  <si>
    <t xml:space="preserve">    Oswego</t>
  </si>
  <si>
    <t xml:space="preserve">    Otsego</t>
  </si>
  <si>
    <t xml:space="preserve">    Putnam</t>
  </si>
  <si>
    <t xml:space="preserve">    Rensselaer</t>
  </si>
  <si>
    <t xml:space="preserve">    Rockland</t>
  </si>
  <si>
    <t xml:space="preserve">    St. Lawrence</t>
  </si>
  <si>
    <t xml:space="preserve">    Saratoga</t>
  </si>
  <si>
    <t xml:space="preserve">    Schenectady</t>
  </si>
  <si>
    <t xml:space="preserve">    Schoharie</t>
  </si>
  <si>
    <t xml:space="preserve">    Schuyler</t>
  </si>
  <si>
    <t xml:space="preserve">    Seneca</t>
  </si>
  <si>
    <t xml:space="preserve">    Steuben</t>
  </si>
  <si>
    <t xml:space="preserve">    Suffolk</t>
  </si>
  <si>
    <t xml:space="preserve">    Sullivan</t>
  </si>
  <si>
    <t xml:space="preserve">    Tioga</t>
  </si>
  <si>
    <t xml:space="preserve">    Tompkins</t>
  </si>
  <si>
    <t xml:space="preserve">    Ulster</t>
  </si>
  <si>
    <t xml:space="preserve">    Warren</t>
  </si>
  <si>
    <t xml:space="preserve">    Washington</t>
  </si>
  <si>
    <t xml:space="preserve">    Wayne</t>
  </si>
  <si>
    <t xml:space="preserve">    Westchester</t>
  </si>
  <si>
    <t xml:space="preserve">    Wyoming</t>
  </si>
  <si>
    <t xml:space="preserve">    Yates</t>
  </si>
  <si>
    <t>1  Includes felonies and misdemeanors of which 965 were misdemeanor filings.</t>
  </si>
  <si>
    <r>
      <t>Supreme and County Criminal Courts — Filings and Dispositions</t>
    </r>
    <r>
      <rPr>
        <b/>
        <vertAlign val="superscript"/>
        <sz val="16"/>
        <color indexed="8"/>
        <rFont val="Arial"/>
        <family val="2"/>
      </rPr>
      <t>1</t>
    </r>
  </si>
  <si>
    <t>Supreme and County Criminal Courts — Filings and Dispositions</t>
  </si>
  <si>
    <t>New York State by County — 2002</t>
  </si>
  <si>
    <t>New York State by County — 2001</t>
  </si>
  <si>
    <t>New York State by County — 1998</t>
  </si>
  <si>
    <t>Supreme and County Criminal Courts—Filings and Dispositions</t>
  </si>
  <si>
    <t>New York State by County—1999</t>
  </si>
  <si>
    <t>New York State by County—2000</t>
  </si>
  <si>
    <t>New York State by County—2016</t>
  </si>
  <si>
    <t>Supreme and County Criminal Courts: Felony Cases—Filings and Dispositions</t>
  </si>
  <si>
    <t>New York State by County—2017</t>
  </si>
  <si>
    <t>New York State by County—2018</t>
  </si>
  <si>
    <t>New York State by County—2019(a)</t>
  </si>
  <si>
    <t>a  This reflects data entry as of November 20,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</si>
</sst>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#,##0;\-#,##0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Clearface Regular"/>
      <family val="1"/>
    </font>
    <font>
      <sz val="10"/>
      <name val="Clearface Regular"/>
      <family val="1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1"/>
      <color indexed="8"/>
      <name val="Arial"/>
      <family val="2"/>
    </font>
    <font>
      <b/>
      <sz val="16"/>
      <color indexed="8"/>
      <name val="Arial"/>
      <family val="2"/>
    </font>
    <font>
      <b/>
      <vertAlign val="superscript"/>
      <sz val="16"/>
      <color indexed="8"/>
      <name val="Arial"/>
      <family val="2"/>
    </font>
    <font>
      <sz val="10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9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/>
    <xf numFmtId="0" fontId="5" fillId="0" borderId="0"/>
    <xf numFmtId="41" fontId="5" fillId="0" borderId="0" applyFont="0" applyFill="0" applyBorder="0" applyAlignment="0" applyProtection="0"/>
    <xf numFmtId="0" fontId="5" fillId="0" borderId="0"/>
  </cellStyleXfs>
  <cellXfs count="1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 vertical="top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4" fillId="0" borderId="0" xfId="0" applyFont="1" applyFill="1" applyBorder="1" applyAlignment="1">
      <alignment horizontal="right"/>
    </xf>
    <xf numFmtId="0" fontId="4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right" vertical="top"/>
    </xf>
    <xf numFmtId="3" fontId="3" fillId="0" borderId="0" xfId="0" applyNumberFormat="1" applyFont="1"/>
    <xf numFmtId="0" fontId="7" fillId="0" borderId="0" xfId="0" applyFont="1"/>
    <xf numFmtId="3" fontId="6" fillId="0" borderId="0" xfId="0" applyNumberFormat="1" applyFont="1" applyAlignment="1">
      <alignment horizontal="left" vertical="top"/>
    </xf>
    <xf numFmtId="3" fontId="6" fillId="0" borderId="0" xfId="0" applyNumberFormat="1" applyFont="1" applyAlignment="1">
      <alignment horizontal="right" vertical="top"/>
    </xf>
    <xf numFmtId="3" fontId="6" fillId="0" borderId="0" xfId="0" applyNumberFormat="1" applyFont="1"/>
    <xf numFmtId="0" fontId="8" fillId="0" borderId="0" xfId="0" applyFont="1" applyAlignment="1">
      <alignment vertical="top"/>
    </xf>
    <xf numFmtId="0" fontId="9" fillId="0" borderId="0" xfId="0" applyFont="1"/>
    <xf numFmtId="0" fontId="8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/>
    </xf>
    <xf numFmtId="0" fontId="9" fillId="0" borderId="1" xfId="0" quotePrefix="1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right"/>
    </xf>
    <xf numFmtId="0" fontId="9" fillId="0" borderId="1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0" xfId="0" quotePrefix="1" applyNumberFormat="1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 wrapText="1"/>
    </xf>
    <xf numFmtId="3" fontId="9" fillId="0" borderId="0" xfId="0" applyNumberFormat="1" applyFont="1" applyFill="1" applyBorder="1" applyAlignment="1">
      <alignment horizontal="left" vertical="top"/>
    </xf>
    <xf numFmtId="3" fontId="9" fillId="0" borderId="0" xfId="0" quotePrefix="1" applyNumberFormat="1" applyFont="1" applyFill="1" applyBorder="1" applyAlignment="1">
      <alignment horizontal="right" vertical="top"/>
    </xf>
    <xf numFmtId="3" fontId="9" fillId="0" borderId="0" xfId="0" quotePrefix="1" applyNumberFormat="1" applyFont="1" applyFill="1" applyBorder="1" applyAlignment="1">
      <alignment vertical="top"/>
    </xf>
    <xf numFmtId="0" fontId="9" fillId="0" borderId="0" xfId="0" applyFont="1" applyAlignment="1"/>
    <xf numFmtId="3" fontId="9" fillId="0" borderId="0" xfId="0" quotePrefix="1" applyNumberFormat="1" applyFont="1" applyFill="1" applyBorder="1" applyAlignment="1">
      <alignment horizontal="left" vertical="top"/>
    </xf>
    <xf numFmtId="3" fontId="9" fillId="0" borderId="0" xfId="0" applyNumberFormat="1" applyFont="1" applyFill="1" applyBorder="1" applyAlignment="1">
      <alignment horizontal="left" vertical="top" indent="1"/>
    </xf>
    <xf numFmtId="3" fontId="9" fillId="0" borderId="0" xfId="0" applyNumberFormat="1" applyFont="1" applyFill="1" applyBorder="1" applyAlignment="1">
      <alignment horizontal="left" vertical="top" indent="2"/>
    </xf>
    <xf numFmtId="3" fontId="9" fillId="0" borderId="0" xfId="0" applyNumberFormat="1" applyFont="1" applyAlignment="1">
      <alignment horizontal="right"/>
    </xf>
    <xf numFmtId="3" fontId="9" fillId="0" borderId="0" xfId="0" quotePrefix="1" applyNumberFormat="1" applyFont="1" applyBorder="1" applyAlignment="1">
      <alignment vertical="top"/>
    </xf>
    <xf numFmtId="3" fontId="9" fillId="0" borderId="0" xfId="0" applyNumberFormat="1" applyFont="1" applyBorder="1" applyAlignment="1">
      <alignment horizontal="right"/>
    </xf>
    <xf numFmtId="3" fontId="9" fillId="0" borderId="0" xfId="2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left" vertical="top" indent="2"/>
    </xf>
    <xf numFmtId="3" fontId="9" fillId="0" borderId="0" xfId="0" quotePrefix="1" applyNumberFormat="1" applyFont="1" applyBorder="1" applyAlignment="1">
      <alignment horizontal="right" vertical="top"/>
    </xf>
    <xf numFmtId="3" fontId="9" fillId="0" borderId="0" xfId="0" applyNumberFormat="1" applyFont="1" applyBorder="1" applyAlignment="1"/>
    <xf numFmtId="3" fontId="9" fillId="0" borderId="0" xfId="0" quotePrefix="1" applyNumberFormat="1" applyFont="1" applyBorder="1" applyAlignment="1">
      <alignment horizontal="center" vertical="top"/>
    </xf>
    <xf numFmtId="3" fontId="9" fillId="0" borderId="2" xfId="0" applyNumberFormat="1" applyFont="1" applyBorder="1" applyAlignment="1">
      <alignment horizontal="left" vertical="top" indent="2"/>
    </xf>
    <xf numFmtId="3" fontId="9" fillId="0" borderId="2" xfId="0" applyNumberFormat="1" applyFont="1" applyBorder="1" applyAlignment="1">
      <alignment horizontal="right" vertical="top"/>
    </xf>
    <xf numFmtId="3" fontId="9" fillId="0" borderId="0" xfId="0" applyNumberFormat="1" applyFont="1" applyAlignment="1">
      <alignment horizontal="left" vertical="top"/>
    </xf>
    <xf numFmtId="3" fontId="9" fillId="0" borderId="0" xfId="0" applyNumberFormat="1" applyFont="1" applyAlignment="1">
      <alignment horizontal="right" vertical="top"/>
    </xf>
    <xf numFmtId="3" fontId="9" fillId="0" borderId="0" xfId="0" applyNumberFormat="1" applyFont="1"/>
    <xf numFmtId="0" fontId="10" fillId="0" borderId="0" xfId="0" applyFont="1" applyAlignment="1">
      <alignment vertical="top"/>
    </xf>
    <xf numFmtId="0" fontId="9" fillId="0" borderId="1" xfId="0" applyNumberFormat="1" applyFont="1" applyFill="1" applyBorder="1" applyAlignment="1">
      <alignment horizontal="right" wrapText="1"/>
    </xf>
    <xf numFmtId="3" fontId="9" fillId="0" borderId="0" xfId="0" applyNumberFormat="1" applyFont="1" applyAlignment="1"/>
    <xf numFmtId="0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right" wrapText="1"/>
    </xf>
    <xf numFmtId="3" fontId="9" fillId="0" borderId="0" xfId="0" applyNumberFormat="1" applyFont="1" applyFill="1" applyBorder="1"/>
    <xf numFmtId="0" fontId="9" fillId="0" borderId="0" xfId="0" applyFont="1" applyBorder="1"/>
    <xf numFmtId="3" fontId="9" fillId="0" borderId="0" xfId="0" applyNumberFormat="1" applyFont="1" applyBorder="1"/>
    <xf numFmtId="3" fontId="9" fillId="0" borderId="0" xfId="0" applyNumberFormat="1" applyFont="1" applyBorder="1" applyAlignment="1">
      <alignment horizontal="right" vertical="top"/>
    </xf>
    <xf numFmtId="0" fontId="9" fillId="0" borderId="0" xfId="0" applyNumberFormat="1" applyFont="1" applyFill="1" applyBorder="1" applyAlignment="1">
      <alignment horizontal="left" vertical="top"/>
    </xf>
    <xf numFmtId="164" fontId="9" fillId="0" borderId="0" xfId="0" applyNumberFormat="1" applyFont="1" applyFill="1" applyBorder="1"/>
    <xf numFmtId="164" fontId="9" fillId="0" borderId="0" xfId="0" quotePrefix="1" applyNumberFormat="1" applyFont="1" applyFill="1" applyBorder="1" applyAlignment="1">
      <alignment horizontal="right" vertical="top"/>
    </xf>
    <xf numFmtId="0" fontId="9" fillId="0" borderId="0" xfId="0" quotePrefix="1" applyNumberFormat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>
      <alignment horizontal="left" vertical="top" indent="1"/>
    </xf>
    <xf numFmtId="0" fontId="9" fillId="0" borderId="0" xfId="0" applyNumberFormat="1" applyFont="1" applyFill="1" applyBorder="1" applyAlignment="1">
      <alignment horizontal="left" vertical="top" indent="2"/>
    </xf>
    <xf numFmtId="0" fontId="9" fillId="0" borderId="0" xfId="0" applyNumberFormat="1" applyFont="1" applyAlignment="1">
      <alignment horizontal="left" vertical="top" indent="2"/>
    </xf>
    <xf numFmtId="164" fontId="9" fillId="0" borderId="0" xfId="0" applyNumberFormat="1" applyFont="1" applyBorder="1"/>
    <xf numFmtId="164" fontId="9" fillId="0" borderId="0" xfId="0" quotePrefix="1" applyNumberFormat="1" applyFont="1" applyBorder="1" applyAlignment="1">
      <alignment horizontal="right" vertical="top"/>
    </xf>
    <xf numFmtId="164" fontId="9" fillId="0" borderId="0" xfId="0" quotePrefix="1" applyNumberFormat="1" applyFont="1" applyAlignment="1">
      <alignment horizontal="right" vertical="top"/>
    </xf>
    <xf numFmtId="164" fontId="9" fillId="0" borderId="0" xfId="0" applyNumberFormat="1" applyFont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9" fillId="0" borderId="0" xfId="0" applyFont="1" applyAlignment="1">
      <alignment horizontal="right" vertical="top"/>
    </xf>
    <xf numFmtId="0" fontId="9" fillId="0" borderId="0" xfId="0" applyNumberFormat="1" applyFont="1"/>
    <xf numFmtId="0" fontId="9" fillId="0" borderId="3" xfId="0" applyNumberFormat="1" applyFont="1" applyBorder="1"/>
    <xf numFmtId="0" fontId="9" fillId="0" borderId="3" xfId="0" applyNumberFormat="1" applyFont="1" applyBorder="1" applyAlignment="1">
      <alignment horizontal="right"/>
    </xf>
    <xf numFmtId="0" fontId="9" fillId="0" borderId="2" xfId="0" applyNumberFormat="1" applyFont="1" applyBorder="1"/>
    <xf numFmtId="164" fontId="9" fillId="0" borderId="0" xfId="0" applyNumberFormat="1" applyFont="1"/>
    <xf numFmtId="0" fontId="9" fillId="0" borderId="0" xfId="0" applyNumberFormat="1" applyFont="1" applyBorder="1"/>
    <xf numFmtId="0" fontId="11" fillId="0" borderId="0" xfId="0" applyNumberFormat="1" applyFont="1"/>
    <xf numFmtId="3" fontId="9" fillId="0" borderId="2" xfId="0" applyNumberFormat="1" applyFont="1" applyBorder="1"/>
    <xf numFmtId="0" fontId="12" fillId="0" borderId="0" xfId="0" applyNumberFormat="1" applyFont="1"/>
    <xf numFmtId="3" fontId="9" fillId="0" borderId="0" xfId="0" applyNumberFormat="1" applyFont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9" fillId="0" borderId="0" xfId="1" applyNumberFormat="1" applyFont="1" applyBorder="1" applyAlignment="1" applyProtection="1">
      <alignment horizontal="right" vertical="center" wrapText="1"/>
    </xf>
    <xf numFmtId="3" fontId="9" fillId="0" borderId="0" xfId="0" applyNumberFormat="1" applyFont="1" applyAlignment="1">
      <alignment horizontal="right" vertical="center"/>
    </xf>
    <xf numFmtId="3" fontId="9" fillId="0" borderId="5" xfId="1" applyNumberFormat="1" applyFont="1" applyFill="1" applyBorder="1" applyAlignment="1" applyProtection="1">
      <alignment horizontal="right" vertical="center" wrapText="1"/>
    </xf>
    <xf numFmtId="0" fontId="9" fillId="0" borderId="0" xfId="0" applyFont="1" applyAlignment="1">
      <alignment horizontal="right"/>
    </xf>
    <xf numFmtId="3" fontId="11" fillId="0" borderId="0" xfId="0" applyNumberFormat="1" applyFont="1"/>
    <xf numFmtId="3" fontId="14" fillId="0" borderId="0" xfId="0" applyNumberFormat="1" applyFont="1"/>
    <xf numFmtId="3" fontId="14" fillId="0" borderId="0" xfId="0" applyNumberFormat="1" applyFont="1" applyAlignment="1">
      <alignment horizontal="right" vertical="top"/>
    </xf>
    <xf numFmtId="3" fontId="14" fillId="0" borderId="0" xfId="0" applyNumberFormat="1" applyFont="1" applyAlignment="1">
      <alignment horizontal="left" vertical="top"/>
    </xf>
    <xf numFmtId="3" fontId="14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left" vertical="top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3" fontId="9" fillId="0" borderId="2" xfId="0" applyNumberFormat="1" applyFont="1" applyBorder="1" applyAlignment="1">
      <alignment horizontal="left" vertical="top" indent="2"/>
    </xf>
    <xf numFmtId="3" fontId="9" fillId="0" borderId="0" xfId="0" applyNumberFormat="1" applyFont="1" applyAlignment="1">
      <alignment horizontal="left" vertical="top"/>
    </xf>
    <xf numFmtId="0" fontId="9" fillId="0" borderId="2" xfId="0" applyFont="1" applyBorder="1" applyAlignment="1">
      <alignment horizontal="left" vertical="top" indent="2"/>
    </xf>
    <xf numFmtId="0" fontId="9" fillId="0" borderId="0" xfId="0" applyFont="1" applyAlignment="1">
      <alignment horizontal="left" vertical="top"/>
    </xf>
    <xf numFmtId="0" fontId="9" fillId="0" borderId="4" xfId="0" applyNumberFormat="1" applyFont="1" applyBorder="1" applyAlignment="1">
      <alignment horizontal="center"/>
    </xf>
    <xf numFmtId="3" fontId="9" fillId="0" borderId="0" xfId="0" applyNumberFormat="1" applyFont="1" applyFill="1"/>
    <xf numFmtId="3" fontId="9" fillId="0" borderId="0" xfId="0" applyNumberFormat="1" applyFont="1" applyBorder="1" applyAlignment="1">
      <alignment horizontal="left" vertical="top"/>
    </xf>
    <xf numFmtId="3" fontId="9" fillId="0" borderId="0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horizontal="left" vertical="top"/>
    </xf>
    <xf numFmtId="0" fontId="9" fillId="0" borderId="6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9" fillId="0" borderId="6" xfId="0" applyFont="1" applyBorder="1" applyAlignment="1">
      <alignment horizontal="center" vertical="top"/>
    </xf>
    <xf numFmtId="3" fontId="9" fillId="0" borderId="0" xfId="6" applyNumberFormat="1" applyFont="1" applyBorder="1" applyAlignment="1">
      <alignment horizontal="right"/>
    </xf>
    <xf numFmtId="3" fontId="9" fillId="0" borderId="0" xfId="6" applyNumberFormat="1" applyFont="1" applyBorder="1" applyAlignment="1">
      <alignment horizontal="center"/>
    </xf>
    <xf numFmtId="3" fontId="9" fillId="0" borderId="0" xfId="6" applyNumberFormat="1" applyFont="1" applyBorder="1"/>
    <xf numFmtId="3" fontId="9" fillId="0" borderId="0" xfId="6" quotePrefix="1" applyNumberFormat="1" applyFont="1" applyBorder="1" applyAlignment="1">
      <alignment horizontal="center" vertical="top"/>
    </xf>
    <xf numFmtId="0" fontId="9" fillId="0" borderId="0" xfId="6" applyFont="1" applyBorder="1"/>
    <xf numFmtId="3" fontId="9" fillId="0" borderId="2" xfId="0" applyNumberFormat="1" applyFont="1" applyBorder="1" applyAlignment="1"/>
    <xf numFmtId="0" fontId="9" fillId="0" borderId="2" xfId="0" applyFont="1" applyBorder="1"/>
    <xf numFmtId="3" fontId="9" fillId="0" borderId="0" xfId="3" applyNumberFormat="1" applyFont="1" applyBorder="1" applyAlignment="1">
      <alignment horizontal="right"/>
    </xf>
    <xf numFmtId="3" fontId="9" fillId="0" borderId="0" xfId="3" applyNumberFormat="1" applyFont="1" applyBorder="1" applyAlignment="1">
      <alignment horizontal="center"/>
    </xf>
    <xf numFmtId="3" fontId="9" fillId="0" borderId="0" xfId="3" applyNumberFormat="1" applyFont="1" applyBorder="1"/>
    <xf numFmtId="3" fontId="9" fillId="0" borderId="0" xfId="3" quotePrefix="1" applyNumberFormat="1" applyFont="1" applyBorder="1" applyAlignment="1">
      <alignment horizontal="center" vertical="top"/>
    </xf>
    <xf numFmtId="0" fontId="9" fillId="0" borderId="0" xfId="3" applyFont="1" applyBorder="1"/>
    <xf numFmtId="3" fontId="9" fillId="0" borderId="2" xfId="3" applyNumberFormat="1" applyFont="1" applyBorder="1"/>
    <xf numFmtId="3" fontId="9" fillId="0" borderId="2" xfId="3" quotePrefix="1" applyNumberFormat="1" applyFont="1" applyBorder="1" applyAlignment="1">
      <alignment horizontal="center" vertical="top"/>
    </xf>
    <xf numFmtId="3" fontId="9" fillId="0" borderId="2" xfId="3" applyNumberFormat="1" applyFont="1" applyBorder="1" applyAlignment="1">
      <alignment horizontal="right"/>
    </xf>
  </cellXfs>
  <cellStyles count="7">
    <cellStyle name="Comma" xfId="1" builtinId="3"/>
    <cellStyle name="Comma [0]" xfId="2" builtinId="6"/>
    <cellStyle name="Comma [0] 2" xfId="5"/>
    <cellStyle name="Normal" xfId="0" builtinId="0"/>
    <cellStyle name="Normal 2" xfId="3"/>
    <cellStyle name="Normal 2 2" xfId="6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E58E1A"/>
      <rgbColor rgb="0099CCFF"/>
      <rgbColor rgb="00EAD3AD"/>
      <rgbColor rgb="00CC99FF"/>
      <rgbColor rgb="008C3B32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tabSelected="1" workbookViewId="0"/>
  </sheetViews>
  <sheetFormatPr defaultRowHeight="12.75"/>
  <cols>
    <col min="1" max="1" width="16.7109375" customWidth="1"/>
    <col min="2" max="4" width="15.7109375" customWidth="1"/>
    <col min="5" max="5" width="2.7109375" customWidth="1"/>
    <col min="6" max="12" width="15.7109375" customWidth="1"/>
  </cols>
  <sheetData>
    <row r="1" spans="1:12" ht="20.25">
      <c r="A1" s="48" t="s">
        <v>164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20.25">
      <c r="A2" s="48" t="s">
        <v>167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>
      <c r="A3" s="88"/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5">
      <c r="A4" s="104"/>
      <c r="B4" s="105" t="s">
        <v>69</v>
      </c>
      <c r="C4" s="105"/>
      <c r="D4" s="105"/>
      <c r="E4" s="106"/>
      <c r="F4" s="107" t="s">
        <v>70</v>
      </c>
      <c r="G4" s="107"/>
      <c r="H4" s="107"/>
      <c r="I4" s="107"/>
      <c r="J4" s="107"/>
      <c r="K4" s="107"/>
      <c r="L4" s="107"/>
    </row>
    <row r="5" spans="1:12" ht="57">
      <c r="A5" s="21" t="s">
        <v>0</v>
      </c>
      <c r="B5" s="22" t="s">
        <v>1</v>
      </c>
      <c r="C5" s="23" t="s">
        <v>63</v>
      </c>
      <c r="D5" s="49" t="s">
        <v>76</v>
      </c>
      <c r="E5" s="23"/>
      <c r="F5" s="23" t="s">
        <v>1</v>
      </c>
      <c r="G5" s="23" t="s">
        <v>77</v>
      </c>
      <c r="H5" s="49" t="s">
        <v>78</v>
      </c>
      <c r="I5" s="23" t="s">
        <v>79</v>
      </c>
      <c r="J5" s="49" t="s">
        <v>80</v>
      </c>
      <c r="K5" s="23" t="s">
        <v>64</v>
      </c>
      <c r="L5" s="23" t="s">
        <v>65</v>
      </c>
    </row>
    <row r="6" spans="1:12" ht="14.25">
      <c r="A6" s="25"/>
      <c r="B6" s="26"/>
      <c r="C6" s="26"/>
      <c r="D6" s="26"/>
      <c r="E6" s="26"/>
      <c r="F6" s="26"/>
      <c r="G6" s="26"/>
      <c r="H6" s="26"/>
      <c r="I6" s="26"/>
      <c r="J6" s="27"/>
      <c r="K6" s="26"/>
      <c r="L6" s="26"/>
    </row>
    <row r="7" spans="1:12" ht="14.25">
      <c r="A7" s="28" t="s">
        <v>66</v>
      </c>
      <c r="B7" s="115">
        <v>36077</v>
      </c>
      <c r="C7" s="115">
        <v>22661</v>
      </c>
      <c r="D7" s="115">
        <v>13416</v>
      </c>
      <c r="E7" s="115"/>
      <c r="F7" s="115">
        <v>41795</v>
      </c>
      <c r="G7" s="115">
        <v>35068</v>
      </c>
      <c r="H7" s="115">
        <v>909</v>
      </c>
      <c r="I7" s="115">
        <v>299</v>
      </c>
      <c r="J7" s="115">
        <v>230</v>
      </c>
      <c r="K7" s="115">
        <v>3251</v>
      </c>
      <c r="L7" s="115">
        <v>2038</v>
      </c>
    </row>
    <row r="8" spans="1:12" ht="14.25">
      <c r="A8" s="32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2" ht="14.25">
      <c r="A9" s="33" t="s">
        <v>67</v>
      </c>
      <c r="B9" s="115">
        <v>14882</v>
      </c>
      <c r="C9" s="115">
        <v>11447</v>
      </c>
      <c r="D9" s="115">
        <v>3435</v>
      </c>
      <c r="E9" s="115"/>
      <c r="F9" s="115">
        <v>18588</v>
      </c>
      <c r="G9" s="115">
        <v>14374</v>
      </c>
      <c r="H9" s="115">
        <v>516</v>
      </c>
      <c r="I9" s="115">
        <v>187</v>
      </c>
      <c r="J9" s="115">
        <v>79</v>
      </c>
      <c r="K9" s="115">
        <v>1858</v>
      </c>
      <c r="L9" s="115">
        <v>1574</v>
      </c>
    </row>
    <row r="10" spans="1:12" ht="14.25">
      <c r="A10" s="34" t="s">
        <v>3</v>
      </c>
      <c r="B10" s="115">
        <v>4789</v>
      </c>
      <c r="C10" s="117">
        <v>3835</v>
      </c>
      <c r="D10" s="117">
        <v>954</v>
      </c>
      <c r="E10" s="117"/>
      <c r="F10" s="115">
        <v>6343</v>
      </c>
      <c r="G10" s="117">
        <v>4773</v>
      </c>
      <c r="H10" s="119">
        <v>224</v>
      </c>
      <c r="I10" s="119">
        <v>70</v>
      </c>
      <c r="J10" s="119">
        <v>17</v>
      </c>
      <c r="K10" s="119">
        <v>756</v>
      </c>
      <c r="L10" s="119">
        <v>503</v>
      </c>
    </row>
    <row r="11" spans="1:12" ht="14.25">
      <c r="A11" s="34" t="s">
        <v>4</v>
      </c>
      <c r="B11" s="115">
        <v>2885</v>
      </c>
      <c r="C11" s="117">
        <v>2570</v>
      </c>
      <c r="D11" s="117">
        <v>315</v>
      </c>
      <c r="E11" s="117"/>
      <c r="F11" s="115">
        <v>3527</v>
      </c>
      <c r="G11" s="117">
        <v>2741</v>
      </c>
      <c r="H11" s="117">
        <v>63</v>
      </c>
      <c r="I11" s="117">
        <v>36</v>
      </c>
      <c r="J11" s="117">
        <v>9</v>
      </c>
      <c r="K11" s="117">
        <v>541</v>
      </c>
      <c r="L11" s="117">
        <v>137</v>
      </c>
    </row>
    <row r="12" spans="1:12" ht="14.25">
      <c r="A12" s="34" t="s">
        <v>2</v>
      </c>
      <c r="B12" s="115">
        <v>3799</v>
      </c>
      <c r="C12" s="117">
        <v>3046</v>
      </c>
      <c r="D12" s="117">
        <v>753</v>
      </c>
      <c r="E12" s="117"/>
      <c r="F12" s="115">
        <v>4833</v>
      </c>
      <c r="G12" s="117">
        <v>3572</v>
      </c>
      <c r="H12" s="117">
        <v>109</v>
      </c>
      <c r="I12" s="117">
        <v>41</v>
      </c>
      <c r="J12" s="117">
        <v>18</v>
      </c>
      <c r="K12" s="117">
        <v>348</v>
      </c>
      <c r="L12" s="117">
        <v>745</v>
      </c>
    </row>
    <row r="13" spans="1:12" ht="14.25">
      <c r="A13" s="34" t="s">
        <v>5</v>
      </c>
      <c r="B13" s="115">
        <v>2527</v>
      </c>
      <c r="C13" s="117">
        <v>1366</v>
      </c>
      <c r="D13" s="117">
        <v>1161</v>
      </c>
      <c r="E13" s="117"/>
      <c r="F13" s="115">
        <v>2965</v>
      </c>
      <c r="G13" s="117">
        <v>2527</v>
      </c>
      <c r="H13" s="117">
        <v>105</v>
      </c>
      <c r="I13" s="117">
        <v>36</v>
      </c>
      <c r="J13" s="117">
        <v>33</v>
      </c>
      <c r="K13" s="117">
        <v>144</v>
      </c>
      <c r="L13" s="117">
        <v>120</v>
      </c>
    </row>
    <row r="14" spans="1:12" ht="14.25">
      <c r="A14" s="34" t="s">
        <v>6</v>
      </c>
      <c r="B14" s="115">
        <v>882</v>
      </c>
      <c r="C14" s="117">
        <v>630</v>
      </c>
      <c r="D14" s="117">
        <v>252</v>
      </c>
      <c r="E14" s="117"/>
      <c r="F14" s="115">
        <v>920</v>
      </c>
      <c r="G14" s="117">
        <v>761</v>
      </c>
      <c r="H14" s="117">
        <v>15</v>
      </c>
      <c r="I14" s="117">
        <v>4</v>
      </c>
      <c r="J14" s="117">
        <v>2</v>
      </c>
      <c r="K14" s="117">
        <v>69</v>
      </c>
      <c r="L14" s="117">
        <v>69</v>
      </c>
    </row>
    <row r="15" spans="1:12" ht="14.25">
      <c r="A15" s="28"/>
      <c r="B15" s="115"/>
      <c r="C15" s="117"/>
      <c r="D15" s="117"/>
      <c r="E15" s="117"/>
      <c r="F15" s="115"/>
      <c r="G15" s="117"/>
      <c r="H15" s="117"/>
      <c r="I15" s="117"/>
      <c r="J15" s="117"/>
      <c r="K15" s="117"/>
      <c r="L15" s="117"/>
    </row>
    <row r="16" spans="1:12" ht="14.25">
      <c r="A16" s="33" t="s">
        <v>68</v>
      </c>
      <c r="B16" s="115">
        <v>21195</v>
      </c>
      <c r="C16" s="115">
        <v>11214</v>
      </c>
      <c r="D16" s="115">
        <v>9981</v>
      </c>
      <c r="E16" s="115"/>
      <c r="F16" s="115">
        <v>23207</v>
      </c>
      <c r="G16" s="115">
        <v>20694</v>
      </c>
      <c r="H16" s="115">
        <v>393</v>
      </c>
      <c r="I16" s="115">
        <v>112</v>
      </c>
      <c r="J16" s="115">
        <v>151</v>
      </c>
      <c r="K16" s="115">
        <v>1393</v>
      </c>
      <c r="L16" s="115">
        <v>464</v>
      </c>
    </row>
    <row r="17" spans="1:12" ht="14.25">
      <c r="A17" s="39" t="s">
        <v>7</v>
      </c>
      <c r="B17" s="115">
        <v>775</v>
      </c>
      <c r="C17" s="117">
        <v>441</v>
      </c>
      <c r="D17" s="117">
        <v>334</v>
      </c>
      <c r="E17" s="117"/>
      <c r="F17" s="115">
        <v>804</v>
      </c>
      <c r="G17" s="117">
        <v>707</v>
      </c>
      <c r="H17" s="117">
        <v>29</v>
      </c>
      <c r="I17" s="117">
        <v>3</v>
      </c>
      <c r="J17" s="117">
        <v>0</v>
      </c>
      <c r="K17" s="117">
        <v>46</v>
      </c>
      <c r="L17" s="117">
        <v>19</v>
      </c>
    </row>
    <row r="18" spans="1:12" ht="14.25">
      <c r="A18" s="39" t="s">
        <v>8</v>
      </c>
      <c r="B18" s="115">
        <v>55</v>
      </c>
      <c r="C18" s="117">
        <v>13</v>
      </c>
      <c r="D18" s="117">
        <v>42</v>
      </c>
      <c r="E18" s="117"/>
      <c r="F18" s="115">
        <v>74</v>
      </c>
      <c r="G18" s="117">
        <v>69</v>
      </c>
      <c r="H18" s="117">
        <v>1</v>
      </c>
      <c r="I18" s="117">
        <v>0</v>
      </c>
      <c r="J18" s="117">
        <v>1</v>
      </c>
      <c r="K18" s="117">
        <v>1</v>
      </c>
      <c r="L18" s="117">
        <v>2</v>
      </c>
    </row>
    <row r="19" spans="1:12" ht="14.25">
      <c r="A19" s="39" t="s">
        <v>9</v>
      </c>
      <c r="B19" s="115">
        <v>490</v>
      </c>
      <c r="C19" s="117">
        <v>211</v>
      </c>
      <c r="D19" s="117">
        <v>279</v>
      </c>
      <c r="E19" s="117"/>
      <c r="F19" s="115">
        <v>522</v>
      </c>
      <c r="G19" s="117">
        <v>465</v>
      </c>
      <c r="H19" s="117">
        <v>17</v>
      </c>
      <c r="I19" s="117">
        <v>4</v>
      </c>
      <c r="J19" s="117">
        <v>2</v>
      </c>
      <c r="K19" s="117">
        <v>32</v>
      </c>
      <c r="L19" s="117">
        <v>2</v>
      </c>
    </row>
    <row r="20" spans="1:12" ht="14.25">
      <c r="A20" s="39" t="s">
        <v>10</v>
      </c>
      <c r="B20" s="115">
        <v>313</v>
      </c>
      <c r="C20" s="117">
        <v>174</v>
      </c>
      <c r="D20" s="117">
        <v>139</v>
      </c>
      <c r="E20" s="117"/>
      <c r="F20" s="115">
        <v>329</v>
      </c>
      <c r="G20" s="117">
        <v>313</v>
      </c>
      <c r="H20" s="117">
        <v>1</v>
      </c>
      <c r="I20" s="117">
        <v>3</v>
      </c>
      <c r="J20" s="117">
        <v>1</v>
      </c>
      <c r="K20" s="117">
        <v>8</v>
      </c>
      <c r="L20" s="117">
        <v>3</v>
      </c>
    </row>
    <row r="21" spans="1:12" ht="14.25">
      <c r="A21" s="39" t="s">
        <v>11</v>
      </c>
      <c r="B21" s="115">
        <v>215</v>
      </c>
      <c r="C21" s="117">
        <v>128</v>
      </c>
      <c r="D21" s="117">
        <v>87</v>
      </c>
      <c r="E21" s="117"/>
      <c r="F21" s="115">
        <v>183</v>
      </c>
      <c r="G21" s="117">
        <v>175</v>
      </c>
      <c r="H21" s="117">
        <v>3</v>
      </c>
      <c r="I21" s="117">
        <v>1</v>
      </c>
      <c r="J21" s="117">
        <v>0</v>
      </c>
      <c r="K21" s="117">
        <v>2</v>
      </c>
      <c r="L21" s="117">
        <v>2</v>
      </c>
    </row>
    <row r="22" spans="1:12" ht="14.25">
      <c r="A22" s="39" t="s">
        <v>12</v>
      </c>
      <c r="B22" s="115">
        <v>215</v>
      </c>
      <c r="C22" s="117">
        <v>65</v>
      </c>
      <c r="D22" s="117">
        <v>150</v>
      </c>
      <c r="E22" s="117"/>
      <c r="F22" s="115">
        <v>241</v>
      </c>
      <c r="G22" s="117">
        <v>223</v>
      </c>
      <c r="H22" s="117">
        <v>1</v>
      </c>
      <c r="I22" s="117">
        <v>2</v>
      </c>
      <c r="J22" s="117">
        <v>0</v>
      </c>
      <c r="K22" s="117">
        <v>14</v>
      </c>
      <c r="L22" s="117">
        <v>1</v>
      </c>
    </row>
    <row r="23" spans="1:12" ht="14.25">
      <c r="A23" s="39" t="s">
        <v>13</v>
      </c>
      <c r="B23" s="115">
        <v>337</v>
      </c>
      <c r="C23" s="117">
        <v>331</v>
      </c>
      <c r="D23" s="117">
        <v>6</v>
      </c>
      <c r="E23" s="117"/>
      <c r="F23" s="115">
        <v>325</v>
      </c>
      <c r="G23" s="117">
        <v>261</v>
      </c>
      <c r="H23" s="117">
        <v>8</v>
      </c>
      <c r="I23" s="117">
        <v>5</v>
      </c>
      <c r="J23" s="117">
        <v>13</v>
      </c>
      <c r="K23" s="117">
        <v>36</v>
      </c>
      <c r="L23" s="117">
        <v>2</v>
      </c>
    </row>
    <row r="24" spans="1:12" ht="14.25">
      <c r="A24" s="39" t="s">
        <v>14</v>
      </c>
      <c r="B24" s="115">
        <v>117</v>
      </c>
      <c r="C24" s="117">
        <v>64</v>
      </c>
      <c r="D24" s="117">
        <v>53</v>
      </c>
      <c r="E24" s="117"/>
      <c r="F24" s="115">
        <v>141</v>
      </c>
      <c r="G24" s="117">
        <v>133</v>
      </c>
      <c r="H24" s="117">
        <v>1</v>
      </c>
      <c r="I24" s="117">
        <v>0</v>
      </c>
      <c r="J24" s="117">
        <v>0</v>
      </c>
      <c r="K24" s="117">
        <v>5</v>
      </c>
      <c r="L24" s="117">
        <v>2</v>
      </c>
    </row>
    <row r="25" spans="1:12" ht="14.25">
      <c r="A25" s="39" t="s">
        <v>15</v>
      </c>
      <c r="B25" s="115">
        <v>226</v>
      </c>
      <c r="C25" s="117">
        <v>76</v>
      </c>
      <c r="D25" s="117">
        <v>150</v>
      </c>
      <c r="E25" s="117"/>
      <c r="F25" s="115">
        <v>287</v>
      </c>
      <c r="G25" s="117">
        <v>264</v>
      </c>
      <c r="H25" s="117">
        <v>8</v>
      </c>
      <c r="I25" s="117">
        <v>1</v>
      </c>
      <c r="J25" s="117">
        <v>1</v>
      </c>
      <c r="K25" s="117">
        <v>8</v>
      </c>
      <c r="L25" s="117">
        <v>5</v>
      </c>
    </row>
    <row r="26" spans="1:12" ht="14.25">
      <c r="A26" s="39" t="s">
        <v>16</v>
      </c>
      <c r="B26" s="115">
        <v>159</v>
      </c>
      <c r="C26" s="117">
        <v>48</v>
      </c>
      <c r="D26" s="117">
        <v>111</v>
      </c>
      <c r="E26" s="117"/>
      <c r="F26" s="115">
        <v>151</v>
      </c>
      <c r="G26" s="117">
        <v>115</v>
      </c>
      <c r="H26" s="117">
        <v>4</v>
      </c>
      <c r="I26" s="117">
        <v>4</v>
      </c>
      <c r="J26" s="117">
        <v>0</v>
      </c>
      <c r="K26" s="117">
        <v>27</v>
      </c>
      <c r="L26" s="117">
        <v>1</v>
      </c>
    </row>
    <row r="27" spans="1:12" ht="14.25">
      <c r="A27" s="39" t="s">
        <v>17</v>
      </c>
      <c r="B27" s="115">
        <v>125</v>
      </c>
      <c r="C27" s="117">
        <v>45</v>
      </c>
      <c r="D27" s="117">
        <v>80</v>
      </c>
      <c r="E27" s="117"/>
      <c r="F27" s="115">
        <v>143</v>
      </c>
      <c r="G27" s="117">
        <v>123</v>
      </c>
      <c r="H27" s="117">
        <v>3</v>
      </c>
      <c r="I27" s="117">
        <v>0</v>
      </c>
      <c r="J27" s="117">
        <v>1</v>
      </c>
      <c r="K27" s="117">
        <v>8</v>
      </c>
      <c r="L27" s="117">
        <v>8</v>
      </c>
    </row>
    <row r="28" spans="1:12" ht="14.25">
      <c r="A28" s="39" t="s">
        <v>18</v>
      </c>
      <c r="B28" s="115">
        <v>71</v>
      </c>
      <c r="C28" s="117">
        <v>19</v>
      </c>
      <c r="D28" s="117">
        <v>52</v>
      </c>
      <c r="E28" s="117"/>
      <c r="F28" s="115">
        <v>87</v>
      </c>
      <c r="G28" s="117">
        <v>83</v>
      </c>
      <c r="H28" s="117">
        <v>0</v>
      </c>
      <c r="I28" s="117">
        <v>2</v>
      </c>
      <c r="J28" s="117">
        <v>0</v>
      </c>
      <c r="K28" s="117">
        <v>1</v>
      </c>
      <c r="L28" s="117">
        <v>1</v>
      </c>
    </row>
    <row r="29" spans="1:12" ht="14.25">
      <c r="A29" s="39" t="s">
        <v>19</v>
      </c>
      <c r="B29" s="115">
        <v>349</v>
      </c>
      <c r="C29" s="117">
        <v>144</v>
      </c>
      <c r="D29" s="117">
        <v>205</v>
      </c>
      <c r="E29" s="117"/>
      <c r="F29" s="115">
        <v>387</v>
      </c>
      <c r="G29" s="117">
        <v>353</v>
      </c>
      <c r="H29" s="117">
        <v>8</v>
      </c>
      <c r="I29" s="117">
        <v>0</v>
      </c>
      <c r="J29" s="117">
        <v>0</v>
      </c>
      <c r="K29" s="117">
        <v>25</v>
      </c>
      <c r="L29" s="117">
        <v>1</v>
      </c>
    </row>
    <row r="30" spans="1:12" ht="14.25">
      <c r="A30" s="39" t="s">
        <v>71</v>
      </c>
      <c r="B30" s="115">
        <v>1637</v>
      </c>
      <c r="C30" s="117">
        <v>665</v>
      </c>
      <c r="D30" s="117">
        <v>972</v>
      </c>
      <c r="E30" s="117"/>
      <c r="F30" s="115">
        <v>1749</v>
      </c>
      <c r="G30" s="117">
        <v>1605</v>
      </c>
      <c r="H30" s="117">
        <v>23</v>
      </c>
      <c r="I30" s="117">
        <v>7</v>
      </c>
      <c r="J30" s="117">
        <v>31</v>
      </c>
      <c r="K30" s="117">
        <v>66</v>
      </c>
      <c r="L30" s="117">
        <v>17</v>
      </c>
    </row>
    <row r="31" spans="1:12" ht="14.25">
      <c r="A31" s="39" t="s">
        <v>20</v>
      </c>
      <c r="B31" s="115">
        <v>38</v>
      </c>
      <c r="C31" s="117">
        <v>24</v>
      </c>
      <c r="D31" s="117">
        <v>14</v>
      </c>
      <c r="E31" s="117"/>
      <c r="F31" s="115">
        <v>70</v>
      </c>
      <c r="G31" s="117">
        <v>67</v>
      </c>
      <c r="H31" s="117">
        <v>1</v>
      </c>
      <c r="I31" s="117">
        <v>0</v>
      </c>
      <c r="J31" s="117">
        <v>0</v>
      </c>
      <c r="K31" s="117">
        <v>1</v>
      </c>
      <c r="L31" s="117">
        <v>1</v>
      </c>
    </row>
    <row r="32" spans="1:12" ht="14.25">
      <c r="A32" s="39" t="s">
        <v>21</v>
      </c>
      <c r="B32" s="115">
        <v>133</v>
      </c>
      <c r="C32" s="117">
        <v>68</v>
      </c>
      <c r="D32" s="117">
        <v>65</v>
      </c>
      <c r="E32" s="117"/>
      <c r="F32" s="115">
        <v>106</v>
      </c>
      <c r="G32" s="117">
        <v>104</v>
      </c>
      <c r="H32" s="117">
        <v>0</v>
      </c>
      <c r="I32" s="117">
        <v>0</v>
      </c>
      <c r="J32" s="117">
        <v>0</v>
      </c>
      <c r="K32" s="117">
        <v>0</v>
      </c>
      <c r="L32" s="117">
        <v>2</v>
      </c>
    </row>
    <row r="33" spans="1:12" ht="14.25">
      <c r="A33" s="39" t="s">
        <v>22</v>
      </c>
      <c r="B33" s="115">
        <v>128</v>
      </c>
      <c r="C33" s="117">
        <v>39</v>
      </c>
      <c r="D33" s="117">
        <v>89</v>
      </c>
      <c r="E33" s="117"/>
      <c r="F33" s="115">
        <v>141</v>
      </c>
      <c r="G33" s="117">
        <v>135</v>
      </c>
      <c r="H33" s="117">
        <v>2</v>
      </c>
      <c r="I33" s="117">
        <v>0</v>
      </c>
      <c r="J33" s="117">
        <v>0</v>
      </c>
      <c r="K33" s="117">
        <v>1</v>
      </c>
      <c r="L33" s="117">
        <v>3</v>
      </c>
    </row>
    <row r="34" spans="1:12" ht="14.25">
      <c r="A34" s="39" t="s">
        <v>23</v>
      </c>
      <c r="B34" s="115">
        <v>227</v>
      </c>
      <c r="C34" s="117">
        <v>101</v>
      </c>
      <c r="D34" s="117">
        <v>126</v>
      </c>
      <c r="E34" s="117"/>
      <c r="F34" s="115">
        <v>257</v>
      </c>
      <c r="G34" s="117">
        <v>237</v>
      </c>
      <c r="H34" s="117">
        <v>6</v>
      </c>
      <c r="I34" s="117">
        <v>3</v>
      </c>
      <c r="J34" s="117">
        <v>4</v>
      </c>
      <c r="K34" s="117">
        <v>2</v>
      </c>
      <c r="L34" s="117">
        <v>5</v>
      </c>
    </row>
    <row r="35" spans="1:12" ht="14.25">
      <c r="A35" s="39" t="s">
        <v>24</v>
      </c>
      <c r="B35" s="115">
        <v>101</v>
      </c>
      <c r="C35" s="117">
        <v>42</v>
      </c>
      <c r="D35" s="117">
        <v>59</v>
      </c>
      <c r="E35" s="117"/>
      <c r="F35" s="115">
        <v>124</v>
      </c>
      <c r="G35" s="117">
        <v>111</v>
      </c>
      <c r="H35" s="117">
        <v>1</v>
      </c>
      <c r="I35" s="117">
        <v>0</v>
      </c>
      <c r="J35" s="117">
        <v>0</v>
      </c>
      <c r="K35" s="117">
        <v>7</v>
      </c>
      <c r="L35" s="117">
        <v>5</v>
      </c>
    </row>
    <row r="36" spans="1:12" ht="14.25">
      <c r="A36" s="39" t="s">
        <v>25</v>
      </c>
      <c r="B36" s="115">
        <v>3</v>
      </c>
      <c r="C36" s="117">
        <v>1</v>
      </c>
      <c r="D36" s="117">
        <v>2</v>
      </c>
      <c r="E36" s="117"/>
      <c r="F36" s="115">
        <v>11</v>
      </c>
      <c r="G36" s="117">
        <v>11</v>
      </c>
      <c r="H36" s="117">
        <v>0</v>
      </c>
      <c r="I36" s="117">
        <v>0</v>
      </c>
      <c r="J36" s="117">
        <v>0</v>
      </c>
      <c r="K36" s="117">
        <v>0</v>
      </c>
      <c r="L36" s="117">
        <v>0</v>
      </c>
    </row>
    <row r="37" spans="1:12" ht="14.25">
      <c r="A37" s="39" t="s">
        <v>26</v>
      </c>
      <c r="B37" s="115">
        <v>108</v>
      </c>
      <c r="C37" s="117">
        <v>30</v>
      </c>
      <c r="D37" s="117">
        <v>78</v>
      </c>
      <c r="E37" s="117"/>
      <c r="F37" s="115">
        <v>119</v>
      </c>
      <c r="G37" s="117">
        <v>117</v>
      </c>
      <c r="H37" s="117">
        <v>1</v>
      </c>
      <c r="I37" s="117">
        <v>0</v>
      </c>
      <c r="J37" s="117">
        <v>0</v>
      </c>
      <c r="K37" s="117">
        <v>1</v>
      </c>
      <c r="L37" s="117">
        <v>0</v>
      </c>
    </row>
    <row r="38" spans="1:12" ht="14.25">
      <c r="A38" s="39" t="s">
        <v>27</v>
      </c>
      <c r="B38" s="115">
        <v>431</v>
      </c>
      <c r="C38" s="117">
        <v>148</v>
      </c>
      <c r="D38" s="117">
        <v>283</v>
      </c>
      <c r="E38" s="117"/>
      <c r="F38" s="115">
        <v>401</v>
      </c>
      <c r="G38" s="117">
        <v>385</v>
      </c>
      <c r="H38" s="117">
        <v>4</v>
      </c>
      <c r="I38" s="117">
        <v>1</v>
      </c>
      <c r="J38" s="117">
        <v>3</v>
      </c>
      <c r="K38" s="117">
        <v>7</v>
      </c>
      <c r="L38" s="117">
        <v>1</v>
      </c>
    </row>
    <row r="39" spans="1:12" ht="14.25">
      <c r="A39" s="39" t="s">
        <v>28</v>
      </c>
      <c r="B39" s="115">
        <v>143</v>
      </c>
      <c r="C39" s="117">
        <v>26</v>
      </c>
      <c r="D39" s="117">
        <v>117</v>
      </c>
      <c r="E39" s="117"/>
      <c r="F39" s="115">
        <v>160</v>
      </c>
      <c r="G39" s="117">
        <v>142</v>
      </c>
      <c r="H39" s="117">
        <v>0</v>
      </c>
      <c r="I39" s="117">
        <v>0</v>
      </c>
      <c r="J39" s="117">
        <v>0</v>
      </c>
      <c r="K39" s="117">
        <v>8</v>
      </c>
      <c r="L39" s="117">
        <v>10</v>
      </c>
    </row>
    <row r="40" spans="1:12" ht="14.25">
      <c r="A40" s="39" t="s">
        <v>29</v>
      </c>
      <c r="B40" s="115">
        <v>177</v>
      </c>
      <c r="C40" s="117">
        <v>103</v>
      </c>
      <c r="D40" s="117">
        <v>74</v>
      </c>
      <c r="E40" s="117"/>
      <c r="F40" s="115">
        <v>192</v>
      </c>
      <c r="G40" s="117">
        <v>178</v>
      </c>
      <c r="H40" s="117">
        <v>4</v>
      </c>
      <c r="I40" s="117">
        <v>1</v>
      </c>
      <c r="J40" s="117">
        <v>1</v>
      </c>
      <c r="K40" s="117">
        <v>6</v>
      </c>
      <c r="L40" s="117">
        <v>2</v>
      </c>
    </row>
    <row r="41" spans="1:12" ht="14.25">
      <c r="A41" s="39" t="s">
        <v>30</v>
      </c>
      <c r="B41" s="115">
        <v>187</v>
      </c>
      <c r="C41" s="117">
        <v>84</v>
      </c>
      <c r="D41" s="117">
        <v>103</v>
      </c>
      <c r="E41" s="117"/>
      <c r="F41" s="115">
        <v>196</v>
      </c>
      <c r="G41" s="117">
        <v>192</v>
      </c>
      <c r="H41" s="117">
        <v>2</v>
      </c>
      <c r="I41" s="117">
        <v>0</v>
      </c>
      <c r="J41" s="117">
        <v>0</v>
      </c>
      <c r="K41" s="117">
        <v>0</v>
      </c>
      <c r="L41" s="117">
        <v>2</v>
      </c>
    </row>
    <row r="42" spans="1:12" ht="14.25">
      <c r="A42" s="39" t="s">
        <v>31</v>
      </c>
      <c r="B42" s="115">
        <v>1445</v>
      </c>
      <c r="C42" s="117">
        <v>933</v>
      </c>
      <c r="D42" s="117">
        <v>512</v>
      </c>
      <c r="E42" s="117"/>
      <c r="F42" s="115">
        <v>1704</v>
      </c>
      <c r="G42" s="117">
        <v>1300</v>
      </c>
      <c r="H42" s="117">
        <v>46</v>
      </c>
      <c r="I42" s="117">
        <v>24</v>
      </c>
      <c r="J42" s="117">
        <v>32</v>
      </c>
      <c r="K42" s="117">
        <v>275</v>
      </c>
      <c r="L42" s="117">
        <v>27</v>
      </c>
    </row>
    <row r="43" spans="1:12" ht="14.25">
      <c r="A43" s="39" t="s">
        <v>32</v>
      </c>
      <c r="B43" s="115">
        <v>151</v>
      </c>
      <c r="C43" s="117">
        <v>90</v>
      </c>
      <c r="D43" s="117">
        <v>61</v>
      </c>
      <c r="E43" s="117"/>
      <c r="F43" s="115">
        <v>177</v>
      </c>
      <c r="G43" s="117">
        <v>155</v>
      </c>
      <c r="H43" s="117">
        <v>2</v>
      </c>
      <c r="I43" s="117">
        <v>0</v>
      </c>
      <c r="J43" s="117">
        <v>0</v>
      </c>
      <c r="K43" s="117">
        <v>12</v>
      </c>
      <c r="L43" s="117">
        <v>8</v>
      </c>
    </row>
    <row r="44" spans="1:12" ht="14.25">
      <c r="A44" s="39" t="s">
        <v>33</v>
      </c>
      <c r="B44" s="115">
        <v>2126</v>
      </c>
      <c r="C44" s="117">
        <v>971</v>
      </c>
      <c r="D44" s="117">
        <v>1155</v>
      </c>
      <c r="E44" s="117"/>
      <c r="F44" s="115">
        <v>2304</v>
      </c>
      <c r="G44" s="117">
        <v>2052</v>
      </c>
      <c r="H44" s="117">
        <v>45</v>
      </c>
      <c r="I44" s="117">
        <v>7</v>
      </c>
      <c r="J44" s="117">
        <v>6</v>
      </c>
      <c r="K44" s="117">
        <v>178</v>
      </c>
      <c r="L44" s="117">
        <v>16</v>
      </c>
    </row>
    <row r="45" spans="1:12" ht="14.25">
      <c r="A45" s="39" t="s">
        <v>34</v>
      </c>
      <c r="B45" s="115">
        <v>380</v>
      </c>
      <c r="C45" s="117">
        <v>216</v>
      </c>
      <c r="D45" s="117">
        <v>164</v>
      </c>
      <c r="E45" s="117"/>
      <c r="F45" s="115">
        <v>407</v>
      </c>
      <c r="G45" s="117">
        <v>322</v>
      </c>
      <c r="H45" s="117">
        <v>4</v>
      </c>
      <c r="I45" s="117">
        <v>0</v>
      </c>
      <c r="J45" s="117">
        <v>1</v>
      </c>
      <c r="K45" s="117">
        <v>21</v>
      </c>
      <c r="L45" s="117">
        <v>59</v>
      </c>
    </row>
    <row r="46" spans="1:12" ht="14.25">
      <c r="A46" s="39" t="s">
        <v>35</v>
      </c>
      <c r="B46" s="115">
        <v>551</v>
      </c>
      <c r="C46" s="117">
        <v>347</v>
      </c>
      <c r="D46" s="117">
        <v>204</v>
      </c>
      <c r="E46" s="117"/>
      <c r="F46" s="115">
        <v>543</v>
      </c>
      <c r="G46" s="117">
        <v>500</v>
      </c>
      <c r="H46" s="117">
        <v>14</v>
      </c>
      <c r="I46" s="117">
        <v>2</v>
      </c>
      <c r="J46" s="117">
        <v>2</v>
      </c>
      <c r="K46" s="117">
        <v>13</v>
      </c>
      <c r="L46" s="117">
        <v>12</v>
      </c>
    </row>
    <row r="47" spans="1:12" ht="14.25">
      <c r="A47" s="39" t="s">
        <v>36</v>
      </c>
      <c r="B47" s="115">
        <v>1055</v>
      </c>
      <c r="C47" s="117">
        <v>716</v>
      </c>
      <c r="D47" s="117">
        <v>339</v>
      </c>
      <c r="E47" s="117"/>
      <c r="F47" s="115">
        <v>1168</v>
      </c>
      <c r="G47" s="117">
        <v>1007</v>
      </c>
      <c r="H47" s="117">
        <v>37</v>
      </c>
      <c r="I47" s="117">
        <v>6</v>
      </c>
      <c r="J47" s="117">
        <v>0</v>
      </c>
      <c r="K47" s="117">
        <v>107</v>
      </c>
      <c r="L47" s="117">
        <v>11</v>
      </c>
    </row>
    <row r="48" spans="1:12" ht="14.25">
      <c r="A48" s="39" t="s">
        <v>37</v>
      </c>
      <c r="B48" s="115">
        <v>385</v>
      </c>
      <c r="C48" s="117">
        <v>175</v>
      </c>
      <c r="D48" s="117">
        <v>210</v>
      </c>
      <c r="E48" s="117"/>
      <c r="F48" s="115">
        <v>371</v>
      </c>
      <c r="G48" s="117">
        <v>344</v>
      </c>
      <c r="H48" s="117">
        <v>8</v>
      </c>
      <c r="I48" s="117">
        <v>3</v>
      </c>
      <c r="J48" s="117">
        <v>1</v>
      </c>
      <c r="K48" s="117">
        <v>13</v>
      </c>
      <c r="L48" s="117">
        <v>2</v>
      </c>
    </row>
    <row r="49" spans="1:12" ht="14.25">
      <c r="A49" s="39" t="s">
        <v>38</v>
      </c>
      <c r="B49" s="115">
        <v>735</v>
      </c>
      <c r="C49" s="117">
        <v>473</v>
      </c>
      <c r="D49" s="117">
        <v>262</v>
      </c>
      <c r="E49" s="117"/>
      <c r="F49" s="115">
        <v>871</v>
      </c>
      <c r="G49" s="117">
        <v>811</v>
      </c>
      <c r="H49" s="117">
        <v>6</v>
      </c>
      <c r="I49" s="117">
        <v>3</v>
      </c>
      <c r="J49" s="117">
        <v>1</v>
      </c>
      <c r="K49" s="117">
        <v>18</v>
      </c>
      <c r="L49" s="117">
        <v>32</v>
      </c>
    </row>
    <row r="50" spans="1:12" ht="14.25">
      <c r="A50" s="39" t="s">
        <v>39</v>
      </c>
      <c r="B50" s="115">
        <v>94</v>
      </c>
      <c r="C50" s="117">
        <v>75</v>
      </c>
      <c r="D50" s="117">
        <v>19</v>
      </c>
      <c r="E50" s="117"/>
      <c r="F50" s="115">
        <v>77</v>
      </c>
      <c r="G50" s="117">
        <v>71</v>
      </c>
      <c r="H50" s="117">
        <v>0</v>
      </c>
      <c r="I50" s="117">
        <v>1</v>
      </c>
      <c r="J50" s="117">
        <v>0</v>
      </c>
      <c r="K50" s="117">
        <v>3</v>
      </c>
      <c r="L50" s="117">
        <v>2</v>
      </c>
    </row>
    <row r="51" spans="1:12" ht="14.25">
      <c r="A51" s="39" t="s">
        <v>40</v>
      </c>
      <c r="B51" s="115">
        <v>173</v>
      </c>
      <c r="C51" s="117">
        <v>68</v>
      </c>
      <c r="D51" s="117">
        <v>105</v>
      </c>
      <c r="E51" s="117"/>
      <c r="F51" s="115">
        <v>207</v>
      </c>
      <c r="G51" s="117">
        <v>200</v>
      </c>
      <c r="H51" s="117">
        <v>4</v>
      </c>
      <c r="I51" s="117">
        <v>2</v>
      </c>
      <c r="J51" s="117">
        <v>0</v>
      </c>
      <c r="K51" s="117">
        <v>1</v>
      </c>
      <c r="L51" s="117">
        <v>0</v>
      </c>
    </row>
    <row r="52" spans="1:12" ht="14.25">
      <c r="A52" s="39" t="s">
        <v>41</v>
      </c>
      <c r="B52" s="115">
        <v>76</v>
      </c>
      <c r="C52" s="117">
        <v>52</v>
      </c>
      <c r="D52" s="117">
        <v>24</v>
      </c>
      <c r="E52" s="117"/>
      <c r="F52" s="115">
        <v>73</v>
      </c>
      <c r="G52" s="117">
        <v>65</v>
      </c>
      <c r="H52" s="117">
        <v>3</v>
      </c>
      <c r="I52" s="117">
        <v>1</v>
      </c>
      <c r="J52" s="117">
        <v>0</v>
      </c>
      <c r="K52" s="117">
        <v>4</v>
      </c>
      <c r="L52" s="117">
        <v>0</v>
      </c>
    </row>
    <row r="53" spans="1:12" ht="14.25">
      <c r="A53" s="39" t="s">
        <v>42</v>
      </c>
      <c r="B53" s="115">
        <v>87</v>
      </c>
      <c r="C53" s="117">
        <v>51</v>
      </c>
      <c r="D53" s="117">
        <v>36</v>
      </c>
      <c r="E53" s="117"/>
      <c r="F53" s="115">
        <v>80</v>
      </c>
      <c r="G53" s="117">
        <v>76</v>
      </c>
      <c r="H53" s="117">
        <v>1</v>
      </c>
      <c r="I53" s="117">
        <v>1</v>
      </c>
      <c r="J53" s="117">
        <v>1</v>
      </c>
      <c r="K53" s="117">
        <v>0</v>
      </c>
      <c r="L53" s="117">
        <v>1</v>
      </c>
    </row>
    <row r="54" spans="1:12" ht="14.25">
      <c r="A54" s="39" t="s">
        <v>43</v>
      </c>
      <c r="B54" s="115">
        <v>296</v>
      </c>
      <c r="C54" s="117">
        <v>205</v>
      </c>
      <c r="D54" s="117">
        <v>91</v>
      </c>
      <c r="E54" s="117"/>
      <c r="F54" s="115">
        <v>277</v>
      </c>
      <c r="G54" s="117">
        <v>246</v>
      </c>
      <c r="H54" s="117">
        <v>3</v>
      </c>
      <c r="I54" s="117">
        <v>3</v>
      </c>
      <c r="J54" s="117">
        <v>2</v>
      </c>
      <c r="K54" s="117">
        <v>14</v>
      </c>
      <c r="L54" s="117">
        <v>9</v>
      </c>
    </row>
    <row r="55" spans="1:12" ht="14.25">
      <c r="A55" s="39" t="s">
        <v>44</v>
      </c>
      <c r="B55" s="115">
        <v>397</v>
      </c>
      <c r="C55" s="117">
        <v>282</v>
      </c>
      <c r="D55" s="117">
        <v>115</v>
      </c>
      <c r="E55" s="117"/>
      <c r="F55" s="115">
        <v>419</v>
      </c>
      <c r="G55" s="117">
        <v>369</v>
      </c>
      <c r="H55" s="117">
        <v>11</v>
      </c>
      <c r="I55" s="117">
        <v>2</v>
      </c>
      <c r="J55" s="117">
        <v>9</v>
      </c>
      <c r="K55" s="117">
        <v>24</v>
      </c>
      <c r="L55" s="117">
        <v>4</v>
      </c>
    </row>
    <row r="56" spans="1:12" ht="14.25">
      <c r="A56" s="39" t="s">
        <v>45</v>
      </c>
      <c r="B56" s="115">
        <v>317</v>
      </c>
      <c r="C56" s="117">
        <v>164</v>
      </c>
      <c r="D56" s="117">
        <v>153</v>
      </c>
      <c r="E56" s="117"/>
      <c r="F56" s="115">
        <v>324</v>
      </c>
      <c r="G56" s="117">
        <v>272</v>
      </c>
      <c r="H56" s="117">
        <v>4</v>
      </c>
      <c r="I56" s="117">
        <v>0</v>
      </c>
      <c r="J56" s="117">
        <v>0</v>
      </c>
      <c r="K56" s="117">
        <v>40</v>
      </c>
      <c r="L56" s="117">
        <v>8</v>
      </c>
    </row>
    <row r="57" spans="1:12" ht="14.25">
      <c r="A57" s="39" t="s">
        <v>46</v>
      </c>
      <c r="B57" s="115">
        <v>346</v>
      </c>
      <c r="C57" s="117">
        <v>82</v>
      </c>
      <c r="D57" s="117">
        <v>264</v>
      </c>
      <c r="E57" s="117"/>
      <c r="F57" s="115">
        <v>376</v>
      </c>
      <c r="G57" s="117">
        <v>364</v>
      </c>
      <c r="H57" s="117">
        <v>6</v>
      </c>
      <c r="I57" s="117">
        <v>1</v>
      </c>
      <c r="J57" s="117">
        <v>0</v>
      </c>
      <c r="K57" s="117">
        <v>2</v>
      </c>
      <c r="L57" s="117">
        <v>3</v>
      </c>
    </row>
    <row r="58" spans="1:12" ht="14.25">
      <c r="A58" s="39" t="s">
        <v>47</v>
      </c>
      <c r="B58" s="115">
        <v>345</v>
      </c>
      <c r="C58" s="117">
        <v>217</v>
      </c>
      <c r="D58" s="117">
        <v>128</v>
      </c>
      <c r="E58" s="117"/>
      <c r="F58" s="115">
        <v>349</v>
      </c>
      <c r="G58" s="117">
        <v>327</v>
      </c>
      <c r="H58" s="117">
        <v>7</v>
      </c>
      <c r="I58" s="117">
        <v>1</v>
      </c>
      <c r="J58" s="117">
        <v>1</v>
      </c>
      <c r="K58" s="117">
        <v>4</v>
      </c>
      <c r="L58" s="117">
        <v>9</v>
      </c>
    </row>
    <row r="59" spans="1:12" ht="14.25">
      <c r="A59" s="39" t="s">
        <v>48</v>
      </c>
      <c r="B59" s="115">
        <v>48</v>
      </c>
      <c r="C59" s="117">
        <v>15</v>
      </c>
      <c r="D59" s="117">
        <v>33</v>
      </c>
      <c r="E59" s="117"/>
      <c r="F59" s="115">
        <v>44</v>
      </c>
      <c r="G59" s="117">
        <v>44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</row>
    <row r="60" spans="1:12" ht="14.25">
      <c r="A60" s="39" t="s">
        <v>49</v>
      </c>
      <c r="B60" s="115">
        <v>42</v>
      </c>
      <c r="C60" s="117">
        <v>19</v>
      </c>
      <c r="D60" s="117">
        <v>23</v>
      </c>
      <c r="E60" s="117"/>
      <c r="F60" s="115">
        <v>39</v>
      </c>
      <c r="G60" s="117">
        <v>37</v>
      </c>
      <c r="H60" s="117">
        <v>0</v>
      </c>
      <c r="I60" s="117">
        <v>0</v>
      </c>
      <c r="J60" s="117">
        <v>1</v>
      </c>
      <c r="K60" s="117">
        <v>0</v>
      </c>
      <c r="L60" s="117">
        <v>1</v>
      </c>
    </row>
    <row r="61" spans="1:12" ht="14.25">
      <c r="A61" s="39" t="s">
        <v>50</v>
      </c>
      <c r="B61" s="115">
        <v>125</v>
      </c>
      <c r="C61" s="117">
        <v>51</v>
      </c>
      <c r="D61" s="117">
        <v>74</v>
      </c>
      <c r="E61" s="117"/>
      <c r="F61" s="115">
        <v>117</v>
      </c>
      <c r="G61" s="117">
        <v>106</v>
      </c>
      <c r="H61" s="117">
        <v>0</v>
      </c>
      <c r="I61" s="117">
        <v>0</v>
      </c>
      <c r="J61" s="117">
        <v>2</v>
      </c>
      <c r="K61" s="117">
        <v>7</v>
      </c>
      <c r="L61" s="117">
        <v>2</v>
      </c>
    </row>
    <row r="62" spans="1:12" ht="14.25">
      <c r="A62" s="39" t="s">
        <v>51</v>
      </c>
      <c r="B62" s="115">
        <v>602</v>
      </c>
      <c r="C62" s="117">
        <v>537</v>
      </c>
      <c r="D62" s="117">
        <v>65</v>
      </c>
      <c r="E62" s="117"/>
      <c r="F62" s="115">
        <v>534</v>
      </c>
      <c r="G62" s="117">
        <v>439</v>
      </c>
      <c r="H62" s="117">
        <v>4</v>
      </c>
      <c r="I62" s="117">
        <v>1</v>
      </c>
      <c r="J62" s="117">
        <v>18</v>
      </c>
      <c r="K62" s="117">
        <v>21</v>
      </c>
      <c r="L62" s="117">
        <v>51</v>
      </c>
    </row>
    <row r="63" spans="1:12" ht="14.25">
      <c r="A63" s="39" t="s">
        <v>52</v>
      </c>
      <c r="B63" s="115">
        <v>2102</v>
      </c>
      <c r="C63" s="117">
        <v>1219</v>
      </c>
      <c r="D63" s="117">
        <v>883</v>
      </c>
      <c r="E63" s="117"/>
      <c r="F63" s="115">
        <v>2798</v>
      </c>
      <c r="G63" s="117">
        <v>2443</v>
      </c>
      <c r="H63" s="117">
        <v>17</v>
      </c>
      <c r="I63" s="117">
        <v>6</v>
      </c>
      <c r="J63" s="117">
        <v>6</v>
      </c>
      <c r="K63" s="117">
        <v>251</v>
      </c>
      <c r="L63" s="117">
        <v>75</v>
      </c>
    </row>
    <row r="64" spans="1:12" ht="14.25">
      <c r="A64" s="39" t="s">
        <v>53</v>
      </c>
      <c r="B64" s="115">
        <v>204</v>
      </c>
      <c r="C64" s="117">
        <v>100</v>
      </c>
      <c r="D64" s="117">
        <v>104</v>
      </c>
      <c r="E64" s="117"/>
      <c r="F64" s="115">
        <v>207</v>
      </c>
      <c r="G64" s="117">
        <v>198</v>
      </c>
      <c r="H64" s="117">
        <v>5</v>
      </c>
      <c r="I64" s="117">
        <v>0</v>
      </c>
      <c r="J64" s="117">
        <v>1</v>
      </c>
      <c r="K64" s="117">
        <v>3</v>
      </c>
      <c r="L64" s="117">
        <v>0</v>
      </c>
    </row>
    <row r="65" spans="1:12" ht="14.25">
      <c r="A65" s="39" t="s">
        <v>54</v>
      </c>
      <c r="B65" s="115">
        <v>116</v>
      </c>
      <c r="C65" s="117">
        <v>62</v>
      </c>
      <c r="D65" s="117">
        <v>54</v>
      </c>
      <c r="E65" s="117"/>
      <c r="F65" s="115">
        <v>123</v>
      </c>
      <c r="G65" s="117">
        <v>115</v>
      </c>
      <c r="H65" s="117">
        <v>2</v>
      </c>
      <c r="I65" s="117">
        <v>0</v>
      </c>
      <c r="J65" s="117">
        <v>1</v>
      </c>
      <c r="K65" s="117">
        <v>1</v>
      </c>
      <c r="L65" s="117">
        <v>4</v>
      </c>
    </row>
    <row r="66" spans="1:12" ht="14.25">
      <c r="A66" s="39" t="s">
        <v>55</v>
      </c>
      <c r="B66" s="115">
        <v>110</v>
      </c>
      <c r="C66" s="117">
        <v>57</v>
      </c>
      <c r="D66" s="117">
        <v>53</v>
      </c>
      <c r="E66" s="117"/>
      <c r="F66" s="115">
        <v>130</v>
      </c>
      <c r="G66" s="117">
        <v>117</v>
      </c>
      <c r="H66" s="117">
        <v>0</v>
      </c>
      <c r="I66" s="117">
        <v>2</v>
      </c>
      <c r="J66" s="117">
        <v>0</v>
      </c>
      <c r="K66" s="117">
        <v>8</v>
      </c>
      <c r="L66" s="117">
        <v>3</v>
      </c>
    </row>
    <row r="67" spans="1:12" ht="14.25">
      <c r="A67" s="39" t="s">
        <v>56</v>
      </c>
      <c r="B67" s="115">
        <v>251</v>
      </c>
      <c r="C67" s="117">
        <v>131</v>
      </c>
      <c r="D67" s="117">
        <v>120</v>
      </c>
      <c r="E67" s="117"/>
      <c r="F67" s="115">
        <v>300</v>
      </c>
      <c r="G67" s="117">
        <v>276</v>
      </c>
      <c r="H67" s="117">
        <v>5</v>
      </c>
      <c r="I67" s="117">
        <v>1</v>
      </c>
      <c r="J67" s="117">
        <v>0</v>
      </c>
      <c r="K67" s="117">
        <v>8</v>
      </c>
      <c r="L67" s="117">
        <v>10</v>
      </c>
    </row>
    <row r="68" spans="1:12" ht="14.25">
      <c r="A68" s="39" t="s">
        <v>57</v>
      </c>
      <c r="B68" s="115">
        <v>187</v>
      </c>
      <c r="C68" s="117">
        <v>55</v>
      </c>
      <c r="D68" s="117">
        <v>132</v>
      </c>
      <c r="E68" s="117"/>
      <c r="F68" s="115">
        <v>209</v>
      </c>
      <c r="G68" s="117">
        <v>206</v>
      </c>
      <c r="H68" s="117">
        <v>1</v>
      </c>
      <c r="I68" s="117">
        <v>2</v>
      </c>
      <c r="J68" s="117">
        <v>0</v>
      </c>
      <c r="K68" s="117">
        <v>0</v>
      </c>
      <c r="L68" s="117">
        <v>0</v>
      </c>
    </row>
    <row r="69" spans="1:12" ht="14.25">
      <c r="A69" s="39" t="s">
        <v>58</v>
      </c>
      <c r="B69" s="115">
        <v>156</v>
      </c>
      <c r="C69" s="117">
        <v>119</v>
      </c>
      <c r="D69" s="117">
        <v>37</v>
      </c>
      <c r="E69" s="117"/>
      <c r="F69" s="115">
        <v>180</v>
      </c>
      <c r="G69" s="117">
        <v>166</v>
      </c>
      <c r="H69" s="117">
        <v>1</v>
      </c>
      <c r="I69" s="117">
        <v>2</v>
      </c>
      <c r="J69" s="117">
        <v>0</v>
      </c>
      <c r="K69" s="117">
        <v>9</v>
      </c>
      <c r="L69" s="117">
        <v>2</v>
      </c>
    </row>
    <row r="70" spans="1:12" ht="14.25">
      <c r="A70" s="39" t="s">
        <v>59</v>
      </c>
      <c r="B70" s="115">
        <v>177</v>
      </c>
      <c r="C70" s="117">
        <v>129</v>
      </c>
      <c r="D70" s="117">
        <v>48</v>
      </c>
      <c r="E70" s="117"/>
      <c r="F70" s="115">
        <v>179</v>
      </c>
      <c r="G70" s="117">
        <v>160</v>
      </c>
      <c r="H70" s="117">
        <v>7</v>
      </c>
      <c r="I70" s="117">
        <v>0</v>
      </c>
      <c r="J70" s="117">
        <v>0</v>
      </c>
      <c r="K70" s="117">
        <v>8</v>
      </c>
      <c r="L70" s="117">
        <v>4</v>
      </c>
    </row>
    <row r="71" spans="1:12" ht="14.25">
      <c r="A71" s="39" t="s">
        <v>60</v>
      </c>
      <c r="B71" s="115">
        <v>1130</v>
      </c>
      <c r="C71" s="117">
        <v>381</v>
      </c>
      <c r="D71" s="117">
        <v>749</v>
      </c>
      <c r="E71" s="117"/>
      <c r="F71" s="115">
        <v>1174</v>
      </c>
      <c r="G71" s="117">
        <v>1110</v>
      </c>
      <c r="H71" s="117">
        <v>17</v>
      </c>
      <c r="I71" s="117">
        <v>3</v>
      </c>
      <c r="J71" s="117">
        <v>4</v>
      </c>
      <c r="K71" s="117">
        <v>29</v>
      </c>
      <c r="L71" s="117">
        <v>11</v>
      </c>
    </row>
    <row r="72" spans="1:12" ht="14.25">
      <c r="A72" s="39" t="s">
        <v>61</v>
      </c>
      <c r="B72" s="115">
        <v>170</v>
      </c>
      <c r="C72" s="117">
        <v>89</v>
      </c>
      <c r="D72" s="117">
        <v>81</v>
      </c>
      <c r="E72" s="117"/>
      <c r="F72" s="115">
        <v>180</v>
      </c>
      <c r="G72" s="117">
        <v>173</v>
      </c>
      <c r="H72" s="117">
        <v>3</v>
      </c>
      <c r="I72" s="117">
        <v>1</v>
      </c>
      <c r="J72" s="117">
        <v>2</v>
      </c>
      <c r="K72" s="117">
        <v>1</v>
      </c>
      <c r="L72" s="117">
        <v>0</v>
      </c>
    </row>
    <row r="73" spans="1:12" ht="14.25">
      <c r="A73" s="39" t="s">
        <v>62</v>
      </c>
      <c r="B73" s="115">
        <v>56</v>
      </c>
      <c r="C73" s="117">
        <v>43</v>
      </c>
      <c r="D73" s="117">
        <v>13</v>
      </c>
      <c r="E73" s="117"/>
      <c r="F73" s="115">
        <v>66</v>
      </c>
      <c r="G73" s="117">
        <v>55</v>
      </c>
      <c r="H73" s="117">
        <v>2</v>
      </c>
      <c r="I73" s="117">
        <v>0</v>
      </c>
      <c r="J73" s="117">
        <v>2</v>
      </c>
      <c r="K73" s="117">
        <v>6</v>
      </c>
      <c r="L73" s="117">
        <v>1</v>
      </c>
    </row>
    <row r="74" spans="1:12" ht="14.25">
      <c r="A74" s="113"/>
      <c r="B74" s="120"/>
      <c r="C74" s="120"/>
      <c r="D74" s="120"/>
      <c r="E74" s="120"/>
      <c r="F74" s="122"/>
      <c r="G74" s="120"/>
      <c r="H74" s="120"/>
      <c r="I74" s="120"/>
      <c r="J74" s="120"/>
      <c r="K74" s="120"/>
      <c r="L74" s="120"/>
    </row>
    <row r="75" spans="1:12" ht="14.25">
      <c r="A75" s="110" t="s">
        <v>168</v>
      </c>
      <c r="B75" s="117"/>
      <c r="C75" s="117"/>
      <c r="D75" s="117"/>
      <c r="E75" s="117"/>
      <c r="F75" s="115"/>
      <c r="G75" s="117"/>
      <c r="H75" s="117"/>
      <c r="I75" s="117"/>
      <c r="J75" s="117"/>
      <c r="K75" s="117"/>
      <c r="L75" s="117"/>
    </row>
    <row r="76" spans="1:12" ht="14.25">
      <c r="A76" s="41"/>
      <c r="B76" s="117"/>
      <c r="C76" s="117"/>
      <c r="D76" s="117"/>
      <c r="E76" s="117"/>
      <c r="F76" s="115"/>
      <c r="G76" s="117"/>
      <c r="H76" s="117"/>
      <c r="I76" s="117"/>
      <c r="J76" s="117"/>
      <c r="K76" s="117"/>
      <c r="L76" s="117"/>
    </row>
    <row r="77" spans="1:12" ht="14.25">
      <c r="A77" s="92" t="s">
        <v>72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</row>
    <row r="78" spans="1:12" ht="14.25">
      <c r="A78" s="101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</row>
    <row r="79" spans="1:12" ht="14.2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</row>
    <row r="80" spans="1:12" ht="14.2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</row>
    <row r="81" spans="1:12" ht="14.2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</row>
    <row r="82" spans="1:12" ht="14.2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</row>
    <row r="83" spans="1:12" ht="14.2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</row>
    <row r="84" spans="1:12" ht="14.2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</row>
    <row r="85" spans="1:12" ht="14.25"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</row>
    <row r="86" spans="1:12" ht="14.25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</row>
    <row r="87" spans="1:12" ht="14.2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</row>
    <row r="88" spans="1:12" ht="14.2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</row>
    <row r="89" spans="1:12" ht="14.25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</row>
    <row r="90" spans="1:12" ht="14.2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</row>
    <row r="91" spans="1:12" ht="14.25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</row>
    <row r="92" spans="1:12" ht="14.25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</row>
    <row r="93" spans="1:12" ht="14.25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</row>
    <row r="94" spans="1:12" ht="14.25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</row>
    <row r="95" spans="1:12" ht="14.2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</row>
    <row r="96" spans="1:12" ht="14.25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</row>
    <row r="97" spans="1:12" ht="14.25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</row>
    <row r="98" spans="1:12" ht="14.2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</row>
    <row r="99" spans="1:12" ht="14.2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</row>
    <row r="100" spans="1:12" ht="14.2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</row>
    <row r="101" spans="1:12" ht="14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</row>
    <row r="102" spans="1:12" ht="14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</row>
    <row r="103" spans="1:12" ht="14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1:12" ht="14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ht="14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ht="14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ht="14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ht="14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ht="14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ht="14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ht="14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ht="14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ht="14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</sheetData>
  <mergeCells count="2">
    <mergeCell ref="B4:D4"/>
    <mergeCell ref="F4:L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workbookViewId="0"/>
  </sheetViews>
  <sheetFormatPr defaultColWidth="13.7109375" defaultRowHeight="12.75"/>
  <cols>
    <col min="1" max="1" width="20.7109375" customWidth="1"/>
    <col min="2" max="4" width="13.7109375" customWidth="1"/>
    <col min="5" max="5" width="2.7109375" customWidth="1"/>
  </cols>
  <sheetData>
    <row r="1" spans="1:12" ht="20.25">
      <c r="A1" s="48" t="s">
        <v>73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20.25">
      <c r="A2" s="48" t="s">
        <v>85</v>
      </c>
      <c r="B2" s="15"/>
      <c r="C2" s="15"/>
      <c r="D2" s="15"/>
      <c r="E2" s="17"/>
      <c r="F2" s="17"/>
      <c r="G2" s="17"/>
      <c r="H2" s="17"/>
      <c r="I2" s="17"/>
      <c r="J2" s="17"/>
      <c r="K2" s="17"/>
      <c r="L2" s="17"/>
    </row>
    <row r="3" spans="1:12" ht="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5">
      <c r="A4" s="19"/>
      <c r="B4" s="93" t="s">
        <v>69</v>
      </c>
      <c r="C4" s="93"/>
      <c r="D4" s="93"/>
      <c r="E4" s="20"/>
      <c r="F4" s="94" t="s">
        <v>70</v>
      </c>
      <c r="G4" s="94"/>
      <c r="H4" s="94"/>
      <c r="I4" s="94"/>
      <c r="J4" s="94"/>
      <c r="K4" s="94"/>
      <c r="L4" s="94"/>
    </row>
    <row r="5" spans="1:12" ht="42.75">
      <c r="A5" s="21" t="s">
        <v>0</v>
      </c>
      <c r="B5" s="22" t="s">
        <v>1</v>
      </c>
      <c r="C5" s="23" t="s">
        <v>63</v>
      </c>
      <c r="D5" s="49" t="s">
        <v>76</v>
      </c>
      <c r="E5" s="23"/>
      <c r="F5" s="23" t="s">
        <v>1</v>
      </c>
      <c r="G5" s="23" t="s">
        <v>77</v>
      </c>
      <c r="H5" s="49" t="s">
        <v>78</v>
      </c>
      <c r="I5" s="49" t="s">
        <v>79</v>
      </c>
      <c r="J5" s="49" t="s">
        <v>80</v>
      </c>
      <c r="K5" s="23" t="s">
        <v>64</v>
      </c>
      <c r="L5" s="23" t="s">
        <v>65</v>
      </c>
    </row>
    <row r="6" spans="1:12" ht="14.25">
      <c r="A6" s="25"/>
      <c r="B6" s="26"/>
      <c r="C6" s="26"/>
      <c r="D6" s="26"/>
      <c r="E6" s="26"/>
      <c r="F6" s="26"/>
      <c r="G6" s="26"/>
      <c r="H6" s="26"/>
      <c r="I6" s="26"/>
      <c r="J6" s="27"/>
      <c r="K6" s="26"/>
      <c r="L6" s="26"/>
    </row>
    <row r="7" spans="1:12" ht="14.25">
      <c r="A7" s="28" t="s">
        <v>66</v>
      </c>
      <c r="B7" s="53">
        <f>SUM(C7+D7)</f>
        <v>52702</v>
      </c>
      <c r="C7" s="29">
        <f>+C9+C16</f>
        <v>34100</v>
      </c>
      <c r="D7" s="29">
        <f>+D9+D16</f>
        <v>18602</v>
      </c>
      <c r="E7" s="29"/>
      <c r="F7" s="29">
        <f t="shared" ref="F7:L7" si="0">+F9+F16</f>
        <v>54589</v>
      </c>
      <c r="G7" s="29">
        <f t="shared" si="0"/>
        <v>47656</v>
      </c>
      <c r="H7" s="29">
        <f t="shared" si="0"/>
        <v>1249</v>
      </c>
      <c r="I7" s="29">
        <f t="shared" si="0"/>
        <v>463</v>
      </c>
      <c r="J7" s="29">
        <f t="shared" si="0"/>
        <v>356</v>
      </c>
      <c r="K7" s="29">
        <f t="shared" si="0"/>
        <v>3916</v>
      </c>
      <c r="L7" s="29">
        <f t="shared" si="0"/>
        <v>949</v>
      </c>
    </row>
    <row r="8" spans="1:12" ht="14.25">
      <c r="A8" s="32"/>
      <c r="B8" s="53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ht="14.25">
      <c r="A9" s="33" t="s">
        <v>67</v>
      </c>
      <c r="B9" s="53">
        <f t="shared" ref="B9:B14" si="1">SUM(C9+D9)</f>
        <v>24611</v>
      </c>
      <c r="C9" s="29">
        <f>SUM(C10:C14)</f>
        <v>19755</v>
      </c>
      <c r="D9" s="29">
        <f>SUM(D10:D14)</f>
        <v>4856</v>
      </c>
      <c r="E9" s="29"/>
      <c r="F9" s="29">
        <f t="shared" ref="F9:L9" si="2">SUM(F10:F14)</f>
        <v>25876</v>
      </c>
      <c r="G9" s="29">
        <f t="shared" si="2"/>
        <v>21506</v>
      </c>
      <c r="H9" s="29">
        <f t="shared" si="2"/>
        <v>651</v>
      </c>
      <c r="I9" s="29">
        <f t="shared" si="2"/>
        <v>279</v>
      </c>
      <c r="J9" s="29">
        <f t="shared" si="2"/>
        <v>104</v>
      </c>
      <c r="K9" s="29">
        <f t="shared" si="2"/>
        <v>2763</v>
      </c>
      <c r="L9" s="29">
        <f t="shared" si="2"/>
        <v>573</v>
      </c>
    </row>
    <row r="10" spans="1:12" ht="14.25">
      <c r="A10" s="34" t="s">
        <v>3</v>
      </c>
      <c r="B10" s="53">
        <f t="shared" si="1"/>
        <v>5916</v>
      </c>
      <c r="C10" s="37">
        <v>4911</v>
      </c>
      <c r="D10" s="55">
        <v>1005</v>
      </c>
      <c r="E10" s="29"/>
      <c r="F10" s="40">
        <f>SUM(G10:L10)</f>
        <v>5944</v>
      </c>
      <c r="G10" s="37">
        <v>4906</v>
      </c>
      <c r="H10" s="37">
        <v>60</v>
      </c>
      <c r="I10" s="37">
        <v>80</v>
      </c>
      <c r="J10" s="37">
        <v>7</v>
      </c>
      <c r="K10" s="37">
        <v>749</v>
      </c>
      <c r="L10" s="37">
        <v>142</v>
      </c>
    </row>
    <row r="11" spans="1:12" ht="14.25">
      <c r="A11" s="34" t="s">
        <v>4</v>
      </c>
      <c r="B11" s="53">
        <f t="shared" si="1"/>
        <v>6482</v>
      </c>
      <c r="C11" s="37">
        <v>5593</v>
      </c>
      <c r="D11" s="55">
        <v>889</v>
      </c>
      <c r="E11" s="29"/>
      <c r="F11" s="40">
        <f>SUM(G11:L11)</f>
        <v>7489</v>
      </c>
      <c r="G11" s="37">
        <v>6417</v>
      </c>
      <c r="H11" s="37">
        <v>167</v>
      </c>
      <c r="I11" s="37">
        <v>72</v>
      </c>
      <c r="J11" s="37">
        <v>21</v>
      </c>
      <c r="K11" s="37">
        <v>608</v>
      </c>
      <c r="L11" s="37">
        <v>204</v>
      </c>
    </row>
    <row r="12" spans="1:12" ht="14.25">
      <c r="A12" s="34" t="s">
        <v>2</v>
      </c>
      <c r="B12" s="53">
        <f>SUM(C12+D12)</f>
        <v>7553</v>
      </c>
      <c r="C12" s="37">
        <v>6866</v>
      </c>
      <c r="D12" s="55">
        <v>687</v>
      </c>
      <c r="E12" s="29"/>
      <c r="F12" s="40">
        <f>SUM(G12:L12)</f>
        <v>7803</v>
      </c>
      <c r="G12" s="37">
        <v>6164</v>
      </c>
      <c r="H12" s="37">
        <v>273</v>
      </c>
      <c r="I12" s="37">
        <v>75</v>
      </c>
      <c r="J12" s="37">
        <v>26</v>
      </c>
      <c r="K12" s="37">
        <v>1103</v>
      </c>
      <c r="L12" s="37">
        <v>162</v>
      </c>
    </row>
    <row r="13" spans="1:12" ht="14.25">
      <c r="A13" s="34" t="s">
        <v>5</v>
      </c>
      <c r="B13" s="53">
        <f t="shared" si="1"/>
        <v>3962</v>
      </c>
      <c r="C13" s="37">
        <v>1926</v>
      </c>
      <c r="D13" s="55">
        <v>2036</v>
      </c>
      <c r="E13" s="29"/>
      <c r="F13" s="40">
        <f>SUM(G13:L13)</f>
        <v>3886</v>
      </c>
      <c r="G13" s="37">
        <v>3386</v>
      </c>
      <c r="H13" s="37">
        <v>138</v>
      </c>
      <c r="I13" s="37">
        <v>48</v>
      </c>
      <c r="J13" s="37">
        <v>49</v>
      </c>
      <c r="K13" s="37">
        <v>214</v>
      </c>
      <c r="L13" s="37">
        <v>51</v>
      </c>
    </row>
    <row r="14" spans="1:12" ht="14.25">
      <c r="A14" s="34" t="s">
        <v>6</v>
      </c>
      <c r="B14" s="53">
        <f t="shared" si="1"/>
        <v>698</v>
      </c>
      <c r="C14" s="37">
        <v>459</v>
      </c>
      <c r="D14" s="55">
        <v>239</v>
      </c>
      <c r="E14" s="29"/>
      <c r="F14" s="40">
        <f>SUM(G14:L14)</f>
        <v>754</v>
      </c>
      <c r="G14" s="37">
        <v>633</v>
      </c>
      <c r="H14" s="37">
        <v>13</v>
      </c>
      <c r="I14" s="37">
        <v>4</v>
      </c>
      <c r="J14" s="37">
        <v>1</v>
      </c>
      <c r="K14" s="37">
        <v>89</v>
      </c>
      <c r="L14" s="37">
        <v>14</v>
      </c>
    </row>
    <row r="15" spans="1:12" ht="14.25">
      <c r="A15" s="28"/>
      <c r="B15" s="53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2" ht="14.25">
      <c r="A16" s="33" t="s">
        <v>68</v>
      </c>
      <c r="B16" s="53">
        <f t="shared" ref="B16:B22" si="3">SUM(C16+D16)</f>
        <v>28091</v>
      </c>
      <c r="C16" s="29">
        <f>SUM(C17:C73)</f>
        <v>14345</v>
      </c>
      <c r="D16" s="29">
        <f>SUM(D17:D73)</f>
        <v>13746</v>
      </c>
      <c r="E16" s="29"/>
      <c r="F16" s="29">
        <f t="shared" ref="F16:L16" si="4">SUM(F17:F73)</f>
        <v>28713</v>
      </c>
      <c r="G16" s="29">
        <f t="shared" si="4"/>
        <v>26150</v>
      </c>
      <c r="H16" s="29">
        <f t="shared" si="4"/>
        <v>598</v>
      </c>
      <c r="I16" s="29">
        <f t="shared" si="4"/>
        <v>184</v>
      </c>
      <c r="J16" s="29">
        <f t="shared" si="4"/>
        <v>252</v>
      </c>
      <c r="K16" s="29">
        <f t="shared" si="4"/>
        <v>1153</v>
      </c>
      <c r="L16" s="29">
        <f t="shared" si="4"/>
        <v>376</v>
      </c>
    </row>
    <row r="17" spans="1:12" ht="14.25">
      <c r="A17" s="39" t="s">
        <v>7</v>
      </c>
      <c r="B17" s="55">
        <f t="shared" si="3"/>
        <v>1190</v>
      </c>
      <c r="C17" s="37">
        <v>767</v>
      </c>
      <c r="D17" s="55">
        <v>423</v>
      </c>
      <c r="E17" s="40"/>
      <c r="F17" s="40">
        <f t="shared" ref="F17:F22" si="5">SUM(G17:L17)</f>
        <v>1088</v>
      </c>
      <c r="G17" s="37">
        <v>980</v>
      </c>
      <c r="H17" s="37">
        <v>31</v>
      </c>
      <c r="I17" s="37">
        <v>13</v>
      </c>
      <c r="J17" s="37">
        <v>0</v>
      </c>
      <c r="K17" s="37">
        <v>48</v>
      </c>
      <c r="L17" s="37">
        <v>16</v>
      </c>
    </row>
    <row r="18" spans="1:12" ht="14.25">
      <c r="A18" s="39" t="s">
        <v>8</v>
      </c>
      <c r="B18" s="55">
        <f t="shared" si="3"/>
        <v>158</v>
      </c>
      <c r="C18" s="37">
        <v>52</v>
      </c>
      <c r="D18" s="55">
        <v>106</v>
      </c>
      <c r="E18" s="40"/>
      <c r="F18" s="40">
        <f t="shared" si="5"/>
        <v>142</v>
      </c>
      <c r="G18" s="37">
        <v>134</v>
      </c>
      <c r="H18" s="37">
        <v>0</v>
      </c>
      <c r="I18" s="37">
        <v>1</v>
      </c>
      <c r="J18" s="37">
        <v>0</v>
      </c>
      <c r="K18" s="37">
        <v>4</v>
      </c>
      <c r="L18" s="37">
        <v>3</v>
      </c>
    </row>
    <row r="19" spans="1:12" ht="14.25">
      <c r="A19" s="39" t="s">
        <v>9</v>
      </c>
      <c r="B19" s="55">
        <f t="shared" si="3"/>
        <v>740</v>
      </c>
      <c r="C19" s="37">
        <v>408</v>
      </c>
      <c r="D19" s="55">
        <v>332</v>
      </c>
      <c r="E19" s="40"/>
      <c r="F19" s="40">
        <f t="shared" si="5"/>
        <v>765</v>
      </c>
      <c r="G19" s="37">
        <v>688</v>
      </c>
      <c r="H19" s="37">
        <v>23</v>
      </c>
      <c r="I19" s="37">
        <v>7</v>
      </c>
      <c r="J19" s="37">
        <v>2</v>
      </c>
      <c r="K19" s="37">
        <v>38</v>
      </c>
      <c r="L19" s="37">
        <v>7</v>
      </c>
    </row>
    <row r="20" spans="1:12" ht="14.25">
      <c r="A20" s="39" t="s">
        <v>10</v>
      </c>
      <c r="B20" s="55">
        <f t="shared" si="3"/>
        <v>230</v>
      </c>
      <c r="C20" s="37">
        <v>142</v>
      </c>
      <c r="D20" s="55">
        <v>88</v>
      </c>
      <c r="E20" s="40"/>
      <c r="F20" s="40">
        <f t="shared" si="5"/>
        <v>235</v>
      </c>
      <c r="G20" s="37">
        <v>225</v>
      </c>
      <c r="H20" s="37">
        <v>4</v>
      </c>
      <c r="I20" s="37">
        <v>1</v>
      </c>
      <c r="J20" s="37">
        <v>0</v>
      </c>
      <c r="K20" s="37">
        <v>4</v>
      </c>
      <c r="L20" s="37">
        <v>1</v>
      </c>
    </row>
    <row r="21" spans="1:12" ht="14.25">
      <c r="A21" s="39" t="s">
        <v>11</v>
      </c>
      <c r="B21" s="55">
        <f t="shared" si="3"/>
        <v>282</v>
      </c>
      <c r="C21" s="37">
        <v>170</v>
      </c>
      <c r="D21" s="55">
        <v>112</v>
      </c>
      <c r="E21" s="40"/>
      <c r="F21" s="40">
        <f t="shared" si="5"/>
        <v>294</v>
      </c>
      <c r="G21" s="37">
        <v>256</v>
      </c>
      <c r="H21" s="37">
        <v>6</v>
      </c>
      <c r="I21" s="37">
        <v>1</v>
      </c>
      <c r="J21" s="37">
        <v>3</v>
      </c>
      <c r="K21" s="37">
        <v>12</v>
      </c>
      <c r="L21" s="37">
        <v>16</v>
      </c>
    </row>
    <row r="22" spans="1:12" ht="14.25">
      <c r="A22" s="39" t="s">
        <v>12</v>
      </c>
      <c r="B22" s="55">
        <f t="shared" si="3"/>
        <v>539</v>
      </c>
      <c r="C22" s="37">
        <v>202</v>
      </c>
      <c r="D22" s="55">
        <v>337</v>
      </c>
      <c r="E22" s="40"/>
      <c r="F22" s="40">
        <f t="shared" si="5"/>
        <v>552</v>
      </c>
      <c r="G22" s="37">
        <v>526</v>
      </c>
      <c r="H22" s="37">
        <v>0</v>
      </c>
      <c r="I22" s="37">
        <v>0</v>
      </c>
      <c r="J22" s="37">
        <v>1</v>
      </c>
      <c r="K22" s="37">
        <v>16</v>
      </c>
      <c r="L22" s="37">
        <v>9</v>
      </c>
    </row>
    <row r="23" spans="1:12" ht="14.25">
      <c r="A23" s="39" t="s">
        <v>13</v>
      </c>
      <c r="B23" s="55">
        <f t="shared" ref="B23:B28" si="6">SUM(C23+D23)</f>
        <v>360</v>
      </c>
      <c r="C23" s="37">
        <v>327</v>
      </c>
      <c r="D23" s="55">
        <v>33</v>
      </c>
      <c r="E23" s="40"/>
      <c r="F23" s="40">
        <f t="shared" ref="F23:F28" si="7">SUM(G23:L23)</f>
        <v>354</v>
      </c>
      <c r="G23" s="37">
        <v>287</v>
      </c>
      <c r="H23" s="37">
        <v>10</v>
      </c>
      <c r="I23" s="37">
        <v>5</v>
      </c>
      <c r="J23" s="37">
        <v>29</v>
      </c>
      <c r="K23" s="37">
        <v>23</v>
      </c>
      <c r="L23" s="37">
        <v>0</v>
      </c>
    </row>
    <row r="24" spans="1:12" ht="14.25">
      <c r="A24" s="39" t="s">
        <v>14</v>
      </c>
      <c r="B24" s="55">
        <f t="shared" si="6"/>
        <v>120</v>
      </c>
      <c r="C24" s="37">
        <v>85</v>
      </c>
      <c r="D24" s="55">
        <v>35</v>
      </c>
      <c r="E24" s="40"/>
      <c r="F24" s="40">
        <f t="shared" si="7"/>
        <v>103</v>
      </c>
      <c r="G24" s="37">
        <v>94</v>
      </c>
      <c r="H24" s="37">
        <v>0</v>
      </c>
      <c r="I24" s="37">
        <v>0</v>
      </c>
      <c r="J24" s="37">
        <v>3</v>
      </c>
      <c r="K24" s="37">
        <v>6</v>
      </c>
      <c r="L24" s="37">
        <v>0</v>
      </c>
    </row>
    <row r="25" spans="1:12" ht="14.25">
      <c r="A25" s="39" t="s">
        <v>15</v>
      </c>
      <c r="B25" s="55">
        <f t="shared" si="6"/>
        <v>198</v>
      </c>
      <c r="C25" s="37">
        <v>107</v>
      </c>
      <c r="D25" s="55">
        <v>91</v>
      </c>
      <c r="E25" s="40"/>
      <c r="F25" s="40">
        <f t="shared" si="7"/>
        <v>193</v>
      </c>
      <c r="G25" s="37">
        <v>186</v>
      </c>
      <c r="H25" s="37">
        <v>5</v>
      </c>
      <c r="I25" s="37">
        <v>0</v>
      </c>
      <c r="J25" s="37">
        <v>0</v>
      </c>
      <c r="K25" s="37">
        <v>1</v>
      </c>
      <c r="L25" s="37">
        <v>1</v>
      </c>
    </row>
    <row r="26" spans="1:12" ht="14.25">
      <c r="A26" s="39" t="s">
        <v>16</v>
      </c>
      <c r="B26" s="55">
        <f t="shared" si="6"/>
        <v>142</v>
      </c>
      <c r="C26" s="37">
        <v>40</v>
      </c>
      <c r="D26" s="55">
        <v>102</v>
      </c>
      <c r="E26" s="40"/>
      <c r="F26" s="40">
        <f t="shared" si="7"/>
        <v>185</v>
      </c>
      <c r="G26" s="37">
        <v>169</v>
      </c>
      <c r="H26" s="37">
        <v>4</v>
      </c>
      <c r="I26" s="37">
        <v>1</v>
      </c>
      <c r="J26" s="37">
        <v>1</v>
      </c>
      <c r="K26" s="37">
        <v>5</v>
      </c>
      <c r="L26" s="37">
        <v>5</v>
      </c>
    </row>
    <row r="27" spans="1:12" ht="14.25">
      <c r="A27" s="39" t="s">
        <v>17</v>
      </c>
      <c r="B27" s="55">
        <f t="shared" si="6"/>
        <v>123</v>
      </c>
      <c r="C27" s="37">
        <v>59</v>
      </c>
      <c r="D27" s="55">
        <v>64</v>
      </c>
      <c r="E27" s="40"/>
      <c r="F27" s="40">
        <f t="shared" si="7"/>
        <v>134</v>
      </c>
      <c r="G27" s="37">
        <v>123</v>
      </c>
      <c r="H27" s="37">
        <v>4</v>
      </c>
      <c r="I27" s="37">
        <v>2</v>
      </c>
      <c r="J27" s="37">
        <v>1</v>
      </c>
      <c r="K27" s="37">
        <v>4</v>
      </c>
      <c r="L27" s="37">
        <v>0</v>
      </c>
    </row>
    <row r="28" spans="1:12" ht="14.25">
      <c r="A28" s="39" t="s">
        <v>18</v>
      </c>
      <c r="B28" s="55">
        <f t="shared" si="6"/>
        <v>54</v>
      </c>
      <c r="C28" s="37">
        <v>27</v>
      </c>
      <c r="D28" s="55">
        <v>27</v>
      </c>
      <c r="E28" s="40"/>
      <c r="F28" s="40">
        <f t="shared" si="7"/>
        <v>53</v>
      </c>
      <c r="G28" s="37">
        <v>49</v>
      </c>
      <c r="H28" s="37">
        <v>1</v>
      </c>
      <c r="I28" s="37">
        <v>2</v>
      </c>
      <c r="J28" s="37">
        <v>0</v>
      </c>
      <c r="K28" s="37">
        <v>1</v>
      </c>
      <c r="L28" s="37">
        <v>0</v>
      </c>
    </row>
    <row r="29" spans="1:12" ht="14.25">
      <c r="A29" s="39" t="s">
        <v>19</v>
      </c>
      <c r="B29" s="55">
        <f t="shared" ref="B29:B34" si="8">SUM(C29+D29)</f>
        <v>463</v>
      </c>
      <c r="C29" s="37">
        <v>143</v>
      </c>
      <c r="D29" s="55">
        <v>320</v>
      </c>
      <c r="E29" s="40"/>
      <c r="F29" s="40">
        <f t="shared" ref="F29:F34" si="9">SUM(G29:L29)</f>
        <v>472</v>
      </c>
      <c r="G29" s="37">
        <v>400</v>
      </c>
      <c r="H29" s="37">
        <v>8</v>
      </c>
      <c r="I29" s="37">
        <v>6</v>
      </c>
      <c r="J29" s="37">
        <v>2</v>
      </c>
      <c r="K29" s="37">
        <v>28</v>
      </c>
      <c r="L29" s="37">
        <v>28</v>
      </c>
    </row>
    <row r="30" spans="1:12" ht="14.25">
      <c r="A30" s="39" t="s">
        <v>71</v>
      </c>
      <c r="B30" s="55">
        <f t="shared" si="8"/>
        <v>2567</v>
      </c>
      <c r="C30" s="37">
        <v>863</v>
      </c>
      <c r="D30" s="55">
        <v>1704</v>
      </c>
      <c r="E30" s="40"/>
      <c r="F30" s="40">
        <f t="shared" si="9"/>
        <v>2988</v>
      </c>
      <c r="G30" s="37">
        <v>2628</v>
      </c>
      <c r="H30" s="37">
        <v>38</v>
      </c>
      <c r="I30" s="37">
        <v>16</v>
      </c>
      <c r="J30" s="37">
        <v>104</v>
      </c>
      <c r="K30" s="37">
        <v>169</v>
      </c>
      <c r="L30" s="37">
        <v>33</v>
      </c>
    </row>
    <row r="31" spans="1:12" ht="14.25">
      <c r="A31" s="39" t="s">
        <v>20</v>
      </c>
      <c r="B31" s="55">
        <f t="shared" si="8"/>
        <v>89</v>
      </c>
      <c r="C31" s="37">
        <v>67</v>
      </c>
      <c r="D31" s="55">
        <v>22</v>
      </c>
      <c r="E31" s="40"/>
      <c r="F31" s="40">
        <f t="shared" si="9"/>
        <v>63</v>
      </c>
      <c r="G31" s="37">
        <v>57</v>
      </c>
      <c r="H31" s="37">
        <v>0</v>
      </c>
      <c r="I31" s="37">
        <v>2</v>
      </c>
      <c r="J31" s="37">
        <v>0</v>
      </c>
      <c r="K31" s="37">
        <v>4</v>
      </c>
      <c r="L31" s="37">
        <v>0</v>
      </c>
    </row>
    <row r="32" spans="1:12" ht="14.25">
      <c r="A32" s="39" t="s">
        <v>21</v>
      </c>
      <c r="B32" s="55">
        <f t="shared" si="8"/>
        <v>114</v>
      </c>
      <c r="C32" s="37">
        <v>44</v>
      </c>
      <c r="D32" s="55">
        <v>70</v>
      </c>
      <c r="E32" s="40"/>
      <c r="F32" s="40">
        <f t="shared" si="9"/>
        <v>110</v>
      </c>
      <c r="G32" s="37">
        <v>100</v>
      </c>
      <c r="H32" s="37">
        <v>6</v>
      </c>
      <c r="I32" s="37">
        <v>1</v>
      </c>
      <c r="J32" s="37">
        <v>0</v>
      </c>
      <c r="K32" s="37">
        <v>2</v>
      </c>
      <c r="L32" s="37">
        <v>1</v>
      </c>
    </row>
    <row r="33" spans="1:12" ht="14.25">
      <c r="A33" s="39" t="s">
        <v>22</v>
      </c>
      <c r="B33" s="55">
        <f t="shared" si="8"/>
        <v>132</v>
      </c>
      <c r="C33" s="37">
        <v>48</v>
      </c>
      <c r="D33" s="55">
        <v>84</v>
      </c>
      <c r="E33" s="40"/>
      <c r="F33" s="40">
        <f t="shared" si="9"/>
        <v>143</v>
      </c>
      <c r="G33" s="37">
        <v>124</v>
      </c>
      <c r="H33" s="37">
        <v>6</v>
      </c>
      <c r="I33" s="37">
        <v>4</v>
      </c>
      <c r="J33" s="37">
        <v>0</v>
      </c>
      <c r="K33" s="37">
        <v>9</v>
      </c>
      <c r="L33" s="37">
        <v>0</v>
      </c>
    </row>
    <row r="34" spans="1:12" ht="14.25">
      <c r="A34" s="39" t="s">
        <v>23</v>
      </c>
      <c r="B34" s="55">
        <f t="shared" si="8"/>
        <v>247</v>
      </c>
      <c r="C34" s="37">
        <v>114</v>
      </c>
      <c r="D34" s="55">
        <v>133</v>
      </c>
      <c r="E34" s="40"/>
      <c r="F34" s="40">
        <f t="shared" si="9"/>
        <v>238</v>
      </c>
      <c r="G34" s="37">
        <v>229</v>
      </c>
      <c r="H34" s="37">
        <v>6</v>
      </c>
      <c r="I34" s="37">
        <v>1</v>
      </c>
      <c r="J34" s="37">
        <v>2</v>
      </c>
      <c r="K34" s="37">
        <v>0</v>
      </c>
      <c r="L34" s="37">
        <v>0</v>
      </c>
    </row>
    <row r="35" spans="1:12" ht="14.25">
      <c r="A35" s="39" t="s">
        <v>24</v>
      </c>
      <c r="B35" s="55">
        <f t="shared" ref="B35:B40" si="10">SUM(C35+D35)</f>
        <v>104</v>
      </c>
      <c r="C35" s="37">
        <v>38</v>
      </c>
      <c r="D35" s="55">
        <v>66</v>
      </c>
      <c r="E35" s="40"/>
      <c r="F35" s="40">
        <f t="shared" ref="F35:F40" si="11">SUM(G35:L35)</f>
        <v>115</v>
      </c>
      <c r="G35" s="37">
        <v>108</v>
      </c>
      <c r="H35" s="37">
        <v>3</v>
      </c>
      <c r="I35" s="37">
        <v>0</v>
      </c>
      <c r="J35" s="37">
        <v>0</v>
      </c>
      <c r="K35" s="37">
        <v>3</v>
      </c>
      <c r="L35" s="37">
        <v>1</v>
      </c>
    </row>
    <row r="36" spans="1:12" ht="14.25">
      <c r="A36" s="39" t="s">
        <v>25</v>
      </c>
      <c r="B36" s="55">
        <f t="shared" si="10"/>
        <v>5</v>
      </c>
      <c r="C36" s="37">
        <v>2</v>
      </c>
      <c r="D36" s="55">
        <v>3</v>
      </c>
      <c r="E36" s="40"/>
      <c r="F36" s="40">
        <f t="shared" si="11"/>
        <v>5</v>
      </c>
      <c r="G36" s="37">
        <v>5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</row>
    <row r="37" spans="1:12" ht="14.25">
      <c r="A37" s="39" t="s">
        <v>26</v>
      </c>
      <c r="B37" s="55">
        <f t="shared" si="10"/>
        <v>206</v>
      </c>
      <c r="C37" s="37">
        <v>48</v>
      </c>
      <c r="D37" s="55">
        <v>158</v>
      </c>
      <c r="E37" s="40"/>
      <c r="F37" s="40">
        <f t="shared" si="11"/>
        <v>209</v>
      </c>
      <c r="G37" s="37">
        <v>204</v>
      </c>
      <c r="H37" s="37">
        <v>2</v>
      </c>
      <c r="I37" s="37">
        <v>0</v>
      </c>
      <c r="J37" s="37">
        <v>0</v>
      </c>
      <c r="K37" s="37">
        <v>3</v>
      </c>
      <c r="L37" s="37">
        <v>0</v>
      </c>
    </row>
    <row r="38" spans="1:12" ht="14.25">
      <c r="A38" s="39" t="s">
        <v>27</v>
      </c>
      <c r="B38" s="55">
        <f t="shared" si="10"/>
        <v>665</v>
      </c>
      <c r="C38" s="37">
        <v>137</v>
      </c>
      <c r="D38" s="55">
        <v>528</v>
      </c>
      <c r="E38" s="40"/>
      <c r="F38" s="40">
        <f t="shared" si="11"/>
        <v>661</v>
      </c>
      <c r="G38" s="37">
        <v>652</v>
      </c>
      <c r="H38" s="37">
        <v>4</v>
      </c>
      <c r="I38" s="37">
        <v>0</v>
      </c>
      <c r="J38" s="37">
        <v>0</v>
      </c>
      <c r="K38" s="37">
        <v>2</v>
      </c>
      <c r="L38" s="37">
        <v>3</v>
      </c>
    </row>
    <row r="39" spans="1:12" ht="14.25">
      <c r="A39" s="39" t="s">
        <v>28</v>
      </c>
      <c r="B39" s="55">
        <f t="shared" si="10"/>
        <v>142</v>
      </c>
      <c r="C39" s="37">
        <v>32</v>
      </c>
      <c r="D39" s="55">
        <v>110</v>
      </c>
      <c r="E39" s="40"/>
      <c r="F39" s="40">
        <f t="shared" si="11"/>
        <v>164</v>
      </c>
      <c r="G39" s="37">
        <v>154</v>
      </c>
      <c r="H39" s="37">
        <v>2</v>
      </c>
      <c r="I39" s="37">
        <v>3</v>
      </c>
      <c r="J39" s="37">
        <v>0</v>
      </c>
      <c r="K39" s="37">
        <v>5</v>
      </c>
      <c r="L39" s="37">
        <v>0</v>
      </c>
    </row>
    <row r="40" spans="1:12" ht="14.25">
      <c r="A40" s="39" t="s">
        <v>29</v>
      </c>
      <c r="B40" s="55">
        <f t="shared" si="10"/>
        <v>236</v>
      </c>
      <c r="C40" s="37">
        <v>135</v>
      </c>
      <c r="D40" s="55">
        <v>101</v>
      </c>
      <c r="E40" s="40"/>
      <c r="F40" s="40">
        <f t="shared" si="11"/>
        <v>245</v>
      </c>
      <c r="G40" s="37">
        <v>218</v>
      </c>
      <c r="H40" s="37">
        <v>9</v>
      </c>
      <c r="I40" s="37">
        <v>1</v>
      </c>
      <c r="J40" s="37">
        <v>1</v>
      </c>
      <c r="K40" s="37">
        <v>13</v>
      </c>
      <c r="L40" s="37">
        <v>3</v>
      </c>
    </row>
    <row r="41" spans="1:12" ht="14.25">
      <c r="A41" s="39" t="s">
        <v>30</v>
      </c>
      <c r="B41" s="55">
        <f t="shared" ref="B41:B46" si="12">SUM(C41+D41)</f>
        <v>89</v>
      </c>
      <c r="C41" s="37">
        <v>60</v>
      </c>
      <c r="D41" s="55">
        <v>29</v>
      </c>
      <c r="E41" s="40"/>
      <c r="F41" s="40">
        <f t="shared" ref="F41:F46" si="13">SUM(G41:L41)</f>
        <v>96</v>
      </c>
      <c r="G41" s="37">
        <v>88</v>
      </c>
      <c r="H41" s="37">
        <v>3</v>
      </c>
      <c r="I41" s="37">
        <v>1</v>
      </c>
      <c r="J41" s="37">
        <v>0</v>
      </c>
      <c r="K41" s="37">
        <v>3</v>
      </c>
      <c r="L41" s="37">
        <v>1</v>
      </c>
    </row>
    <row r="42" spans="1:12" ht="14.25">
      <c r="A42" s="39" t="s">
        <v>31</v>
      </c>
      <c r="B42" s="55">
        <f t="shared" si="12"/>
        <v>2517</v>
      </c>
      <c r="C42" s="37">
        <v>1323</v>
      </c>
      <c r="D42" s="55">
        <v>1194</v>
      </c>
      <c r="E42" s="40"/>
      <c r="F42" s="40">
        <f t="shared" si="13"/>
        <v>2397</v>
      </c>
      <c r="G42" s="37">
        <v>2106</v>
      </c>
      <c r="H42" s="37">
        <v>82</v>
      </c>
      <c r="I42" s="37">
        <v>36</v>
      </c>
      <c r="J42" s="37">
        <v>42</v>
      </c>
      <c r="K42" s="37">
        <v>126</v>
      </c>
      <c r="L42" s="37">
        <v>5</v>
      </c>
    </row>
    <row r="43" spans="1:12" ht="14.25">
      <c r="A43" s="39" t="s">
        <v>32</v>
      </c>
      <c r="B43" s="55">
        <f t="shared" si="12"/>
        <v>105</v>
      </c>
      <c r="C43" s="37">
        <v>34</v>
      </c>
      <c r="D43" s="55">
        <v>71</v>
      </c>
      <c r="E43" s="40"/>
      <c r="F43" s="40">
        <f t="shared" si="13"/>
        <v>111</v>
      </c>
      <c r="G43" s="37">
        <v>105</v>
      </c>
      <c r="H43" s="37">
        <v>3</v>
      </c>
      <c r="I43" s="37">
        <v>2</v>
      </c>
      <c r="J43" s="37">
        <v>0</v>
      </c>
      <c r="K43" s="37">
        <v>1</v>
      </c>
      <c r="L43" s="37">
        <v>0</v>
      </c>
    </row>
    <row r="44" spans="1:12" ht="14.25">
      <c r="A44" s="39" t="s">
        <v>33</v>
      </c>
      <c r="B44" s="55">
        <f t="shared" si="12"/>
        <v>2522</v>
      </c>
      <c r="C44" s="37">
        <v>975</v>
      </c>
      <c r="D44" s="55">
        <v>1547</v>
      </c>
      <c r="E44" s="40"/>
      <c r="F44" s="40">
        <f t="shared" si="13"/>
        <v>2663</v>
      </c>
      <c r="G44" s="37">
        <v>2490</v>
      </c>
      <c r="H44" s="37">
        <v>47</v>
      </c>
      <c r="I44" s="37">
        <v>11</v>
      </c>
      <c r="J44" s="37">
        <v>11</v>
      </c>
      <c r="K44" s="37">
        <v>72</v>
      </c>
      <c r="L44" s="37">
        <v>32</v>
      </c>
    </row>
    <row r="45" spans="1:12" ht="14.25">
      <c r="A45" s="39" t="s">
        <v>34</v>
      </c>
      <c r="B45" s="55">
        <f t="shared" si="12"/>
        <v>418</v>
      </c>
      <c r="C45" s="37">
        <v>246</v>
      </c>
      <c r="D45" s="55">
        <v>172</v>
      </c>
      <c r="E45" s="40"/>
      <c r="F45" s="40">
        <f t="shared" si="13"/>
        <v>510</v>
      </c>
      <c r="G45" s="37">
        <v>446</v>
      </c>
      <c r="H45" s="37">
        <v>11</v>
      </c>
      <c r="I45" s="37">
        <v>3</v>
      </c>
      <c r="J45" s="37">
        <v>1</v>
      </c>
      <c r="K45" s="37">
        <v>43</v>
      </c>
      <c r="L45" s="37">
        <v>6</v>
      </c>
    </row>
    <row r="46" spans="1:12" ht="14.25">
      <c r="A46" s="39" t="s">
        <v>35</v>
      </c>
      <c r="B46" s="55">
        <f t="shared" si="12"/>
        <v>897</v>
      </c>
      <c r="C46" s="37">
        <v>606</v>
      </c>
      <c r="D46" s="55">
        <v>291</v>
      </c>
      <c r="E46" s="40"/>
      <c r="F46" s="40">
        <f t="shared" si="13"/>
        <v>897</v>
      </c>
      <c r="G46" s="37">
        <v>857</v>
      </c>
      <c r="H46" s="37">
        <v>11</v>
      </c>
      <c r="I46" s="37">
        <v>1</v>
      </c>
      <c r="J46" s="37">
        <v>3</v>
      </c>
      <c r="K46" s="37">
        <v>15</v>
      </c>
      <c r="L46" s="37">
        <v>10</v>
      </c>
    </row>
    <row r="47" spans="1:12" ht="14.25">
      <c r="A47" s="39" t="s">
        <v>36</v>
      </c>
      <c r="B47" s="55">
        <f t="shared" ref="B47:B52" si="14">SUM(C47+D47)</f>
        <v>1299</v>
      </c>
      <c r="C47" s="37">
        <v>784</v>
      </c>
      <c r="D47" s="55">
        <v>515</v>
      </c>
      <c r="E47" s="40"/>
      <c r="F47" s="40">
        <f t="shared" ref="F47:F52" si="15">SUM(G47:L47)</f>
        <v>1302</v>
      </c>
      <c r="G47" s="37">
        <v>1176</v>
      </c>
      <c r="H47" s="37">
        <v>35</v>
      </c>
      <c r="I47" s="37">
        <v>5</v>
      </c>
      <c r="J47" s="37">
        <v>6</v>
      </c>
      <c r="K47" s="37">
        <v>71</v>
      </c>
      <c r="L47" s="37">
        <v>9</v>
      </c>
    </row>
    <row r="48" spans="1:12" ht="14.25">
      <c r="A48" s="39" t="s">
        <v>37</v>
      </c>
      <c r="B48" s="55">
        <f t="shared" si="14"/>
        <v>452</v>
      </c>
      <c r="C48" s="37">
        <v>176</v>
      </c>
      <c r="D48" s="55">
        <v>276</v>
      </c>
      <c r="E48" s="40"/>
      <c r="F48" s="40">
        <f t="shared" si="15"/>
        <v>449</v>
      </c>
      <c r="G48" s="37">
        <v>410</v>
      </c>
      <c r="H48" s="37">
        <v>18</v>
      </c>
      <c r="I48" s="37">
        <v>4</v>
      </c>
      <c r="J48" s="37">
        <v>3</v>
      </c>
      <c r="K48" s="37">
        <v>5</v>
      </c>
      <c r="L48" s="37">
        <v>9</v>
      </c>
    </row>
    <row r="49" spans="1:12" ht="14.25">
      <c r="A49" s="39" t="s">
        <v>38</v>
      </c>
      <c r="B49" s="55">
        <f t="shared" si="14"/>
        <v>918</v>
      </c>
      <c r="C49" s="37">
        <v>674</v>
      </c>
      <c r="D49" s="55">
        <v>244</v>
      </c>
      <c r="E49" s="40"/>
      <c r="F49" s="40">
        <f t="shared" si="15"/>
        <v>903</v>
      </c>
      <c r="G49" s="37">
        <v>846</v>
      </c>
      <c r="H49" s="37">
        <v>11</v>
      </c>
      <c r="I49" s="37">
        <v>6</v>
      </c>
      <c r="J49" s="37">
        <v>2</v>
      </c>
      <c r="K49" s="37">
        <v>23</v>
      </c>
      <c r="L49" s="37">
        <v>15</v>
      </c>
    </row>
    <row r="50" spans="1:12" ht="14.25">
      <c r="A50" s="39" t="s">
        <v>39</v>
      </c>
      <c r="B50" s="55">
        <f t="shared" si="14"/>
        <v>123</v>
      </c>
      <c r="C50" s="37">
        <v>108</v>
      </c>
      <c r="D50" s="55">
        <v>15</v>
      </c>
      <c r="E50" s="40"/>
      <c r="F50" s="40">
        <f t="shared" si="15"/>
        <v>135</v>
      </c>
      <c r="G50" s="37">
        <v>115</v>
      </c>
      <c r="H50" s="37">
        <v>5</v>
      </c>
      <c r="I50" s="37">
        <v>1</v>
      </c>
      <c r="J50" s="37">
        <v>0</v>
      </c>
      <c r="K50" s="37">
        <v>13</v>
      </c>
      <c r="L50" s="37">
        <v>1</v>
      </c>
    </row>
    <row r="51" spans="1:12" ht="14.25">
      <c r="A51" s="39" t="s">
        <v>40</v>
      </c>
      <c r="B51" s="55">
        <f t="shared" si="14"/>
        <v>191</v>
      </c>
      <c r="C51" s="37">
        <v>80</v>
      </c>
      <c r="D51" s="55">
        <v>111</v>
      </c>
      <c r="E51" s="40"/>
      <c r="F51" s="40">
        <f t="shared" si="15"/>
        <v>242</v>
      </c>
      <c r="G51" s="37">
        <v>214</v>
      </c>
      <c r="H51" s="37">
        <v>12</v>
      </c>
      <c r="I51" s="37">
        <v>4</v>
      </c>
      <c r="J51" s="37">
        <v>1</v>
      </c>
      <c r="K51" s="37">
        <v>8</v>
      </c>
      <c r="L51" s="37">
        <v>3</v>
      </c>
    </row>
    <row r="52" spans="1:12" ht="14.25">
      <c r="A52" s="39" t="s">
        <v>41</v>
      </c>
      <c r="B52" s="55">
        <f t="shared" si="14"/>
        <v>108</v>
      </c>
      <c r="C52" s="37">
        <v>78</v>
      </c>
      <c r="D52" s="55">
        <v>30</v>
      </c>
      <c r="E52" s="40"/>
      <c r="F52" s="40">
        <f t="shared" si="15"/>
        <v>102</v>
      </c>
      <c r="G52" s="37">
        <v>95</v>
      </c>
      <c r="H52" s="37">
        <v>4</v>
      </c>
      <c r="I52" s="37">
        <v>1</v>
      </c>
      <c r="J52" s="37">
        <v>0</v>
      </c>
      <c r="K52" s="37">
        <v>1</v>
      </c>
      <c r="L52" s="37">
        <v>1</v>
      </c>
    </row>
    <row r="53" spans="1:12" ht="14.25">
      <c r="A53" s="39" t="s">
        <v>42</v>
      </c>
      <c r="B53" s="55">
        <f t="shared" ref="B53:B58" si="16">SUM(C53+D53)</f>
        <v>144</v>
      </c>
      <c r="C53" s="37">
        <v>49</v>
      </c>
      <c r="D53" s="55">
        <v>95</v>
      </c>
      <c r="E53" s="40"/>
      <c r="F53" s="40">
        <f t="shared" ref="F53:F58" si="17">SUM(G53:L53)</f>
        <v>140</v>
      </c>
      <c r="G53" s="37">
        <v>136</v>
      </c>
      <c r="H53" s="37">
        <v>2</v>
      </c>
      <c r="I53" s="37">
        <v>0</v>
      </c>
      <c r="J53" s="37">
        <v>0</v>
      </c>
      <c r="K53" s="37">
        <v>1</v>
      </c>
      <c r="L53" s="37">
        <v>1</v>
      </c>
    </row>
    <row r="54" spans="1:12" ht="14.25">
      <c r="A54" s="39" t="s">
        <v>43</v>
      </c>
      <c r="B54" s="55">
        <f t="shared" si="16"/>
        <v>266</v>
      </c>
      <c r="C54" s="37">
        <v>141</v>
      </c>
      <c r="D54" s="55">
        <v>125</v>
      </c>
      <c r="E54" s="40"/>
      <c r="F54" s="40">
        <f t="shared" si="17"/>
        <v>253</v>
      </c>
      <c r="G54" s="37">
        <v>232</v>
      </c>
      <c r="H54" s="37">
        <v>6</v>
      </c>
      <c r="I54" s="37">
        <v>2</v>
      </c>
      <c r="J54" s="37">
        <v>0</v>
      </c>
      <c r="K54" s="37">
        <v>12</v>
      </c>
      <c r="L54" s="37">
        <v>1</v>
      </c>
    </row>
    <row r="55" spans="1:12" ht="14.25">
      <c r="A55" s="39" t="s">
        <v>44</v>
      </c>
      <c r="B55" s="55">
        <f t="shared" si="16"/>
        <v>658</v>
      </c>
      <c r="C55" s="37">
        <v>387</v>
      </c>
      <c r="D55" s="55">
        <v>271</v>
      </c>
      <c r="E55" s="40"/>
      <c r="F55" s="40">
        <f t="shared" si="17"/>
        <v>596</v>
      </c>
      <c r="G55" s="37">
        <v>562</v>
      </c>
      <c r="H55" s="37">
        <v>6</v>
      </c>
      <c r="I55" s="37">
        <v>2</v>
      </c>
      <c r="J55" s="37">
        <v>1</v>
      </c>
      <c r="K55" s="37">
        <v>24</v>
      </c>
      <c r="L55" s="37">
        <v>1</v>
      </c>
    </row>
    <row r="56" spans="1:12" ht="14.25">
      <c r="A56" s="39" t="s">
        <v>45</v>
      </c>
      <c r="B56" s="55">
        <f t="shared" si="16"/>
        <v>300</v>
      </c>
      <c r="C56" s="37">
        <v>188</v>
      </c>
      <c r="D56" s="55">
        <v>112</v>
      </c>
      <c r="E56" s="40"/>
      <c r="F56" s="40">
        <f t="shared" si="17"/>
        <v>285</v>
      </c>
      <c r="G56" s="37">
        <v>256</v>
      </c>
      <c r="H56" s="37">
        <v>8</v>
      </c>
      <c r="I56" s="37">
        <v>1</v>
      </c>
      <c r="J56" s="37">
        <v>0</v>
      </c>
      <c r="K56" s="37">
        <v>17</v>
      </c>
      <c r="L56" s="37">
        <v>3</v>
      </c>
    </row>
    <row r="57" spans="1:12" ht="14.25">
      <c r="A57" s="39" t="s">
        <v>46</v>
      </c>
      <c r="B57" s="55">
        <f t="shared" si="16"/>
        <v>360</v>
      </c>
      <c r="C57" s="37">
        <v>108</v>
      </c>
      <c r="D57" s="55">
        <v>252</v>
      </c>
      <c r="E57" s="40"/>
      <c r="F57" s="40">
        <f t="shared" si="17"/>
        <v>338</v>
      </c>
      <c r="G57" s="37">
        <v>328</v>
      </c>
      <c r="H57" s="37">
        <v>5</v>
      </c>
      <c r="I57" s="37">
        <v>1</v>
      </c>
      <c r="J57" s="37">
        <v>0</v>
      </c>
      <c r="K57" s="37">
        <v>3</v>
      </c>
      <c r="L57" s="37">
        <v>1</v>
      </c>
    </row>
    <row r="58" spans="1:12" ht="14.25">
      <c r="A58" s="39" t="s">
        <v>47</v>
      </c>
      <c r="B58" s="55">
        <f t="shared" si="16"/>
        <v>446</v>
      </c>
      <c r="C58" s="37">
        <v>288</v>
      </c>
      <c r="D58" s="55">
        <v>158</v>
      </c>
      <c r="E58" s="40"/>
      <c r="F58" s="40">
        <f t="shared" si="17"/>
        <v>442</v>
      </c>
      <c r="G58" s="37">
        <v>409</v>
      </c>
      <c r="H58" s="37">
        <v>13</v>
      </c>
      <c r="I58" s="37">
        <v>4</v>
      </c>
      <c r="J58" s="37">
        <v>1</v>
      </c>
      <c r="K58" s="37">
        <v>9</v>
      </c>
      <c r="L58" s="37">
        <v>6</v>
      </c>
    </row>
    <row r="59" spans="1:12" ht="14.25">
      <c r="A59" s="39" t="s">
        <v>48</v>
      </c>
      <c r="B59" s="55">
        <f t="shared" ref="B59:B64" si="18">SUM(C59+D59)</f>
        <v>86</v>
      </c>
      <c r="C59" s="37">
        <v>48</v>
      </c>
      <c r="D59" s="55">
        <v>38</v>
      </c>
      <c r="E59" s="40"/>
      <c r="F59" s="40">
        <f t="shared" ref="F59:F64" si="19">SUM(G59:L59)</f>
        <v>58</v>
      </c>
      <c r="G59" s="37">
        <v>52</v>
      </c>
      <c r="H59" s="37">
        <v>2</v>
      </c>
      <c r="I59" s="37">
        <v>0</v>
      </c>
      <c r="J59" s="37">
        <v>0</v>
      </c>
      <c r="K59" s="37">
        <v>4</v>
      </c>
      <c r="L59" s="37">
        <v>0</v>
      </c>
    </row>
    <row r="60" spans="1:12" ht="14.25">
      <c r="A60" s="39" t="s">
        <v>49</v>
      </c>
      <c r="B60" s="55">
        <f t="shared" si="18"/>
        <v>79</v>
      </c>
      <c r="C60" s="37">
        <v>35</v>
      </c>
      <c r="D60" s="55">
        <v>44</v>
      </c>
      <c r="E60" s="40"/>
      <c r="F60" s="40">
        <f t="shared" si="19"/>
        <v>81</v>
      </c>
      <c r="G60" s="37">
        <v>80</v>
      </c>
      <c r="H60" s="37">
        <v>1</v>
      </c>
      <c r="I60" s="37">
        <v>0</v>
      </c>
      <c r="J60" s="37">
        <v>0</v>
      </c>
      <c r="K60" s="37">
        <v>0</v>
      </c>
      <c r="L60" s="37">
        <v>0</v>
      </c>
    </row>
    <row r="61" spans="1:12" ht="14.25">
      <c r="A61" s="39" t="s">
        <v>50</v>
      </c>
      <c r="B61" s="55">
        <f t="shared" si="18"/>
        <v>96</v>
      </c>
      <c r="C61" s="37">
        <v>38</v>
      </c>
      <c r="D61" s="55">
        <v>58</v>
      </c>
      <c r="E61" s="40"/>
      <c r="F61" s="40">
        <f t="shared" si="19"/>
        <v>126</v>
      </c>
      <c r="G61" s="37">
        <v>101</v>
      </c>
      <c r="H61" s="37">
        <v>3</v>
      </c>
      <c r="I61" s="37">
        <v>4</v>
      </c>
      <c r="J61" s="37">
        <v>2</v>
      </c>
      <c r="K61" s="37">
        <v>14</v>
      </c>
      <c r="L61" s="37">
        <v>2</v>
      </c>
    </row>
    <row r="62" spans="1:12" ht="14.25">
      <c r="A62" s="39" t="s">
        <v>51</v>
      </c>
      <c r="B62" s="55">
        <f t="shared" si="18"/>
        <v>278</v>
      </c>
      <c r="C62" s="37">
        <v>127</v>
      </c>
      <c r="D62" s="55">
        <v>151</v>
      </c>
      <c r="E62" s="40"/>
      <c r="F62" s="40">
        <f t="shared" si="19"/>
        <v>292</v>
      </c>
      <c r="G62" s="37">
        <v>272</v>
      </c>
      <c r="H62" s="37">
        <v>1</v>
      </c>
      <c r="I62" s="37">
        <v>5</v>
      </c>
      <c r="J62" s="37">
        <v>4</v>
      </c>
      <c r="K62" s="37">
        <v>5</v>
      </c>
      <c r="L62" s="37">
        <v>5</v>
      </c>
    </row>
    <row r="63" spans="1:12" ht="14.25">
      <c r="A63" s="39" t="s">
        <v>52</v>
      </c>
      <c r="B63" s="55">
        <f t="shared" si="18"/>
        <v>3281</v>
      </c>
      <c r="C63" s="37">
        <v>2123</v>
      </c>
      <c r="D63" s="55">
        <v>1158</v>
      </c>
      <c r="E63" s="40"/>
      <c r="F63" s="40">
        <f t="shared" si="19"/>
        <v>3298</v>
      </c>
      <c r="G63" s="37">
        <v>3021</v>
      </c>
      <c r="H63" s="37">
        <v>35</v>
      </c>
      <c r="I63" s="37">
        <v>5</v>
      </c>
      <c r="J63" s="37">
        <v>7</v>
      </c>
      <c r="K63" s="37">
        <v>184</v>
      </c>
      <c r="L63" s="37">
        <v>46</v>
      </c>
    </row>
    <row r="64" spans="1:12" ht="14.25">
      <c r="A64" s="39" t="s">
        <v>53</v>
      </c>
      <c r="B64" s="55">
        <f t="shared" si="18"/>
        <v>256</v>
      </c>
      <c r="C64" s="37">
        <v>98</v>
      </c>
      <c r="D64" s="55">
        <v>158</v>
      </c>
      <c r="E64" s="40"/>
      <c r="F64" s="40">
        <f t="shared" si="19"/>
        <v>265</v>
      </c>
      <c r="G64" s="37">
        <v>254</v>
      </c>
      <c r="H64" s="37">
        <v>4</v>
      </c>
      <c r="I64" s="37">
        <v>0</v>
      </c>
      <c r="J64" s="37">
        <v>1</v>
      </c>
      <c r="K64" s="37">
        <v>4</v>
      </c>
      <c r="L64" s="37">
        <v>2</v>
      </c>
    </row>
    <row r="65" spans="1:12" ht="14.25">
      <c r="A65" s="39" t="s">
        <v>54</v>
      </c>
      <c r="B65" s="55">
        <f t="shared" ref="B65:B70" si="20">SUM(C65+D65)</f>
        <v>137</v>
      </c>
      <c r="C65" s="37">
        <v>108</v>
      </c>
      <c r="D65" s="55">
        <v>29</v>
      </c>
      <c r="E65" s="40"/>
      <c r="F65" s="40">
        <f t="shared" ref="F65:F70" si="21">SUM(G65:L65)</f>
        <v>143</v>
      </c>
      <c r="G65" s="37">
        <v>128</v>
      </c>
      <c r="H65" s="37">
        <v>2</v>
      </c>
      <c r="I65" s="37">
        <v>2</v>
      </c>
      <c r="J65" s="37">
        <v>4</v>
      </c>
      <c r="K65" s="37">
        <v>7</v>
      </c>
      <c r="L65" s="37">
        <v>0</v>
      </c>
    </row>
    <row r="66" spans="1:12" ht="14.25">
      <c r="A66" s="39" t="s">
        <v>55</v>
      </c>
      <c r="B66" s="55">
        <f t="shared" si="20"/>
        <v>200</v>
      </c>
      <c r="C66" s="37">
        <v>116</v>
      </c>
      <c r="D66" s="55">
        <v>84</v>
      </c>
      <c r="E66" s="40"/>
      <c r="F66" s="40">
        <f t="shared" si="21"/>
        <v>209</v>
      </c>
      <c r="G66" s="37">
        <v>185</v>
      </c>
      <c r="H66" s="37">
        <v>4</v>
      </c>
      <c r="I66" s="37">
        <v>0</v>
      </c>
      <c r="J66" s="37">
        <v>0</v>
      </c>
      <c r="K66" s="37">
        <v>14</v>
      </c>
      <c r="L66" s="37">
        <v>6</v>
      </c>
    </row>
    <row r="67" spans="1:12" ht="14.25">
      <c r="A67" s="39" t="s">
        <v>56</v>
      </c>
      <c r="B67" s="55">
        <f t="shared" si="20"/>
        <v>456</v>
      </c>
      <c r="C67" s="37">
        <v>204</v>
      </c>
      <c r="D67" s="55">
        <v>252</v>
      </c>
      <c r="E67" s="40"/>
      <c r="F67" s="40">
        <f t="shared" si="21"/>
        <v>442</v>
      </c>
      <c r="G67" s="37">
        <v>415</v>
      </c>
      <c r="H67" s="37">
        <v>10</v>
      </c>
      <c r="I67" s="37">
        <v>2</v>
      </c>
      <c r="J67" s="37">
        <v>2</v>
      </c>
      <c r="K67" s="37">
        <v>3</v>
      </c>
      <c r="L67" s="37">
        <v>10</v>
      </c>
    </row>
    <row r="68" spans="1:12" ht="14.25">
      <c r="A68" s="39" t="s">
        <v>57</v>
      </c>
      <c r="B68" s="55">
        <f t="shared" si="20"/>
        <v>248</v>
      </c>
      <c r="C68" s="37">
        <v>112</v>
      </c>
      <c r="D68" s="55">
        <v>136</v>
      </c>
      <c r="E68" s="40"/>
      <c r="F68" s="40">
        <f t="shared" si="21"/>
        <v>288</v>
      </c>
      <c r="G68" s="37">
        <v>275</v>
      </c>
      <c r="H68" s="37">
        <v>4</v>
      </c>
      <c r="I68" s="37">
        <v>0</v>
      </c>
      <c r="J68" s="37">
        <v>0</v>
      </c>
      <c r="K68" s="37">
        <v>5</v>
      </c>
      <c r="L68" s="37">
        <v>4</v>
      </c>
    </row>
    <row r="69" spans="1:12" ht="14.25">
      <c r="A69" s="39" t="s">
        <v>58</v>
      </c>
      <c r="B69" s="55">
        <f t="shared" si="20"/>
        <v>179</v>
      </c>
      <c r="C69" s="37">
        <v>154</v>
      </c>
      <c r="D69" s="55">
        <v>25</v>
      </c>
      <c r="E69" s="40"/>
      <c r="F69" s="40">
        <f t="shared" si="21"/>
        <v>198</v>
      </c>
      <c r="G69" s="37">
        <v>162</v>
      </c>
      <c r="H69" s="37">
        <v>10</v>
      </c>
      <c r="I69" s="37">
        <v>1</v>
      </c>
      <c r="J69" s="37">
        <v>0</v>
      </c>
      <c r="K69" s="37">
        <v>20</v>
      </c>
      <c r="L69" s="37">
        <v>5</v>
      </c>
    </row>
    <row r="70" spans="1:12" ht="14.25">
      <c r="A70" s="39" t="s">
        <v>59</v>
      </c>
      <c r="B70" s="55">
        <f t="shared" si="20"/>
        <v>284</v>
      </c>
      <c r="C70" s="37">
        <v>210</v>
      </c>
      <c r="D70" s="55">
        <v>74</v>
      </c>
      <c r="E70" s="40"/>
      <c r="F70" s="40">
        <f t="shared" si="21"/>
        <v>332</v>
      </c>
      <c r="G70" s="37">
        <v>264</v>
      </c>
      <c r="H70" s="37">
        <v>7</v>
      </c>
      <c r="I70" s="37">
        <v>1</v>
      </c>
      <c r="J70" s="37">
        <v>3</v>
      </c>
      <c r="K70" s="37">
        <v>10</v>
      </c>
      <c r="L70" s="37">
        <v>47</v>
      </c>
    </row>
    <row r="71" spans="1:12" ht="14.25">
      <c r="A71" s="39" t="s">
        <v>60</v>
      </c>
      <c r="B71" s="55">
        <f>SUM(C71+D71)</f>
        <v>1407</v>
      </c>
      <c r="C71" s="37">
        <v>542</v>
      </c>
      <c r="D71" s="55">
        <v>865</v>
      </c>
      <c r="E71" s="40"/>
      <c r="F71" s="40">
        <f>SUM(G71:L71)</f>
        <v>1374</v>
      </c>
      <c r="G71" s="37">
        <v>1276</v>
      </c>
      <c r="H71" s="37">
        <v>52</v>
      </c>
      <c r="I71" s="37">
        <v>10</v>
      </c>
      <c r="J71" s="37">
        <v>8</v>
      </c>
      <c r="K71" s="37">
        <v>23</v>
      </c>
      <c r="L71" s="37">
        <v>5</v>
      </c>
    </row>
    <row r="72" spans="1:12" ht="14.25">
      <c r="A72" s="39" t="s">
        <v>61</v>
      </c>
      <c r="B72" s="55">
        <f>SUM(C72+D72)</f>
        <v>125</v>
      </c>
      <c r="C72" s="37">
        <v>51</v>
      </c>
      <c r="D72" s="55">
        <v>74</v>
      </c>
      <c r="E72" s="40"/>
      <c r="F72" s="40">
        <f>SUM(G72:L72)</f>
        <v>172</v>
      </c>
      <c r="G72" s="37">
        <v>142</v>
      </c>
      <c r="H72" s="37">
        <v>6</v>
      </c>
      <c r="I72" s="37">
        <v>2</v>
      </c>
      <c r="J72" s="37">
        <v>1</v>
      </c>
      <c r="K72" s="37">
        <v>9</v>
      </c>
      <c r="L72" s="37">
        <v>12</v>
      </c>
    </row>
    <row r="73" spans="1:12" ht="14.25">
      <c r="A73" s="39" t="s">
        <v>62</v>
      </c>
      <c r="B73" s="55">
        <f>SUM(C73+D73)</f>
        <v>60</v>
      </c>
      <c r="C73" s="37">
        <v>17</v>
      </c>
      <c r="D73" s="55">
        <v>43</v>
      </c>
      <c r="E73" s="40"/>
      <c r="F73" s="40">
        <f>SUM(G73:L73)</f>
        <v>63</v>
      </c>
      <c r="G73" s="37">
        <v>56</v>
      </c>
      <c r="H73" s="37">
        <v>3</v>
      </c>
      <c r="I73" s="37">
        <v>0</v>
      </c>
      <c r="J73" s="37">
        <v>0</v>
      </c>
      <c r="K73" s="37">
        <v>4</v>
      </c>
      <c r="L73" s="37">
        <v>0</v>
      </c>
    </row>
    <row r="74" spans="1:12" ht="14.25">
      <c r="A74" s="95"/>
      <c r="B74" s="95"/>
      <c r="C74" s="95"/>
      <c r="D74" s="44"/>
      <c r="E74" s="44"/>
      <c r="F74" s="44"/>
      <c r="G74" s="44"/>
      <c r="H74" s="44"/>
      <c r="I74" s="44"/>
      <c r="J74" s="44"/>
      <c r="K74" s="44"/>
      <c r="L74" s="44"/>
    </row>
    <row r="75" spans="1:12" ht="14.25">
      <c r="A75" s="45" t="s">
        <v>72</v>
      </c>
      <c r="B75" s="45"/>
      <c r="C75" s="45"/>
      <c r="D75" s="45"/>
      <c r="E75" s="46"/>
      <c r="F75" s="46"/>
      <c r="G75" s="46"/>
      <c r="H75" s="46"/>
      <c r="I75" s="46"/>
      <c r="J75" s="46"/>
      <c r="K75" s="46"/>
      <c r="L75" s="46"/>
    </row>
    <row r="76" spans="1:12" ht="14.25">
      <c r="A76" s="45"/>
      <c r="B76" s="47"/>
      <c r="C76" s="46"/>
      <c r="D76" s="46"/>
      <c r="E76" s="46"/>
      <c r="F76" s="46"/>
      <c r="G76" s="46"/>
      <c r="H76" s="46"/>
      <c r="I76" s="46"/>
      <c r="J76" s="46"/>
      <c r="K76" s="46"/>
      <c r="L76" s="46"/>
    </row>
  </sheetData>
  <mergeCells count="3">
    <mergeCell ref="B4:D4"/>
    <mergeCell ref="F4:L4"/>
    <mergeCell ref="A74:C74"/>
  </mergeCells>
  <pageMargins left="0.7" right="0.7" top="0.75" bottom="0.75" header="0.3" footer="0.3"/>
  <pageSetup scale="77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workbookViewId="0"/>
  </sheetViews>
  <sheetFormatPr defaultColWidth="13.7109375" defaultRowHeight="12.75"/>
  <cols>
    <col min="1" max="1" width="16.7109375" customWidth="1"/>
    <col min="2" max="4" width="13.7109375" customWidth="1"/>
    <col min="5" max="5" width="2.7109375" customWidth="1"/>
  </cols>
  <sheetData>
    <row r="1" spans="1:12" ht="20.25">
      <c r="A1" s="48" t="s">
        <v>73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20.25">
      <c r="A2" s="48" t="s">
        <v>84</v>
      </c>
      <c r="B2" s="15"/>
      <c r="C2" s="15"/>
      <c r="D2" s="15"/>
      <c r="E2" s="17"/>
      <c r="F2" s="17"/>
      <c r="G2" s="17"/>
      <c r="H2" s="17"/>
      <c r="I2" s="17"/>
      <c r="J2" s="17"/>
      <c r="K2" s="17"/>
      <c r="L2" s="17"/>
    </row>
    <row r="3" spans="1:12" ht="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5">
      <c r="A4" s="19"/>
      <c r="B4" s="93" t="s">
        <v>69</v>
      </c>
      <c r="C4" s="93"/>
      <c r="D4" s="93"/>
      <c r="E4" s="20"/>
      <c r="F4" s="94" t="s">
        <v>70</v>
      </c>
      <c r="G4" s="94"/>
      <c r="H4" s="94"/>
      <c r="I4" s="94"/>
      <c r="J4" s="94"/>
      <c r="K4" s="94"/>
      <c r="L4" s="94"/>
    </row>
    <row r="5" spans="1:12" ht="42.75">
      <c r="A5" s="21" t="s">
        <v>0</v>
      </c>
      <c r="B5" s="22" t="s">
        <v>1</v>
      </c>
      <c r="C5" s="23" t="s">
        <v>63</v>
      </c>
      <c r="D5" s="49" t="s">
        <v>76</v>
      </c>
      <c r="E5" s="23"/>
      <c r="F5" s="23" t="s">
        <v>1</v>
      </c>
      <c r="G5" s="23" t="s">
        <v>77</v>
      </c>
      <c r="H5" s="49" t="s">
        <v>78</v>
      </c>
      <c r="I5" s="49" t="s">
        <v>79</v>
      </c>
      <c r="J5" s="49" t="s">
        <v>80</v>
      </c>
      <c r="K5" s="23" t="s">
        <v>64</v>
      </c>
      <c r="L5" s="23" t="s">
        <v>65</v>
      </c>
    </row>
    <row r="6" spans="1:12" ht="14.25">
      <c r="A6" s="25"/>
      <c r="B6" s="24"/>
      <c r="C6" s="51"/>
      <c r="D6" s="51"/>
      <c r="E6" s="51"/>
      <c r="F6" s="51"/>
      <c r="G6" s="51"/>
      <c r="H6" s="51"/>
      <c r="I6" s="51"/>
      <c r="J6" s="52"/>
      <c r="K6" s="51"/>
      <c r="L6" s="51"/>
    </row>
    <row r="7" spans="1:12" ht="14.25">
      <c r="A7" s="28" t="s">
        <v>66</v>
      </c>
      <c r="B7" s="53">
        <f>SUM(C7+D7)</f>
        <v>53034</v>
      </c>
      <c r="C7" s="29">
        <f>+C9+C16</f>
        <v>34225</v>
      </c>
      <c r="D7" s="29">
        <f>+D9+D16</f>
        <v>18809</v>
      </c>
      <c r="E7" s="29"/>
      <c r="F7" s="29">
        <f t="shared" ref="F7:L7" si="0">+F9+F16</f>
        <v>54317</v>
      </c>
      <c r="G7" s="29">
        <f t="shared" si="0"/>
        <v>47337</v>
      </c>
      <c r="H7" s="29">
        <f t="shared" si="0"/>
        <v>1233</v>
      </c>
      <c r="I7" s="29">
        <f t="shared" si="0"/>
        <v>466</v>
      </c>
      <c r="J7" s="29">
        <f t="shared" si="0"/>
        <v>425</v>
      </c>
      <c r="K7" s="29">
        <f t="shared" si="0"/>
        <v>3898</v>
      </c>
      <c r="L7" s="29">
        <f t="shared" si="0"/>
        <v>958</v>
      </c>
    </row>
    <row r="8" spans="1:12" ht="14.25">
      <c r="A8" s="32"/>
      <c r="B8" s="53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ht="14.25">
      <c r="A9" s="33" t="s">
        <v>67</v>
      </c>
      <c r="B9" s="53">
        <f t="shared" ref="B9:B14" si="1">SUM(C9+D9)</f>
        <v>24587</v>
      </c>
      <c r="C9" s="29">
        <f>SUM(C10:C14)</f>
        <v>19795</v>
      </c>
      <c r="D9" s="29">
        <f>SUM(D10:D14)</f>
        <v>4792</v>
      </c>
      <c r="E9" s="29"/>
      <c r="F9" s="29">
        <f t="shared" ref="F9:L9" si="2">SUM(F10:F14)</f>
        <v>24728</v>
      </c>
      <c r="G9" s="29">
        <f t="shared" si="2"/>
        <v>20298</v>
      </c>
      <c r="H9" s="29">
        <f t="shared" si="2"/>
        <v>636</v>
      </c>
      <c r="I9" s="29">
        <f t="shared" si="2"/>
        <v>296</v>
      </c>
      <c r="J9" s="29">
        <f t="shared" si="2"/>
        <v>142</v>
      </c>
      <c r="K9" s="29">
        <f t="shared" si="2"/>
        <v>2722</v>
      </c>
      <c r="L9" s="29">
        <f t="shared" si="2"/>
        <v>634</v>
      </c>
    </row>
    <row r="10" spans="1:12" ht="14.25">
      <c r="A10" s="34" t="s">
        <v>3</v>
      </c>
      <c r="B10" s="53">
        <f t="shared" si="1"/>
        <v>5560</v>
      </c>
      <c r="C10" s="37">
        <v>4685</v>
      </c>
      <c r="D10" s="54">
        <v>875</v>
      </c>
      <c r="E10" s="29"/>
      <c r="F10" s="40">
        <f>SUM(G10:L10)</f>
        <v>5835</v>
      </c>
      <c r="G10" s="37">
        <v>4879</v>
      </c>
      <c r="H10" s="37">
        <v>70</v>
      </c>
      <c r="I10" s="37">
        <v>56</v>
      </c>
      <c r="J10" s="37">
        <v>11</v>
      </c>
      <c r="K10" s="37">
        <v>662</v>
      </c>
      <c r="L10" s="37">
        <v>157</v>
      </c>
    </row>
    <row r="11" spans="1:12" ht="14.25">
      <c r="A11" s="34" t="s">
        <v>4</v>
      </c>
      <c r="B11" s="53">
        <f t="shared" si="1"/>
        <v>6864</v>
      </c>
      <c r="C11" s="37">
        <v>5971</v>
      </c>
      <c r="D11" s="54">
        <v>893</v>
      </c>
      <c r="E11" s="29"/>
      <c r="F11" s="40">
        <f>SUM(G11:L11)</f>
        <v>6490</v>
      </c>
      <c r="G11" s="37">
        <v>5250</v>
      </c>
      <c r="H11" s="37">
        <v>151</v>
      </c>
      <c r="I11" s="37">
        <v>85</v>
      </c>
      <c r="J11" s="37">
        <v>31</v>
      </c>
      <c r="K11" s="37">
        <v>743</v>
      </c>
      <c r="L11" s="37">
        <v>230</v>
      </c>
    </row>
    <row r="12" spans="1:12" ht="14.25">
      <c r="A12" s="34" t="s">
        <v>2</v>
      </c>
      <c r="B12" s="53">
        <f>SUM(C12+D12)</f>
        <v>7611</v>
      </c>
      <c r="C12" s="37">
        <v>6825</v>
      </c>
      <c r="D12" s="54">
        <v>786</v>
      </c>
      <c r="E12" s="29"/>
      <c r="F12" s="40">
        <f>SUM(G12:L12)</f>
        <v>7682</v>
      </c>
      <c r="G12" s="37">
        <v>6152</v>
      </c>
      <c r="H12" s="37">
        <v>260</v>
      </c>
      <c r="I12" s="37">
        <v>93</v>
      </c>
      <c r="J12" s="37">
        <v>44</v>
      </c>
      <c r="K12" s="37">
        <v>995</v>
      </c>
      <c r="L12" s="37">
        <v>138</v>
      </c>
    </row>
    <row r="13" spans="1:12" ht="14.25">
      <c r="A13" s="34" t="s">
        <v>5</v>
      </c>
      <c r="B13" s="53">
        <f t="shared" si="1"/>
        <v>3862</v>
      </c>
      <c r="C13" s="37">
        <v>1823</v>
      </c>
      <c r="D13" s="54">
        <v>2039</v>
      </c>
      <c r="E13" s="29"/>
      <c r="F13" s="40">
        <f>SUM(G13:L13)</f>
        <v>4015</v>
      </c>
      <c r="G13" s="37">
        <v>3407</v>
      </c>
      <c r="H13" s="37">
        <v>149</v>
      </c>
      <c r="I13" s="37">
        <v>58</v>
      </c>
      <c r="J13" s="37">
        <v>56</v>
      </c>
      <c r="K13" s="37">
        <v>248</v>
      </c>
      <c r="L13" s="37">
        <v>97</v>
      </c>
    </row>
    <row r="14" spans="1:12" ht="14.25">
      <c r="A14" s="34" t="s">
        <v>6</v>
      </c>
      <c r="B14" s="53">
        <f t="shared" si="1"/>
        <v>690</v>
      </c>
      <c r="C14" s="37">
        <v>491</v>
      </c>
      <c r="D14" s="54">
        <v>199</v>
      </c>
      <c r="E14" s="29"/>
      <c r="F14" s="40">
        <f>SUM(G14:L14)</f>
        <v>706</v>
      </c>
      <c r="G14" s="37">
        <v>610</v>
      </c>
      <c r="H14" s="37">
        <v>6</v>
      </c>
      <c r="I14" s="37">
        <v>4</v>
      </c>
      <c r="J14" s="37">
        <v>0</v>
      </c>
      <c r="K14" s="37">
        <v>74</v>
      </c>
      <c r="L14" s="37">
        <v>12</v>
      </c>
    </row>
    <row r="15" spans="1:12" ht="14.25">
      <c r="A15" s="28"/>
      <c r="B15" s="53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2" ht="14.25">
      <c r="A16" s="33" t="s">
        <v>68</v>
      </c>
      <c r="B16" s="53">
        <f t="shared" ref="B16:B22" si="3">SUM(C16+D16)</f>
        <v>28447</v>
      </c>
      <c r="C16" s="29">
        <f>SUM(C17:C73)</f>
        <v>14430</v>
      </c>
      <c r="D16" s="29">
        <f>SUM(D17:D73)</f>
        <v>14017</v>
      </c>
      <c r="E16" s="29"/>
      <c r="F16" s="29">
        <f t="shared" ref="F16:L16" si="4">SUM(F17:F73)</f>
        <v>29589</v>
      </c>
      <c r="G16" s="29">
        <f t="shared" si="4"/>
        <v>27039</v>
      </c>
      <c r="H16" s="29">
        <f t="shared" si="4"/>
        <v>597</v>
      </c>
      <c r="I16" s="29">
        <f t="shared" si="4"/>
        <v>170</v>
      </c>
      <c r="J16" s="29">
        <f t="shared" si="4"/>
        <v>283</v>
      </c>
      <c r="K16" s="29">
        <f t="shared" si="4"/>
        <v>1176</v>
      </c>
      <c r="L16" s="29">
        <f t="shared" si="4"/>
        <v>324</v>
      </c>
    </row>
    <row r="17" spans="1:12" ht="14.25">
      <c r="A17" s="39" t="s">
        <v>7</v>
      </c>
      <c r="B17" s="55">
        <f t="shared" si="3"/>
        <v>951</v>
      </c>
      <c r="C17" s="37">
        <v>587</v>
      </c>
      <c r="D17" s="54">
        <v>364</v>
      </c>
      <c r="E17" s="40"/>
      <c r="F17" s="40">
        <f t="shared" ref="F17:F22" si="5">SUM(G17:L17)</f>
        <v>1036</v>
      </c>
      <c r="G17" s="37">
        <v>915</v>
      </c>
      <c r="H17" s="37">
        <v>38</v>
      </c>
      <c r="I17" s="37">
        <v>16</v>
      </c>
      <c r="J17" s="37">
        <v>3</v>
      </c>
      <c r="K17" s="37">
        <v>57</v>
      </c>
      <c r="L17" s="37">
        <v>7</v>
      </c>
    </row>
    <row r="18" spans="1:12" ht="14.25">
      <c r="A18" s="39" t="s">
        <v>8</v>
      </c>
      <c r="B18" s="55">
        <f t="shared" si="3"/>
        <v>116</v>
      </c>
      <c r="C18" s="37">
        <v>35</v>
      </c>
      <c r="D18" s="54">
        <v>81</v>
      </c>
      <c r="E18" s="40"/>
      <c r="F18" s="40">
        <f t="shared" si="5"/>
        <v>157</v>
      </c>
      <c r="G18" s="37">
        <v>151</v>
      </c>
      <c r="H18" s="37">
        <v>0</v>
      </c>
      <c r="I18" s="37">
        <v>0</v>
      </c>
      <c r="J18" s="37">
        <v>0</v>
      </c>
      <c r="K18" s="37">
        <v>5</v>
      </c>
      <c r="L18" s="37">
        <v>1</v>
      </c>
    </row>
    <row r="19" spans="1:12" ht="14.25">
      <c r="A19" s="39" t="s">
        <v>9</v>
      </c>
      <c r="B19" s="55">
        <f t="shared" si="3"/>
        <v>755</v>
      </c>
      <c r="C19" s="37">
        <v>413</v>
      </c>
      <c r="D19" s="54">
        <v>342</v>
      </c>
      <c r="E19" s="40"/>
      <c r="F19" s="40">
        <f t="shared" si="5"/>
        <v>742</v>
      </c>
      <c r="G19" s="37">
        <v>672</v>
      </c>
      <c r="H19" s="37">
        <v>13</v>
      </c>
      <c r="I19" s="37">
        <v>7</v>
      </c>
      <c r="J19" s="37">
        <v>6</v>
      </c>
      <c r="K19" s="37">
        <v>42</v>
      </c>
      <c r="L19" s="37">
        <v>2</v>
      </c>
    </row>
    <row r="20" spans="1:12" ht="14.25">
      <c r="A20" s="39" t="s">
        <v>10</v>
      </c>
      <c r="B20" s="55">
        <f t="shared" si="3"/>
        <v>254</v>
      </c>
      <c r="C20" s="37">
        <v>135</v>
      </c>
      <c r="D20" s="54">
        <v>119</v>
      </c>
      <c r="E20" s="40"/>
      <c r="F20" s="40">
        <f t="shared" si="5"/>
        <v>227</v>
      </c>
      <c r="G20" s="37">
        <v>216</v>
      </c>
      <c r="H20" s="37">
        <v>2</v>
      </c>
      <c r="I20" s="37">
        <v>2</v>
      </c>
      <c r="J20" s="37">
        <v>0</v>
      </c>
      <c r="K20" s="37">
        <v>5</v>
      </c>
      <c r="L20" s="37">
        <v>2</v>
      </c>
    </row>
    <row r="21" spans="1:12" ht="14.25">
      <c r="A21" s="39" t="s">
        <v>11</v>
      </c>
      <c r="B21" s="55">
        <f t="shared" si="3"/>
        <v>240</v>
      </c>
      <c r="C21" s="37">
        <v>139</v>
      </c>
      <c r="D21" s="54">
        <v>101</v>
      </c>
      <c r="E21" s="40"/>
      <c r="F21" s="40">
        <f t="shared" si="5"/>
        <v>203</v>
      </c>
      <c r="G21" s="37">
        <v>192</v>
      </c>
      <c r="H21" s="37">
        <v>6</v>
      </c>
      <c r="I21" s="37">
        <v>0</v>
      </c>
      <c r="J21" s="37">
        <v>1</v>
      </c>
      <c r="K21" s="37">
        <v>3</v>
      </c>
      <c r="L21" s="37">
        <v>1</v>
      </c>
    </row>
    <row r="22" spans="1:12" ht="14.25">
      <c r="A22" s="39" t="s">
        <v>12</v>
      </c>
      <c r="B22" s="55">
        <f t="shared" si="3"/>
        <v>629</v>
      </c>
      <c r="C22" s="37">
        <v>222</v>
      </c>
      <c r="D22" s="54">
        <v>407</v>
      </c>
      <c r="E22" s="40"/>
      <c r="F22" s="40">
        <f t="shared" si="5"/>
        <v>576</v>
      </c>
      <c r="G22" s="37">
        <v>564</v>
      </c>
      <c r="H22" s="37">
        <v>0</v>
      </c>
      <c r="I22" s="37">
        <v>0</v>
      </c>
      <c r="J22" s="37">
        <v>0</v>
      </c>
      <c r="K22" s="37">
        <v>12</v>
      </c>
      <c r="L22" s="37">
        <v>0</v>
      </c>
    </row>
    <row r="23" spans="1:12" ht="14.25">
      <c r="A23" s="39" t="s">
        <v>13</v>
      </c>
      <c r="B23" s="55">
        <f t="shared" ref="B23:B28" si="6">SUM(C23+D23)</f>
        <v>384</v>
      </c>
      <c r="C23" s="37">
        <v>338</v>
      </c>
      <c r="D23" s="54">
        <v>46</v>
      </c>
      <c r="E23" s="40"/>
      <c r="F23" s="40">
        <f t="shared" ref="F23:F28" si="7">SUM(G23:L23)</f>
        <v>418</v>
      </c>
      <c r="G23" s="37">
        <v>356</v>
      </c>
      <c r="H23" s="37">
        <v>12</v>
      </c>
      <c r="I23" s="37">
        <v>0</v>
      </c>
      <c r="J23" s="37">
        <v>28</v>
      </c>
      <c r="K23" s="37">
        <v>14</v>
      </c>
      <c r="L23" s="37">
        <v>8</v>
      </c>
    </row>
    <row r="24" spans="1:12" ht="14.25">
      <c r="A24" s="39" t="s">
        <v>14</v>
      </c>
      <c r="B24" s="55">
        <f t="shared" si="6"/>
        <v>71</v>
      </c>
      <c r="C24" s="37">
        <v>57</v>
      </c>
      <c r="D24" s="54">
        <v>14</v>
      </c>
      <c r="E24" s="40"/>
      <c r="F24" s="40">
        <f t="shared" si="7"/>
        <v>79</v>
      </c>
      <c r="G24" s="37">
        <v>71</v>
      </c>
      <c r="H24" s="37">
        <v>3</v>
      </c>
      <c r="I24" s="37">
        <v>0</v>
      </c>
      <c r="J24" s="37">
        <v>1</v>
      </c>
      <c r="K24" s="37">
        <v>4</v>
      </c>
      <c r="L24" s="37">
        <v>0</v>
      </c>
    </row>
    <row r="25" spans="1:12" ht="14.25">
      <c r="A25" s="39" t="s">
        <v>15</v>
      </c>
      <c r="B25" s="55">
        <f t="shared" si="6"/>
        <v>212</v>
      </c>
      <c r="C25" s="37">
        <v>72</v>
      </c>
      <c r="D25" s="54">
        <v>140</v>
      </c>
      <c r="E25" s="40"/>
      <c r="F25" s="40">
        <f t="shared" si="7"/>
        <v>257</v>
      </c>
      <c r="G25" s="37">
        <v>234</v>
      </c>
      <c r="H25" s="37">
        <v>9</v>
      </c>
      <c r="I25" s="37">
        <v>3</v>
      </c>
      <c r="J25" s="37">
        <v>1</v>
      </c>
      <c r="K25" s="37">
        <v>6</v>
      </c>
      <c r="L25" s="37">
        <v>4</v>
      </c>
    </row>
    <row r="26" spans="1:12" ht="14.25">
      <c r="A26" s="39" t="s">
        <v>16</v>
      </c>
      <c r="B26" s="55">
        <f t="shared" si="6"/>
        <v>134</v>
      </c>
      <c r="C26" s="37">
        <v>43</v>
      </c>
      <c r="D26" s="54">
        <v>91</v>
      </c>
      <c r="E26" s="40"/>
      <c r="F26" s="40">
        <f t="shared" si="7"/>
        <v>172</v>
      </c>
      <c r="G26" s="37">
        <v>155</v>
      </c>
      <c r="H26" s="37">
        <v>5</v>
      </c>
      <c r="I26" s="37">
        <v>3</v>
      </c>
      <c r="J26" s="37">
        <v>0</v>
      </c>
      <c r="K26" s="37">
        <v>8</v>
      </c>
      <c r="L26" s="37">
        <v>1</v>
      </c>
    </row>
    <row r="27" spans="1:12" ht="14.25">
      <c r="A27" s="39" t="s">
        <v>17</v>
      </c>
      <c r="B27" s="55">
        <f t="shared" si="6"/>
        <v>124</v>
      </c>
      <c r="C27" s="37">
        <v>69</v>
      </c>
      <c r="D27" s="54">
        <v>55</v>
      </c>
      <c r="E27" s="40"/>
      <c r="F27" s="40">
        <f t="shared" si="7"/>
        <v>135</v>
      </c>
      <c r="G27" s="37">
        <v>124</v>
      </c>
      <c r="H27" s="37">
        <v>11</v>
      </c>
      <c r="I27" s="37">
        <v>0</v>
      </c>
      <c r="J27" s="37">
        <v>0</v>
      </c>
      <c r="K27" s="37">
        <v>0</v>
      </c>
      <c r="L27" s="37">
        <v>0</v>
      </c>
    </row>
    <row r="28" spans="1:12" ht="14.25">
      <c r="A28" s="39" t="s">
        <v>18</v>
      </c>
      <c r="B28" s="55">
        <f t="shared" si="6"/>
        <v>102</v>
      </c>
      <c r="C28" s="37">
        <v>66</v>
      </c>
      <c r="D28" s="54">
        <v>36</v>
      </c>
      <c r="E28" s="40"/>
      <c r="F28" s="40">
        <f t="shared" si="7"/>
        <v>69</v>
      </c>
      <c r="G28" s="37">
        <v>65</v>
      </c>
      <c r="H28" s="37">
        <v>1</v>
      </c>
      <c r="I28" s="37">
        <v>0</v>
      </c>
      <c r="J28" s="37">
        <v>0</v>
      </c>
      <c r="K28" s="37">
        <v>3</v>
      </c>
      <c r="L28" s="37">
        <v>0</v>
      </c>
    </row>
    <row r="29" spans="1:12" ht="14.25">
      <c r="A29" s="39" t="s">
        <v>19</v>
      </c>
      <c r="B29" s="55">
        <f t="shared" ref="B29:B34" si="8">SUM(C29+D29)</f>
        <v>510</v>
      </c>
      <c r="C29" s="37">
        <v>156</v>
      </c>
      <c r="D29" s="54">
        <v>354</v>
      </c>
      <c r="E29" s="40"/>
      <c r="F29" s="40">
        <f t="shared" ref="F29:F34" si="9">SUM(G29:L29)</f>
        <v>486</v>
      </c>
      <c r="G29" s="37">
        <v>409</v>
      </c>
      <c r="H29" s="37">
        <v>13</v>
      </c>
      <c r="I29" s="37">
        <v>1</v>
      </c>
      <c r="J29" s="37">
        <v>1</v>
      </c>
      <c r="K29" s="37">
        <v>26</v>
      </c>
      <c r="L29" s="37">
        <v>36</v>
      </c>
    </row>
    <row r="30" spans="1:12" ht="14.25">
      <c r="A30" s="39" t="s">
        <v>71</v>
      </c>
      <c r="B30" s="55">
        <f t="shared" si="8"/>
        <v>2361</v>
      </c>
      <c r="C30" s="37">
        <v>1025</v>
      </c>
      <c r="D30" s="54">
        <v>1336</v>
      </c>
      <c r="E30" s="40"/>
      <c r="F30" s="40">
        <f t="shared" si="9"/>
        <v>2576</v>
      </c>
      <c r="G30" s="37">
        <v>2229</v>
      </c>
      <c r="H30" s="37">
        <v>42</v>
      </c>
      <c r="I30" s="37">
        <v>13</v>
      </c>
      <c r="J30" s="37">
        <v>103</v>
      </c>
      <c r="K30" s="37">
        <v>156</v>
      </c>
      <c r="L30" s="37">
        <v>33</v>
      </c>
    </row>
    <row r="31" spans="1:12" ht="14.25">
      <c r="A31" s="39" t="s">
        <v>20</v>
      </c>
      <c r="B31" s="55">
        <f t="shared" si="8"/>
        <v>99</v>
      </c>
      <c r="C31" s="37">
        <v>64</v>
      </c>
      <c r="D31" s="54">
        <v>35</v>
      </c>
      <c r="E31" s="40"/>
      <c r="F31" s="40">
        <f t="shared" si="9"/>
        <v>103</v>
      </c>
      <c r="G31" s="37">
        <v>93</v>
      </c>
      <c r="H31" s="37">
        <v>1</v>
      </c>
      <c r="I31" s="37">
        <v>0</v>
      </c>
      <c r="J31" s="37">
        <v>1</v>
      </c>
      <c r="K31" s="37">
        <v>7</v>
      </c>
      <c r="L31" s="37">
        <v>1</v>
      </c>
    </row>
    <row r="32" spans="1:12" ht="14.25">
      <c r="A32" s="39" t="s">
        <v>21</v>
      </c>
      <c r="B32" s="55">
        <f t="shared" si="8"/>
        <v>144</v>
      </c>
      <c r="C32" s="37">
        <v>86</v>
      </c>
      <c r="D32" s="54">
        <v>58</v>
      </c>
      <c r="E32" s="40"/>
      <c r="F32" s="40">
        <f t="shared" si="9"/>
        <v>161</v>
      </c>
      <c r="G32" s="37">
        <v>155</v>
      </c>
      <c r="H32" s="37">
        <v>5</v>
      </c>
      <c r="I32" s="37">
        <v>1</v>
      </c>
      <c r="J32" s="37">
        <v>0</v>
      </c>
      <c r="K32" s="37">
        <v>0</v>
      </c>
      <c r="L32" s="37">
        <v>0</v>
      </c>
    </row>
    <row r="33" spans="1:12" ht="14.25">
      <c r="A33" s="39" t="s">
        <v>22</v>
      </c>
      <c r="B33" s="55">
        <f t="shared" si="8"/>
        <v>136</v>
      </c>
      <c r="C33" s="37">
        <v>60</v>
      </c>
      <c r="D33" s="54">
        <v>76</v>
      </c>
      <c r="E33" s="40"/>
      <c r="F33" s="40">
        <f t="shared" si="9"/>
        <v>140</v>
      </c>
      <c r="G33" s="37">
        <v>134</v>
      </c>
      <c r="H33" s="37">
        <v>2</v>
      </c>
      <c r="I33" s="37">
        <v>1</v>
      </c>
      <c r="J33" s="37">
        <v>0</v>
      </c>
      <c r="K33" s="37">
        <v>2</v>
      </c>
      <c r="L33" s="37">
        <v>1</v>
      </c>
    </row>
    <row r="34" spans="1:12" ht="14.25">
      <c r="A34" s="39" t="s">
        <v>23</v>
      </c>
      <c r="B34" s="55">
        <f t="shared" si="8"/>
        <v>199</v>
      </c>
      <c r="C34" s="37">
        <v>98</v>
      </c>
      <c r="D34" s="54">
        <v>101</v>
      </c>
      <c r="E34" s="40"/>
      <c r="F34" s="40">
        <f t="shared" si="9"/>
        <v>216</v>
      </c>
      <c r="G34" s="37">
        <v>203</v>
      </c>
      <c r="H34" s="37">
        <v>10</v>
      </c>
      <c r="I34" s="37">
        <v>0</v>
      </c>
      <c r="J34" s="37">
        <v>1</v>
      </c>
      <c r="K34" s="37">
        <v>2</v>
      </c>
      <c r="L34" s="37">
        <v>0</v>
      </c>
    </row>
    <row r="35" spans="1:12" ht="14.25">
      <c r="A35" s="39" t="s">
        <v>24</v>
      </c>
      <c r="B35" s="55">
        <f t="shared" ref="B35:B40" si="10">SUM(C35+D35)</f>
        <v>84</v>
      </c>
      <c r="C35" s="37">
        <v>33</v>
      </c>
      <c r="D35" s="54">
        <v>51</v>
      </c>
      <c r="E35" s="40"/>
      <c r="F35" s="40">
        <f t="shared" ref="F35:F40" si="11">SUM(G35:L35)</f>
        <v>96</v>
      </c>
      <c r="G35" s="37">
        <v>84</v>
      </c>
      <c r="H35" s="37">
        <v>5</v>
      </c>
      <c r="I35" s="37">
        <v>2</v>
      </c>
      <c r="J35" s="37">
        <v>1</v>
      </c>
      <c r="K35" s="37">
        <v>3</v>
      </c>
      <c r="L35" s="37">
        <v>1</v>
      </c>
    </row>
    <row r="36" spans="1:12" ht="14.25">
      <c r="A36" s="39" t="s">
        <v>25</v>
      </c>
      <c r="B36" s="55">
        <f>SUM(+D36)</f>
        <v>7</v>
      </c>
      <c r="C36" s="37">
        <v>0</v>
      </c>
      <c r="D36" s="54">
        <v>7</v>
      </c>
      <c r="E36" s="40"/>
      <c r="F36" s="40">
        <f t="shared" si="11"/>
        <v>13</v>
      </c>
      <c r="G36" s="37">
        <v>13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</row>
    <row r="37" spans="1:12" ht="14.25">
      <c r="A37" s="39" t="s">
        <v>26</v>
      </c>
      <c r="B37" s="55">
        <f t="shared" si="10"/>
        <v>261</v>
      </c>
      <c r="C37" s="37">
        <v>72</v>
      </c>
      <c r="D37" s="54">
        <v>189</v>
      </c>
      <c r="E37" s="40"/>
      <c r="F37" s="40">
        <f t="shared" si="11"/>
        <v>251</v>
      </c>
      <c r="G37" s="37">
        <v>244</v>
      </c>
      <c r="H37" s="37">
        <v>1</v>
      </c>
      <c r="I37" s="37">
        <v>0</v>
      </c>
      <c r="J37" s="37">
        <v>0</v>
      </c>
      <c r="K37" s="37">
        <v>5</v>
      </c>
      <c r="L37" s="37">
        <v>1</v>
      </c>
    </row>
    <row r="38" spans="1:12" ht="14.25">
      <c r="A38" s="39" t="s">
        <v>27</v>
      </c>
      <c r="B38" s="55">
        <f t="shared" si="10"/>
        <v>558</v>
      </c>
      <c r="C38" s="37">
        <v>150</v>
      </c>
      <c r="D38" s="54">
        <v>408</v>
      </c>
      <c r="E38" s="40"/>
      <c r="F38" s="40">
        <f t="shared" si="11"/>
        <v>567</v>
      </c>
      <c r="G38" s="37">
        <v>560</v>
      </c>
      <c r="H38" s="37">
        <v>3</v>
      </c>
      <c r="I38" s="37">
        <v>0</v>
      </c>
      <c r="J38" s="37">
        <v>0</v>
      </c>
      <c r="K38" s="37">
        <v>4</v>
      </c>
      <c r="L38" s="37">
        <v>0</v>
      </c>
    </row>
    <row r="39" spans="1:12" ht="14.25">
      <c r="A39" s="39" t="s">
        <v>28</v>
      </c>
      <c r="B39" s="55">
        <f t="shared" si="10"/>
        <v>154</v>
      </c>
      <c r="C39" s="37">
        <v>35</v>
      </c>
      <c r="D39" s="54">
        <v>119</v>
      </c>
      <c r="E39" s="40"/>
      <c r="F39" s="40">
        <f t="shared" si="11"/>
        <v>139</v>
      </c>
      <c r="G39" s="37">
        <v>130</v>
      </c>
      <c r="H39" s="37">
        <v>2</v>
      </c>
      <c r="I39" s="37">
        <v>3</v>
      </c>
      <c r="J39" s="37">
        <v>0</v>
      </c>
      <c r="K39" s="37">
        <v>4</v>
      </c>
      <c r="L39" s="37">
        <v>0</v>
      </c>
    </row>
    <row r="40" spans="1:12" ht="14.25">
      <c r="A40" s="39" t="s">
        <v>29</v>
      </c>
      <c r="B40" s="55">
        <f t="shared" si="10"/>
        <v>251</v>
      </c>
      <c r="C40" s="37">
        <v>136</v>
      </c>
      <c r="D40" s="54">
        <v>115</v>
      </c>
      <c r="E40" s="40"/>
      <c r="F40" s="40">
        <f t="shared" si="11"/>
        <v>276</v>
      </c>
      <c r="G40" s="37">
        <v>230</v>
      </c>
      <c r="H40" s="37">
        <v>13</v>
      </c>
      <c r="I40" s="37">
        <v>4</v>
      </c>
      <c r="J40" s="37">
        <v>1</v>
      </c>
      <c r="K40" s="37">
        <v>12</v>
      </c>
      <c r="L40" s="37">
        <v>16</v>
      </c>
    </row>
    <row r="41" spans="1:12" ht="14.25">
      <c r="A41" s="39" t="s">
        <v>30</v>
      </c>
      <c r="B41" s="55">
        <f t="shared" ref="B41:B46" si="12">SUM(C41+D41)</f>
        <v>92</v>
      </c>
      <c r="C41" s="37">
        <v>72</v>
      </c>
      <c r="D41" s="54">
        <v>20</v>
      </c>
      <c r="E41" s="40"/>
      <c r="F41" s="40">
        <f t="shared" ref="F41:F46" si="13">SUM(G41:L41)</f>
        <v>106</v>
      </c>
      <c r="G41" s="37">
        <v>89</v>
      </c>
      <c r="H41" s="37">
        <v>2</v>
      </c>
      <c r="I41" s="37">
        <v>1</v>
      </c>
      <c r="J41" s="37">
        <v>1</v>
      </c>
      <c r="K41" s="37">
        <v>11</v>
      </c>
      <c r="L41" s="37">
        <v>2</v>
      </c>
    </row>
    <row r="42" spans="1:12" ht="14.25">
      <c r="A42" s="39" t="s">
        <v>31</v>
      </c>
      <c r="B42" s="55">
        <f t="shared" si="12"/>
        <v>2361</v>
      </c>
      <c r="C42" s="37">
        <v>1118</v>
      </c>
      <c r="D42" s="54">
        <v>1243</v>
      </c>
      <c r="E42" s="40"/>
      <c r="F42" s="40">
        <f t="shared" si="13"/>
        <v>2347</v>
      </c>
      <c r="G42" s="37">
        <v>2025</v>
      </c>
      <c r="H42" s="37">
        <v>93</v>
      </c>
      <c r="I42" s="37">
        <v>38</v>
      </c>
      <c r="J42" s="37">
        <v>71</v>
      </c>
      <c r="K42" s="37">
        <v>110</v>
      </c>
      <c r="L42" s="37">
        <v>10</v>
      </c>
    </row>
    <row r="43" spans="1:12" ht="14.25">
      <c r="A43" s="39" t="s">
        <v>32</v>
      </c>
      <c r="B43" s="55">
        <f t="shared" si="12"/>
        <v>131</v>
      </c>
      <c r="C43" s="37">
        <v>48</v>
      </c>
      <c r="D43" s="54">
        <v>83</v>
      </c>
      <c r="E43" s="40"/>
      <c r="F43" s="40">
        <f t="shared" si="13"/>
        <v>135</v>
      </c>
      <c r="G43" s="37">
        <v>132</v>
      </c>
      <c r="H43" s="37">
        <v>1</v>
      </c>
      <c r="I43" s="37">
        <v>1</v>
      </c>
      <c r="J43" s="37">
        <v>0</v>
      </c>
      <c r="K43" s="37">
        <v>0</v>
      </c>
      <c r="L43" s="37">
        <v>1</v>
      </c>
    </row>
    <row r="44" spans="1:12" ht="14.25">
      <c r="A44" s="39" t="s">
        <v>33</v>
      </c>
      <c r="B44" s="55">
        <f t="shared" si="12"/>
        <v>2730</v>
      </c>
      <c r="C44" s="37">
        <v>1047</v>
      </c>
      <c r="D44" s="54">
        <v>1683</v>
      </c>
      <c r="E44" s="40"/>
      <c r="F44" s="40">
        <f t="shared" si="13"/>
        <v>2870</v>
      </c>
      <c r="G44" s="37">
        <v>2666</v>
      </c>
      <c r="H44" s="37">
        <v>48</v>
      </c>
      <c r="I44" s="37">
        <v>11</v>
      </c>
      <c r="J44" s="37">
        <v>8</v>
      </c>
      <c r="K44" s="37">
        <v>102</v>
      </c>
      <c r="L44" s="37">
        <v>35</v>
      </c>
    </row>
    <row r="45" spans="1:12" ht="14.25">
      <c r="A45" s="39" t="s">
        <v>34</v>
      </c>
      <c r="B45" s="55">
        <f t="shared" si="12"/>
        <v>434</v>
      </c>
      <c r="C45" s="37">
        <v>257</v>
      </c>
      <c r="D45" s="54">
        <v>177</v>
      </c>
      <c r="E45" s="40"/>
      <c r="F45" s="40">
        <f t="shared" si="13"/>
        <v>449</v>
      </c>
      <c r="G45" s="37">
        <v>407</v>
      </c>
      <c r="H45" s="37">
        <v>9</v>
      </c>
      <c r="I45" s="37">
        <v>4</v>
      </c>
      <c r="J45" s="37">
        <v>3</v>
      </c>
      <c r="K45" s="37">
        <v>25</v>
      </c>
      <c r="L45" s="37">
        <v>1</v>
      </c>
    </row>
    <row r="46" spans="1:12" ht="14.25">
      <c r="A46" s="39" t="s">
        <v>35</v>
      </c>
      <c r="B46" s="55">
        <f t="shared" si="12"/>
        <v>758</v>
      </c>
      <c r="C46" s="37">
        <v>546</v>
      </c>
      <c r="D46" s="54">
        <v>212</v>
      </c>
      <c r="E46" s="40"/>
      <c r="F46" s="40">
        <f t="shared" si="13"/>
        <v>809</v>
      </c>
      <c r="G46" s="37">
        <v>758</v>
      </c>
      <c r="H46" s="37">
        <v>16</v>
      </c>
      <c r="I46" s="37">
        <v>2</v>
      </c>
      <c r="J46" s="37">
        <v>1</v>
      </c>
      <c r="K46" s="37">
        <v>30</v>
      </c>
      <c r="L46" s="37">
        <v>2</v>
      </c>
    </row>
    <row r="47" spans="1:12" ht="14.25">
      <c r="A47" s="39" t="s">
        <v>36</v>
      </c>
      <c r="B47" s="55">
        <f t="shared" ref="B47:B52" si="14">SUM(C47+D47)</f>
        <v>1411</v>
      </c>
      <c r="C47" s="37">
        <v>785</v>
      </c>
      <c r="D47" s="54">
        <v>626</v>
      </c>
      <c r="E47" s="40"/>
      <c r="F47" s="40">
        <f t="shared" ref="F47:F52" si="15">SUM(G47:L47)</f>
        <v>1428</v>
      </c>
      <c r="G47" s="37">
        <v>1285</v>
      </c>
      <c r="H47" s="37">
        <v>21</v>
      </c>
      <c r="I47" s="37">
        <v>9</v>
      </c>
      <c r="J47" s="37">
        <v>5</v>
      </c>
      <c r="K47" s="37">
        <v>94</v>
      </c>
      <c r="L47" s="37">
        <v>14</v>
      </c>
    </row>
    <row r="48" spans="1:12" ht="14.25">
      <c r="A48" s="39" t="s">
        <v>37</v>
      </c>
      <c r="B48" s="55">
        <f t="shared" si="14"/>
        <v>408</v>
      </c>
      <c r="C48" s="37">
        <v>132</v>
      </c>
      <c r="D48" s="54">
        <v>276</v>
      </c>
      <c r="E48" s="40"/>
      <c r="F48" s="40">
        <f t="shared" si="15"/>
        <v>431</v>
      </c>
      <c r="G48" s="37">
        <v>403</v>
      </c>
      <c r="H48" s="37">
        <v>25</v>
      </c>
      <c r="I48" s="37">
        <v>0</v>
      </c>
      <c r="J48" s="37">
        <v>1</v>
      </c>
      <c r="K48" s="37">
        <v>1</v>
      </c>
      <c r="L48" s="37">
        <v>1</v>
      </c>
    </row>
    <row r="49" spans="1:12" ht="14.25">
      <c r="A49" s="39" t="s">
        <v>38</v>
      </c>
      <c r="B49" s="55">
        <f t="shared" si="14"/>
        <v>941</v>
      </c>
      <c r="C49" s="37">
        <v>702</v>
      </c>
      <c r="D49" s="54">
        <v>239</v>
      </c>
      <c r="E49" s="40"/>
      <c r="F49" s="40">
        <f t="shared" si="15"/>
        <v>970</v>
      </c>
      <c r="G49" s="37">
        <v>895</v>
      </c>
      <c r="H49" s="37">
        <v>20</v>
      </c>
      <c r="I49" s="37">
        <v>2</v>
      </c>
      <c r="J49" s="37">
        <v>6</v>
      </c>
      <c r="K49" s="37">
        <v>29</v>
      </c>
      <c r="L49" s="37">
        <v>18</v>
      </c>
    </row>
    <row r="50" spans="1:12" ht="14.25">
      <c r="A50" s="39" t="s">
        <v>39</v>
      </c>
      <c r="B50" s="55">
        <f t="shared" si="14"/>
        <v>122</v>
      </c>
      <c r="C50" s="37">
        <v>90</v>
      </c>
      <c r="D50" s="54">
        <v>32</v>
      </c>
      <c r="E50" s="40"/>
      <c r="F50" s="40">
        <f t="shared" si="15"/>
        <v>130</v>
      </c>
      <c r="G50" s="37">
        <v>120</v>
      </c>
      <c r="H50" s="37">
        <v>2</v>
      </c>
      <c r="I50" s="37">
        <v>1</v>
      </c>
      <c r="J50" s="37">
        <v>0</v>
      </c>
      <c r="K50" s="37">
        <v>3</v>
      </c>
      <c r="L50" s="37">
        <v>4</v>
      </c>
    </row>
    <row r="51" spans="1:12" ht="14.25">
      <c r="A51" s="39" t="s">
        <v>40</v>
      </c>
      <c r="B51" s="55">
        <f t="shared" si="14"/>
        <v>272</v>
      </c>
      <c r="C51" s="37">
        <v>118</v>
      </c>
      <c r="D51" s="54">
        <v>154</v>
      </c>
      <c r="E51" s="40"/>
      <c r="F51" s="40">
        <f t="shared" si="15"/>
        <v>235</v>
      </c>
      <c r="G51" s="37">
        <v>218</v>
      </c>
      <c r="H51" s="37">
        <v>11</v>
      </c>
      <c r="I51" s="37">
        <v>1</v>
      </c>
      <c r="J51" s="37">
        <v>0</v>
      </c>
      <c r="K51" s="37">
        <v>2</v>
      </c>
      <c r="L51" s="37">
        <v>3</v>
      </c>
    </row>
    <row r="52" spans="1:12" ht="14.25">
      <c r="A52" s="39" t="s">
        <v>41</v>
      </c>
      <c r="B52" s="55">
        <f t="shared" si="14"/>
        <v>99</v>
      </c>
      <c r="C52" s="37">
        <v>66</v>
      </c>
      <c r="D52" s="54">
        <v>33</v>
      </c>
      <c r="E52" s="40"/>
      <c r="F52" s="40">
        <f t="shared" si="15"/>
        <v>100</v>
      </c>
      <c r="G52" s="37">
        <v>84</v>
      </c>
      <c r="H52" s="37">
        <v>4</v>
      </c>
      <c r="I52" s="37">
        <v>0</v>
      </c>
      <c r="J52" s="37">
        <v>0</v>
      </c>
      <c r="K52" s="37">
        <v>7</v>
      </c>
      <c r="L52" s="37">
        <v>5</v>
      </c>
    </row>
    <row r="53" spans="1:12" ht="14.25">
      <c r="A53" s="39" t="s">
        <v>42</v>
      </c>
      <c r="B53" s="55">
        <f t="shared" ref="B53:B58" si="16">SUM(C53+D53)</f>
        <v>137</v>
      </c>
      <c r="C53" s="37">
        <v>43</v>
      </c>
      <c r="D53" s="54">
        <v>94</v>
      </c>
      <c r="E53" s="40"/>
      <c r="F53" s="40">
        <f t="shared" ref="F53:F58" si="17">SUM(G53:L53)</f>
        <v>146</v>
      </c>
      <c r="G53" s="37">
        <v>141</v>
      </c>
      <c r="H53" s="37">
        <v>1</v>
      </c>
      <c r="I53" s="37">
        <v>0</v>
      </c>
      <c r="J53" s="37">
        <v>0</v>
      </c>
      <c r="K53" s="37">
        <v>3</v>
      </c>
      <c r="L53" s="37">
        <v>1</v>
      </c>
    </row>
    <row r="54" spans="1:12" ht="14.25">
      <c r="A54" s="39" t="s">
        <v>43</v>
      </c>
      <c r="B54" s="55">
        <f t="shared" si="16"/>
        <v>258</v>
      </c>
      <c r="C54" s="37">
        <v>110</v>
      </c>
      <c r="D54" s="54">
        <v>148</v>
      </c>
      <c r="E54" s="40"/>
      <c r="F54" s="40">
        <f t="shared" si="17"/>
        <v>279</v>
      </c>
      <c r="G54" s="37">
        <v>258</v>
      </c>
      <c r="H54" s="37">
        <v>1</v>
      </c>
      <c r="I54" s="37">
        <v>5</v>
      </c>
      <c r="J54" s="37">
        <v>1</v>
      </c>
      <c r="K54" s="37">
        <v>14</v>
      </c>
      <c r="L54" s="37">
        <v>0</v>
      </c>
    </row>
    <row r="55" spans="1:12" ht="14.25">
      <c r="A55" s="39" t="s">
        <v>44</v>
      </c>
      <c r="B55" s="55">
        <f t="shared" si="16"/>
        <v>676</v>
      </c>
      <c r="C55" s="37">
        <v>459</v>
      </c>
      <c r="D55" s="54">
        <v>217</v>
      </c>
      <c r="E55" s="40"/>
      <c r="F55" s="40">
        <f t="shared" si="17"/>
        <v>700</v>
      </c>
      <c r="G55" s="37">
        <v>655</v>
      </c>
      <c r="H55" s="37">
        <v>1</v>
      </c>
      <c r="I55" s="37">
        <v>5</v>
      </c>
      <c r="J55" s="37">
        <v>1</v>
      </c>
      <c r="K55" s="37">
        <v>34</v>
      </c>
      <c r="L55" s="37">
        <v>4</v>
      </c>
    </row>
    <row r="56" spans="1:12" ht="14.25">
      <c r="A56" s="39" t="s">
        <v>45</v>
      </c>
      <c r="B56" s="55">
        <f t="shared" si="16"/>
        <v>192</v>
      </c>
      <c r="C56" s="37">
        <v>66</v>
      </c>
      <c r="D56" s="54">
        <v>126</v>
      </c>
      <c r="E56" s="40"/>
      <c r="F56" s="40">
        <f t="shared" si="17"/>
        <v>347</v>
      </c>
      <c r="G56" s="37">
        <v>339</v>
      </c>
      <c r="H56" s="37">
        <v>3</v>
      </c>
      <c r="I56" s="37">
        <v>1</v>
      </c>
      <c r="J56" s="37">
        <v>0</v>
      </c>
      <c r="K56" s="37">
        <v>1</v>
      </c>
      <c r="L56" s="37">
        <v>3</v>
      </c>
    </row>
    <row r="57" spans="1:12" ht="14.25">
      <c r="A57" s="39" t="s">
        <v>46</v>
      </c>
      <c r="B57" s="55">
        <f t="shared" si="16"/>
        <v>569</v>
      </c>
      <c r="C57" s="37">
        <v>300</v>
      </c>
      <c r="D57" s="54">
        <v>269</v>
      </c>
      <c r="E57" s="40"/>
      <c r="F57" s="40">
        <f t="shared" si="17"/>
        <v>527</v>
      </c>
      <c r="G57" s="37">
        <v>484</v>
      </c>
      <c r="H57" s="37">
        <v>17</v>
      </c>
      <c r="I57" s="37">
        <v>4</v>
      </c>
      <c r="J57" s="37">
        <v>1</v>
      </c>
      <c r="K57" s="37">
        <v>14</v>
      </c>
      <c r="L57" s="37">
        <v>7</v>
      </c>
    </row>
    <row r="58" spans="1:12" ht="14.25">
      <c r="A58" s="39" t="s">
        <v>47</v>
      </c>
      <c r="B58" s="55">
        <f t="shared" si="16"/>
        <v>202</v>
      </c>
      <c r="C58" s="37">
        <v>21</v>
      </c>
      <c r="D58" s="54">
        <v>181</v>
      </c>
      <c r="E58" s="40"/>
      <c r="F58" s="40">
        <f t="shared" si="17"/>
        <v>58</v>
      </c>
      <c r="G58" s="37">
        <v>56</v>
      </c>
      <c r="H58" s="37">
        <v>2</v>
      </c>
      <c r="I58" s="37">
        <v>0</v>
      </c>
      <c r="J58" s="37">
        <v>0</v>
      </c>
      <c r="K58" s="37">
        <v>0</v>
      </c>
      <c r="L58" s="37">
        <v>0</v>
      </c>
    </row>
    <row r="59" spans="1:12" ht="14.25">
      <c r="A59" s="39" t="s">
        <v>48</v>
      </c>
      <c r="B59" s="55">
        <f t="shared" ref="B59:B64" si="18">SUM(C59+D59)</f>
        <v>56</v>
      </c>
      <c r="C59" s="37">
        <v>18</v>
      </c>
      <c r="D59" s="54">
        <v>38</v>
      </c>
      <c r="E59" s="40"/>
      <c r="F59" s="40">
        <f t="shared" ref="F59:F64" si="19">SUM(G59:L59)</f>
        <v>63</v>
      </c>
      <c r="G59" s="37">
        <v>61</v>
      </c>
      <c r="H59" s="37">
        <v>0</v>
      </c>
      <c r="I59" s="37">
        <v>0</v>
      </c>
      <c r="J59" s="37">
        <v>2</v>
      </c>
      <c r="K59" s="37">
        <v>0</v>
      </c>
      <c r="L59" s="37">
        <v>0</v>
      </c>
    </row>
    <row r="60" spans="1:12" ht="14.25">
      <c r="A60" s="39" t="s">
        <v>49</v>
      </c>
      <c r="B60" s="55">
        <f t="shared" si="18"/>
        <v>95</v>
      </c>
      <c r="C60" s="37">
        <v>64</v>
      </c>
      <c r="D60" s="54">
        <v>31</v>
      </c>
      <c r="E60" s="40"/>
      <c r="F60" s="40">
        <f t="shared" si="19"/>
        <v>112</v>
      </c>
      <c r="G60" s="37">
        <v>100</v>
      </c>
      <c r="H60" s="37">
        <v>5</v>
      </c>
      <c r="I60" s="37">
        <v>0</v>
      </c>
      <c r="J60" s="37">
        <v>0</v>
      </c>
      <c r="K60" s="37">
        <v>7</v>
      </c>
      <c r="L60" s="37">
        <v>0</v>
      </c>
    </row>
    <row r="61" spans="1:12" ht="14.25">
      <c r="A61" s="39" t="s">
        <v>50</v>
      </c>
      <c r="B61" s="55">
        <f t="shared" si="18"/>
        <v>245</v>
      </c>
      <c r="C61" s="37">
        <v>189</v>
      </c>
      <c r="D61" s="54">
        <v>56</v>
      </c>
      <c r="E61" s="40"/>
      <c r="F61" s="40">
        <f t="shared" si="19"/>
        <v>312</v>
      </c>
      <c r="G61" s="37">
        <v>297</v>
      </c>
      <c r="H61" s="37">
        <v>1</v>
      </c>
      <c r="I61" s="37">
        <v>1</v>
      </c>
      <c r="J61" s="37">
        <v>0</v>
      </c>
      <c r="K61" s="37">
        <v>10</v>
      </c>
      <c r="L61" s="37">
        <v>3</v>
      </c>
    </row>
    <row r="62" spans="1:12" ht="14.25">
      <c r="A62" s="39" t="s">
        <v>51</v>
      </c>
      <c r="B62" s="55">
        <f t="shared" si="18"/>
        <v>313</v>
      </c>
      <c r="C62" s="37">
        <v>135</v>
      </c>
      <c r="D62" s="54">
        <v>178</v>
      </c>
      <c r="E62" s="40"/>
      <c r="F62" s="40">
        <f t="shared" si="19"/>
        <v>344</v>
      </c>
      <c r="G62" s="37">
        <v>323</v>
      </c>
      <c r="H62" s="37">
        <v>3</v>
      </c>
      <c r="I62" s="37">
        <v>5</v>
      </c>
      <c r="J62" s="37">
        <v>3</v>
      </c>
      <c r="K62" s="37">
        <v>7</v>
      </c>
      <c r="L62" s="37">
        <v>3</v>
      </c>
    </row>
    <row r="63" spans="1:12" ht="14.25">
      <c r="A63" s="39" t="s">
        <v>52</v>
      </c>
      <c r="B63" s="55">
        <f t="shared" si="18"/>
        <v>3608</v>
      </c>
      <c r="C63" s="37">
        <v>2228</v>
      </c>
      <c r="D63" s="54">
        <v>1380</v>
      </c>
      <c r="E63" s="40"/>
      <c r="F63" s="40">
        <f t="shared" si="19"/>
        <v>3784</v>
      </c>
      <c r="G63" s="37">
        <v>3497</v>
      </c>
      <c r="H63" s="37">
        <v>32</v>
      </c>
      <c r="I63" s="37">
        <v>5</v>
      </c>
      <c r="J63" s="37">
        <v>13</v>
      </c>
      <c r="K63" s="37">
        <v>201</v>
      </c>
      <c r="L63" s="37">
        <v>36</v>
      </c>
    </row>
    <row r="64" spans="1:12" ht="14.25">
      <c r="A64" s="39" t="s">
        <v>53</v>
      </c>
      <c r="B64" s="55">
        <f t="shared" si="18"/>
        <v>332</v>
      </c>
      <c r="C64" s="37">
        <v>133</v>
      </c>
      <c r="D64" s="54">
        <v>199</v>
      </c>
      <c r="E64" s="40"/>
      <c r="F64" s="40">
        <f t="shared" si="19"/>
        <v>338</v>
      </c>
      <c r="G64" s="37">
        <v>333</v>
      </c>
      <c r="H64" s="37">
        <v>1</v>
      </c>
      <c r="I64" s="37">
        <v>0</v>
      </c>
      <c r="J64" s="37">
        <v>0</v>
      </c>
      <c r="K64" s="37">
        <v>2</v>
      </c>
      <c r="L64" s="37">
        <v>2</v>
      </c>
    </row>
    <row r="65" spans="1:12" ht="14.25">
      <c r="A65" s="39" t="s">
        <v>54</v>
      </c>
      <c r="B65" s="55">
        <f t="shared" ref="B65:B70" si="20">SUM(C65+D65)</f>
        <v>142</v>
      </c>
      <c r="C65" s="37">
        <v>110</v>
      </c>
      <c r="D65" s="54">
        <v>32</v>
      </c>
      <c r="E65" s="40"/>
      <c r="F65" s="40">
        <f t="shared" ref="F65:F70" si="21">SUM(G65:L65)</f>
        <v>132</v>
      </c>
      <c r="G65" s="37">
        <v>119</v>
      </c>
      <c r="H65" s="37">
        <v>2</v>
      </c>
      <c r="I65" s="37">
        <v>0</v>
      </c>
      <c r="J65" s="37">
        <v>3</v>
      </c>
      <c r="K65" s="37">
        <v>8</v>
      </c>
      <c r="L65" s="37">
        <v>0</v>
      </c>
    </row>
    <row r="66" spans="1:12" ht="14.25">
      <c r="A66" s="39" t="s">
        <v>55</v>
      </c>
      <c r="B66" s="55">
        <f t="shared" si="20"/>
        <v>221</v>
      </c>
      <c r="C66" s="37">
        <v>142</v>
      </c>
      <c r="D66" s="54">
        <v>79</v>
      </c>
      <c r="E66" s="40"/>
      <c r="F66" s="40">
        <f t="shared" si="21"/>
        <v>211</v>
      </c>
      <c r="G66" s="37">
        <v>192</v>
      </c>
      <c r="H66" s="37">
        <v>6</v>
      </c>
      <c r="I66" s="37">
        <v>1</v>
      </c>
      <c r="J66" s="37">
        <v>2</v>
      </c>
      <c r="K66" s="37">
        <v>8</v>
      </c>
      <c r="L66" s="37">
        <v>2</v>
      </c>
    </row>
    <row r="67" spans="1:12" ht="14.25">
      <c r="A67" s="39" t="s">
        <v>56</v>
      </c>
      <c r="B67" s="55">
        <f t="shared" si="20"/>
        <v>368</v>
      </c>
      <c r="C67" s="37">
        <v>160</v>
      </c>
      <c r="D67" s="54">
        <v>208</v>
      </c>
      <c r="E67" s="40"/>
      <c r="F67" s="40">
        <f t="shared" si="21"/>
        <v>534</v>
      </c>
      <c r="G67" s="37">
        <v>486</v>
      </c>
      <c r="H67" s="37">
        <v>6</v>
      </c>
      <c r="I67" s="37">
        <v>2</v>
      </c>
      <c r="J67" s="37">
        <v>0</v>
      </c>
      <c r="K67" s="37">
        <v>15</v>
      </c>
      <c r="L67" s="37">
        <v>25</v>
      </c>
    </row>
    <row r="68" spans="1:12" ht="14.25">
      <c r="A68" s="39" t="s">
        <v>57</v>
      </c>
      <c r="B68" s="55">
        <f t="shared" si="20"/>
        <v>264</v>
      </c>
      <c r="C68" s="37">
        <v>121</v>
      </c>
      <c r="D68" s="54">
        <v>143</v>
      </c>
      <c r="E68" s="40"/>
      <c r="F68" s="40">
        <f t="shared" si="21"/>
        <v>278</v>
      </c>
      <c r="G68" s="37">
        <v>259</v>
      </c>
      <c r="H68" s="37">
        <v>6</v>
      </c>
      <c r="I68" s="37">
        <v>1</v>
      </c>
      <c r="J68" s="37">
        <v>0</v>
      </c>
      <c r="K68" s="37">
        <v>6</v>
      </c>
      <c r="L68" s="37">
        <v>6</v>
      </c>
    </row>
    <row r="69" spans="1:12" ht="14.25">
      <c r="A69" s="39" t="s">
        <v>58</v>
      </c>
      <c r="B69" s="55">
        <f t="shared" si="20"/>
        <v>212</v>
      </c>
      <c r="C69" s="37">
        <v>182</v>
      </c>
      <c r="D69" s="54">
        <v>30</v>
      </c>
      <c r="E69" s="40"/>
      <c r="F69" s="40">
        <f t="shared" si="21"/>
        <v>203</v>
      </c>
      <c r="G69" s="37">
        <v>176</v>
      </c>
      <c r="H69" s="37">
        <v>9</v>
      </c>
      <c r="I69" s="37">
        <v>1</v>
      </c>
      <c r="J69" s="37">
        <v>0</v>
      </c>
      <c r="K69" s="37">
        <v>13</v>
      </c>
      <c r="L69" s="37">
        <v>4</v>
      </c>
    </row>
    <row r="70" spans="1:12" ht="14.25">
      <c r="A70" s="39" t="s">
        <v>59</v>
      </c>
      <c r="B70" s="55">
        <f t="shared" si="20"/>
        <v>246</v>
      </c>
      <c r="C70" s="37">
        <v>185</v>
      </c>
      <c r="D70" s="54">
        <v>61</v>
      </c>
      <c r="E70" s="40"/>
      <c r="F70" s="40">
        <f t="shared" si="21"/>
        <v>258</v>
      </c>
      <c r="G70" s="37">
        <v>231</v>
      </c>
      <c r="H70" s="37">
        <v>4</v>
      </c>
      <c r="I70" s="37">
        <v>4</v>
      </c>
      <c r="J70" s="37">
        <v>6</v>
      </c>
      <c r="K70" s="37">
        <v>6</v>
      </c>
      <c r="L70" s="37">
        <v>7</v>
      </c>
    </row>
    <row r="71" spans="1:12" ht="14.25">
      <c r="A71" s="39" t="s">
        <v>60</v>
      </c>
      <c r="B71" s="55">
        <f>SUM(C71+D71)</f>
        <v>1584</v>
      </c>
      <c r="C71" s="37">
        <v>595</v>
      </c>
      <c r="D71" s="54">
        <v>989</v>
      </c>
      <c r="E71" s="40"/>
      <c r="F71" s="40">
        <f>SUM(G71:L71)</f>
        <v>1587</v>
      </c>
      <c r="G71" s="37">
        <v>1497</v>
      </c>
      <c r="H71" s="37">
        <v>43</v>
      </c>
      <c r="I71" s="37">
        <v>8</v>
      </c>
      <c r="J71" s="37">
        <v>6</v>
      </c>
      <c r="K71" s="37">
        <v>25</v>
      </c>
      <c r="L71" s="37">
        <v>8</v>
      </c>
    </row>
    <row r="72" spans="1:12" ht="14.25">
      <c r="A72" s="39" t="s">
        <v>61</v>
      </c>
      <c r="B72" s="55">
        <f>SUM(C72+D72)</f>
        <v>152</v>
      </c>
      <c r="C72" s="37">
        <v>65</v>
      </c>
      <c r="D72" s="54">
        <v>87</v>
      </c>
      <c r="E72" s="40"/>
      <c r="F72" s="40">
        <f>SUM(G72:L72)</f>
        <v>193</v>
      </c>
      <c r="G72" s="37">
        <v>180</v>
      </c>
      <c r="H72" s="37">
        <v>5</v>
      </c>
      <c r="I72" s="37">
        <v>1</v>
      </c>
      <c r="J72" s="37">
        <v>1</v>
      </c>
      <c r="K72" s="37">
        <v>4</v>
      </c>
      <c r="L72" s="37">
        <v>2</v>
      </c>
    </row>
    <row r="73" spans="1:12" ht="14.25">
      <c r="A73" s="39" t="s">
        <v>62</v>
      </c>
      <c r="B73" s="55">
        <f>SUM(C73+D73)</f>
        <v>80</v>
      </c>
      <c r="C73" s="37">
        <v>32</v>
      </c>
      <c r="D73" s="54">
        <v>48</v>
      </c>
      <c r="E73" s="40"/>
      <c r="F73" s="40">
        <f>SUM(G73:L73)</f>
        <v>78</v>
      </c>
      <c r="G73" s="37">
        <v>74</v>
      </c>
      <c r="H73" s="37">
        <v>0</v>
      </c>
      <c r="I73" s="37">
        <v>0</v>
      </c>
      <c r="J73" s="37">
        <v>0</v>
      </c>
      <c r="K73" s="37">
        <v>4</v>
      </c>
      <c r="L73" s="37">
        <v>0</v>
      </c>
    </row>
    <row r="74" spans="1:12" ht="14.25">
      <c r="A74" s="95"/>
      <c r="B74" s="95"/>
      <c r="C74" s="95"/>
      <c r="D74" s="44"/>
      <c r="E74" s="44"/>
      <c r="F74" s="44"/>
      <c r="G74" s="44"/>
      <c r="H74" s="44"/>
      <c r="I74" s="44"/>
      <c r="J74" s="44"/>
      <c r="K74" s="44"/>
      <c r="L74" s="44"/>
    </row>
    <row r="75" spans="1:12" ht="14.25">
      <c r="A75" s="96" t="s">
        <v>72</v>
      </c>
      <c r="B75" s="96"/>
      <c r="C75" s="96"/>
      <c r="D75" s="96"/>
      <c r="E75" s="46"/>
      <c r="F75" s="46"/>
      <c r="G75" s="46"/>
      <c r="H75" s="46"/>
      <c r="I75" s="46"/>
      <c r="J75" s="46"/>
      <c r="K75" s="46"/>
      <c r="L75" s="46"/>
    </row>
    <row r="76" spans="1:12" ht="14.25">
      <c r="A76" s="45"/>
      <c r="B76" s="47"/>
      <c r="C76" s="46"/>
      <c r="D76" s="46"/>
      <c r="E76" s="46"/>
      <c r="F76" s="46"/>
      <c r="G76" s="46"/>
      <c r="H76" s="46"/>
      <c r="I76" s="46"/>
      <c r="J76" s="46"/>
      <c r="K76" s="46"/>
      <c r="L76" s="46"/>
    </row>
    <row r="77" spans="1:12" ht="14.25">
      <c r="A77" s="45"/>
      <c r="B77" s="47"/>
      <c r="C77" s="46"/>
      <c r="D77" s="46"/>
      <c r="E77" s="46"/>
      <c r="F77" s="46"/>
      <c r="G77" s="46"/>
      <c r="H77" s="46"/>
      <c r="I77" s="46"/>
      <c r="J77" s="46"/>
      <c r="K77" s="46"/>
      <c r="L77" s="46"/>
    </row>
    <row r="78" spans="1:12" ht="14.25">
      <c r="A78" s="45"/>
      <c r="B78" s="47"/>
      <c r="C78" s="46"/>
      <c r="D78" s="46"/>
      <c r="E78" s="46"/>
      <c r="F78" s="46"/>
      <c r="G78" s="46"/>
      <c r="H78" s="46"/>
      <c r="I78" s="46"/>
      <c r="J78" s="46"/>
      <c r="K78" s="46"/>
      <c r="L78" s="46"/>
    </row>
    <row r="79" spans="1:12" ht="14.25">
      <c r="A79" s="45"/>
      <c r="B79" s="47"/>
      <c r="C79" s="46"/>
      <c r="D79" s="46"/>
      <c r="E79" s="46"/>
      <c r="F79" s="46"/>
      <c r="G79" s="46"/>
      <c r="H79" s="46"/>
      <c r="I79" s="46"/>
      <c r="J79" s="46"/>
      <c r="K79" s="46"/>
      <c r="L79" s="46"/>
    </row>
    <row r="80" spans="1:12" ht="14.25">
      <c r="A80" s="45"/>
      <c r="B80" s="47"/>
      <c r="C80" s="46"/>
      <c r="D80" s="46"/>
      <c r="E80" s="46"/>
      <c r="F80" s="46"/>
      <c r="G80" s="46"/>
      <c r="H80" s="46"/>
      <c r="I80" s="46"/>
      <c r="J80" s="46"/>
      <c r="K80" s="46"/>
      <c r="L80" s="46"/>
    </row>
    <row r="81" spans="1:12" ht="14.25">
      <c r="A81" s="45"/>
      <c r="B81" s="47"/>
      <c r="C81" s="46"/>
      <c r="D81" s="46"/>
      <c r="E81" s="46"/>
      <c r="F81" s="46"/>
      <c r="G81" s="46"/>
      <c r="H81" s="46"/>
      <c r="I81" s="46"/>
      <c r="J81" s="46"/>
      <c r="K81" s="46"/>
      <c r="L81" s="46"/>
    </row>
  </sheetData>
  <mergeCells count="4">
    <mergeCell ref="B4:D4"/>
    <mergeCell ref="F4:L4"/>
    <mergeCell ref="A74:C74"/>
    <mergeCell ref="A75:D75"/>
  </mergeCells>
  <pageMargins left="0.7" right="0.7" top="0.75" bottom="0.75" header="0.3" footer="0.3"/>
  <pageSetup scale="79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workbookViewId="0">
      <selection activeCell="A2" sqref="A2"/>
    </sheetView>
  </sheetViews>
  <sheetFormatPr defaultColWidth="13.7109375" defaultRowHeight="12.75"/>
  <cols>
    <col min="1" max="1" width="20.7109375" customWidth="1"/>
    <col min="2" max="4" width="13.7109375" customWidth="1"/>
    <col min="5" max="5" width="2.7109375" customWidth="1"/>
  </cols>
  <sheetData>
    <row r="1" spans="1:14" ht="20.25">
      <c r="A1" s="48" t="s">
        <v>73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  <c r="N1" s="16"/>
    </row>
    <row r="2" spans="1:14" ht="20.25">
      <c r="A2" s="48" t="s">
        <v>86</v>
      </c>
      <c r="B2" s="15"/>
      <c r="C2" s="15"/>
      <c r="D2" s="15"/>
      <c r="E2" s="17"/>
      <c r="F2" s="17"/>
      <c r="G2" s="17"/>
      <c r="H2" s="17"/>
      <c r="I2" s="17"/>
      <c r="J2" s="17"/>
      <c r="K2" s="17"/>
      <c r="L2" s="17"/>
      <c r="M2" s="16"/>
      <c r="N2" s="16"/>
    </row>
    <row r="3" spans="1:14" ht="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6"/>
      <c r="N3" s="16"/>
    </row>
    <row r="4" spans="1:14" ht="15">
      <c r="A4" s="19"/>
      <c r="B4" s="93" t="s">
        <v>69</v>
      </c>
      <c r="C4" s="93"/>
      <c r="D4" s="93"/>
      <c r="E4" s="20"/>
      <c r="F4" s="94" t="s">
        <v>70</v>
      </c>
      <c r="G4" s="94"/>
      <c r="H4" s="94"/>
      <c r="I4" s="94"/>
      <c r="J4" s="94"/>
      <c r="K4" s="94"/>
      <c r="L4" s="94"/>
      <c r="M4" s="16"/>
      <c r="N4" s="16"/>
    </row>
    <row r="5" spans="1:14" ht="42.75">
      <c r="A5" s="21" t="s">
        <v>0</v>
      </c>
      <c r="B5" s="22" t="s">
        <v>1</v>
      </c>
      <c r="C5" s="23" t="s">
        <v>63</v>
      </c>
      <c r="D5" s="49" t="s">
        <v>76</v>
      </c>
      <c r="E5" s="23"/>
      <c r="F5" s="23" t="s">
        <v>1</v>
      </c>
      <c r="G5" s="23" t="s">
        <v>77</v>
      </c>
      <c r="H5" s="49" t="s">
        <v>78</v>
      </c>
      <c r="I5" s="49" t="s">
        <v>79</v>
      </c>
      <c r="J5" s="49" t="s">
        <v>80</v>
      </c>
      <c r="K5" s="23" t="s">
        <v>64</v>
      </c>
      <c r="L5" s="23" t="s">
        <v>65</v>
      </c>
      <c r="M5" s="24"/>
      <c r="N5" s="24"/>
    </row>
    <row r="6" spans="1:14" ht="14.25">
      <c r="A6" s="25"/>
      <c r="B6" s="24"/>
      <c r="C6" s="51"/>
      <c r="D6" s="51"/>
      <c r="E6" s="51"/>
      <c r="F6" s="51"/>
      <c r="G6" s="51"/>
      <c r="H6" s="51"/>
      <c r="I6" s="51"/>
      <c r="J6" s="52"/>
      <c r="K6" s="51"/>
      <c r="L6" s="51"/>
      <c r="M6" s="24"/>
      <c r="N6" s="24"/>
    </row>
    <row r="7" spans="1:14" ht="14.25">
      <c r="A7" s="28" t="s">
        <v>66</v>
      </c>
      <c r="B7" s="53">
        <f>SUM(C7+D7)</f>
        <v>53985</v>
      </c>
      <c r="C7" s="29">
        <f>+C9+C16</f>
        <v>34241</v>
      </c>
      <c r="D7" s="29">
        <f>+D9+D16</f>
        <v>19744</v>
      </c>
      <c r="E7" s="29"/>
      <c r="F7" s="29">
        <f t="shared" ref="F7:L7" si="0">+F9+F16</f>
        <v>55543</v>
      </c>
      <c r="G7" s="29">
        <f t="shared" si="0"/>
        <v>48154</v>
      </c>
      <c r="H7" s="29">
        <f t="shared" si="0"/>
        <v>1300</v>
      </c>
      <c r="I7" s="29">
        <f t="shared" si="0"/>
        <v>559</v>
      </c>
      <c r="J7" s="29">
        <f t="shared" si="0"/>
        <v>401</v>
      </c>
      <c r="K7" s="29">
        <f t="shared" si="0"/>
        <v>3866</v>
      </c>
      <c r="L7" s="29">
        <f t="shared" si="0"/>
        <v>1263</v>
      </c>
      <c r="M7" s="16"/>
      <c r="N7" s="16"/>
    </row>
    <row r="8" spans="1:14" ht="14.25">
      <c r="A8" s="32"/>
      <c r="B8" s="53"/>
      <c r="C8" s="29"/>
      <c r="D8" s="29"/>
      <c r="E8" s="29"/>
      <c r="F8" s="29"/>
      <c r="G8" s="29"/>
      <c r="H8" s="29"/>
      <c r="I8" s="29"/>
      <c r="J8" s="29"/>
      <c r="K8" s="29"/>
      <c r="L8" s="29"/>
      <c r="M8" s="16"/>
      <c r="N8" s="16"/>
    </row>
    <row r="9" spans="1:14" ht="14.25">
      <c r="A9" s="33" t="s">
        <v>67</v>
      </c>
      <c r="B9" s="53">
        <f t="shared" ref="B9:B14" si="1">SUM(C9+D9)</f>
        <v>25042</v>
      </c>
      <c r="C9" s="29">
        <f>SUM(C10:C14)</f>
        <v>19605</v>
      </c>
      <c r="D9" s="29">
        <f>SUM(D10:D14)</f>
        <v>5437</v>
      </c>
      <c r="E9" s="29"/>
      <c r="F9" s="29">
        <f t="shared" ref="F9:L9" si="2">SUM(F10:F14)</f>
        <v>26106</v>
      </c>
      <c r="G9" s="29">
        <f t="shared" si="2"/>
        <v>21214</v>
      </c>
      <c r="H9" s="29">
        <f t="shared" si="2"/>
        <v>693</v>
      </c>
      <c r="I9" s="29">
        <f t="shared" si="2"/>
        <v>357</v>
      </c>
      <c r="J9" s="29">
        <f t="shared" si="2"/>
        <v>145</v>
      </c>
      <c r="K9" s="29">
        <f t="shared" si="2"/>
        <v>2724</v>
      </c>
      <c r="L9" s="29">
        <f t="shared" si="2"/>
        <v>973</v>
      </c>
      <c r="M9" s="16"/>
      <c r="N9" s="16"/>
    </row>
    <row r="10" spans="1:14" ht="14.25">
      <c r="A10" s="34" t="s">
        <v>2</v>
      </c>
      <c r="B10" s="53">
        <f t="shared" si="1"/>
        <v>7507</v>
      </c>
      <c r="C10" s="40">
        <v>6643</v>
      </c>
      <c r="D10" s="40">
        <v>864</v>
      </c>
      <c r="E10" s="29"/>
      <c r="F10" s="40">
        <f>SUM(G10:L10)</f>
        <v>8212</v>
      </c>
      <c r="G10" s="40">
        <v>6540</v>
      </c>
      <c r="H10" s="40">
        <v>305</v>
      </c>
      <c r="I10" s="40">
        <v>116</v>
      </c>
      <c r="J10" s="40">
        <v>37</v>
      </c>
      <c r="K10" s="40">
        <v>1032</v>
      </c>
      <c r="L10" s="40">
        <v>182</v>
      </c>
      <c r="M10" s="16"/>
      <c r="N10" s="16"/>
    </row>
    <row r="11" spans="1:14" ht="14.25">
      <c r="A11" s="34" t="s">
        <v>3</v>
      </c>
      <c r="B11" s="53">
        <f t="shared" si="1"/>
        <v>5915</v>
      </c>
      <c r="C11" s="40">
        <v>4918</v>
      </c>
      <c r="D11" s="40">
        <v>997</v>
      </c>
      <c r="E11" s="29"/>
      <c r="F11" s="40">
        <f>SUM(G11:L11)</f>
        <v>6670</v>
      </c>
      <c r="G11" s="40">
        <v>5288</v>
      </c>
      <c r="H11" s="40">
        <v>70</v>
      </c>
      <c r="I11" s="40">
        <v>58</v>
      </c>
      <c r="J11" s="40">
        <v>12</v>
      </c>
      <c r="K11" s="40">
        <v>769</v>
      </c>
      <c r="L11" s="40">
        <v>473</v>
      </c>
      <c r="M11" s="16"/>
      <c r="N11" s="16"/>
    </row>
    <row r="12" spans="1:14" ht="14.25">
      <c r="A12" s="34" t="s">
        <v>4</v>
      </c>
      <c r="B12" s="53">
        <f t="shared" si="1"/>
        <v>6675</v>
      </c>
      <c r="C12" s="40">
        <v>5548</v>
      </c>
      <c r="D12" s="40">
        <v>1127</v>
      </c>
      <c r="E12" s="29"/>
      <c r="F12" s="40">
        <f>SUM(G12:L12)</f>
        <v>6166</v>
      </c>
      <c r="G12" s="40">
        <v>5049</v>
      </c>
      <c r="H12" s="40">
        <v>156</v>
      </c>
      <c r="I12" s="40">
        <v>108</v>
      </c>
      <c r="J12" s="40">
        <v>45</v>
      </c>
      <c r="K12" s="40">
        <v>557</v>
      </c>
      <c r="L12" s="40">
        <v>251</v>
      </c>
      <c r="M12" s="16"/>
      <c r="N12" s="16"/>
    </row>
    <row r="13" spans="1:14" ht="14.25">
      <c r="A13" s="34" t="s">
        <v>5</v>
      </c>
      <c r="B13" s="53">
        <f t="shared" si="1"/>
        <v>4241</v>
      </c>
      <c r="C13" s="40">
        <v>2033</v>
      </c>
      <c r="D13" s="40">
        <v>2208</v>
      </c>
      <c r="E13" s="29"/>
      <c r="F13" s="40">
        <f>SUM(G13:L13)</f>
        <v>4290</v>
      </c>
      <c r="G13" s="40">
        <v>3667</v>
      </c>
      <c r="H13" s="40">
        <v>151</v>
      </c>
      <c r="I13" s="40">
        <v>73</v>
      </c>
      <c r="J13" s="40">
        <v>49</v>
      </c>
      <c r="K13" s="40">
        <v>293</v>
      </c>
      <c r="L13" s="40">
        <v>57</v>
      </c>
      <c r="M13" s="16"/>
      <c r="N13" s="16"/>
    </row>
    <row r="14" spans="1:14" ht="14.25">
      <c r="A14" s="34" t="s">
        <v>6</v>
      </c>
      <c r="B14" s="53">
        <f t="shared" si="1"/>
        <v>704</v>
      </c>
      <c r="C14" s="40">
        <v>463</v>
      </c>
      <c r="D14" s="40">
        <v>241</v>
      </c>
      <c r="E14" s="29"/>
      <c r="F14" s="40">
        <f>SUM(G14:L14)</f>
        <v>768</v>
      </c>
      <c r="G14" s="40">
        <v>670</v>
      </c>
      <c r="H14" s="40">
        <v>11</v>
      </c>
      <c r="I14" s="40">
        <v>2</v>
      </c>
      <c r="J14" s="40">
        <v>2</v>
      </c>
      <c r="K14" s="40">
        <v>73</v>
      </c>
      <c r="L14" s="40">
        <v>10</v>
      </c>
      <c r="M14" s="16"/>
      <c r="N14" s="16"/>
    </row>
    <row r="15" spans="1:14" ht="14.25">
      <c r="A15" s="28"/>
      <c r="B15" s="53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16"/>
      <c r="N15" s="16"/>
    </row>
    <row r="16" spans="1:14" ht="14.25">
      <c r="A16" s="33" t="s">
        <v>68</v>
      </c>
      <c r="B16" s="53">
        <f t="shared" ref="B16:B22" si="3">SUM(C16+D16)</f>
        <v>28943</v>
      </c>
      <c r="C16" s="29">
        <f>SUM(C17:C73)</f>
        <v>14636</v>
      </c>
      <c r="D16" s="29">
        <f>SUM(D17:D73)</f>
        <v>14307</v>
      </c>
      <c r="E16" s="29"/>
      <c r="F16" s="29">
        <f t="shared" ref="F16:L16" si="4">SUM(F17:F73)</f>
        <v>29437</v>
      </c>
      <c r="G16" s="29">
        <f t="shared" si="4"/>
        <v>26940</v>
      </c>
      <c r="H16" s="29">
        <f t="shared" si="4"/>
        <v>607</v>
      </c>
      <c r="I16" s="29">
        <f t="shared" si="4"/>
        <v>202</v>
      </c>
      <c r="J16" s="29">
        <f t="shared" si="4"/>
        <v>256</v>
      </c>
      <c r="K16" s="29">
        <f t="shared" si="4"/>
        <v>1142</v>
      </c>
      <c r="L16" s="29">
        <f t="shared" si="4"/>
        <v>290</v>
      </c>
      <c r="M16" s="16"/>
      <c r="N16" s="16"/>
    </row>
    <row r="17" spans="1:14" ht="14.25">
      <c r="A17" s="39" t="s">
        <v>7</v>
      </c>
      <c r="B17" s="55">
        <f t="shared" si="3"/>
        <v>1019</v>
      </c>
      <c r="C17" s="40">
        <v>655</v>
      </c>
      <c r="D17" s="40">
        <v>364</v>
      </c>
      <c r="E17" s="40"/>
      <c r="F17" s="40">
        <f t="shared" ref="F17:F22" si="5">SUM(G17:L17)</f>
        <v>1006</v>
      </c>
      <c r="G17" s="40">
        <v>905</v>
      </c>
      <c r="H17" s="40">
        <v>30</v>
      </c>
      <c r="I17" s="40">
        <v>10</v>
      </c>
      <c r="J17" s="56">
        <v>0</v>
      </c>
      <c r="K17" s="40">
        <v>54</v>
      </c>
      <c r="L17" s="40">
        <v>7</v>
      </c>
      <c r="M17" s="16"/>
      <c r="N17" s="16"/>
    </row>
    <row r="18" spans="1:14" ht="14.25">
      <c r="A18" s="39" t="s">
        <v>8</v>
      </c>
      <c r="B18" s="55">
        <f t="shared" si="3"/>
        <v>97</v>
      </c>
      <c r="C18" s="40">
        <v>64</v>
      </c>
      <c r="D18" s="40">
        <v>33</v>
      </c>
      <c r="E18" s="40"/>
      <c r="F18" s="40">
        <f t="shared" si="5"/>
        <v>100</v>
      </c>
      <c r="G18" s="40">
        <v>94</v>
      </c>
      <c r="H18" s="56">
        <v>0</v>
      </c>
      <c r="I18" s="56">
        <v>0</v>
      </c>
      <c r="J18" s="56">
        <v>1</v>
      </c>
      <c r="K18" s="40">
        <v>4</v>
      </c>
      <c r="L18" s="40">
        <v>1</v>
      </c>
      <c r="M18" s="16"/>
      <c r="N18" s="16"/>
    </row>
    <row r="19" spans="1:14" ht="14.25">
      <c r="A19" s="39" t="s">
        <v>9</v>
      </c>
      <c r="B19" s="55">
        <f t="shared" si="3"/>
        <v>806</v>
      </c>
      <c r="C19" s="40">
        <v>454</v>
      </c>
      <c r="D19" s="40">
        <v>352</v>
      </c>
      <c r="E19" s="40"/>
      <c r="F19" s="40">
        <f t="shared" si="5"/>
        <v>838</v>
      </c>
      <c r="G19" s="40">
        <v>719</v>
      </c>
      <c r="H19" s="40">
        <v>21</v>
      </c>
      <c r="I19" s="40">
        <v>8</v>
      </c>
      <c r="J19" s="40">
        <v>6</v>
      </c>
      <c r="K19" s="40">
        <v>53</v>
      </c>
      <c r="L19" s="40">
        <v>31</v>
      </c>
      <c r="M19" s="16"/>
      <c r="N19" s="16"/>
    </row>
    <row r="20" spans="1:14" ht="14.25">
      <c r="A20" s="39" t="s">
        <v>10</v>
      </c>
      <c r="B20" s="55">
        <f t="shared" si="3"/>
        <v>204</v>
      </c>
      <c r="C20" s="40">
        <v>81</v>
      </c>
      <c r="D20" s="40">
        <v>123</v>
      </c>
      <c r="E20" s="40"/>
      <c r="F20" s="40">
        <f t="shared" si="5"/>
        <v>190</v>
      </c>
      <c r="G20" s="40">
        <v>183</v>
      </c>
      <c r="H20" s="40">
        <v>5</v>
      </c>
      <c r="I20" s="40">
        <v>2</v>
      </c>
      <c r="J20" s="56">
        <v>0</v>
      </c>
      <c r="K20" s="56">
        <v>0</v>
      </c>
      <c r="L20" s="56">
        <v>0</v>
      </c>
      <c r="M20" s="16"/>
      <c r="N20" s="16"/>
    </row>
    <row r="21" spans="1:14" ht="14.25">
      <c r="A21" s="39" t="s">
        <v>11</v>
      </c>
      <c r="B21" s="55">
        <f t="shared" si="3"/>
        <v>144</v>
      </c>
      <c r="C21" s="40">
        <v>77</v>
      </c>
      <c r="D21" s="40">
        <v>67</v>
      </c>
      <c r="E21" s="40"/>
      <c r="F21" s="40">
        <f t="shared" si="5"/>
        <v>163</v>
      </c>
      <c r="G21" s="40">
        <v>147</v>
      </c>
      <c r="H21" s="40">
        <v>3</v>
      </c>
      <c r="I21" s="56">
        <v>0</v>
      </c>
      <c r="J21" s="40">
        <v>1</v>
      </c>
      <c r="K21" s="40">
        <v>6</v>
      </c>
      <c r="L21" s="56">
        <v>6</v>
      </c>
      <c r="M21" s="16"/>
      <c r="N21" s="16"/>
    </row>
    <row r="22" spans="1:14" ht="14.25">
      <c r="A22" s="39" t="s">
        <v>12</v>
      </c>
      <c r="B22" s="55">
        <f t="shared" si="3"/>
        <v>552</v>
      </c>
      <c r="C22" s="40">
        <v>152</v>
      </c>
      <c r="D22" s="40">
        <v>400</v>
      </c>
      <c r="E22" s="40"/>
      <c r="F22" s="40">
        <f t="shared" si="5"/>
        <v>563</v>
      </c>
      <c r="G22" s="40">
        <v>548</v>
      </c>
      <c r="H22" s="40">
        <v>2</v>
      </c>
      <c r="I22" s="56">
        <v>0</v>
      </c>
      <c r="J22" s="56">
        <v>0</v>
      </c>
      <c r="K22" s="40">
        <v>12</v>
      </c>
      <c r="L22" s="40">
        <v>1</v>
      </c>
      <c r="M22" s="16"/>
      <c r="N22" s="16"/>
    </row>
    <row r="23" spans="1:14" ht="14.25">
      <c r="A23" s="39" t="s">
        <v>13</v>
      </c>
      <c r="B23" s="55">
        <f t="shared" ref="B23:B28" si="6">SUM(C23+D23)</f>
        <v>397</v>
      </c>
      <c r="C23" s="40">
        <v>327</v>
      </c>
      <c r="D23" s="40">
        <v>70</v>
      </c>
      <c r="E23" s="40"/>
      <c r="F23" s="40">
        <f t="shared" ref="F23:F28" si="7">SUM(G23:L23)</f>
        <v>406</v>
      </c>
      <c r="G23" s="40">
        <v>346</v>
      </c>
      <c r="H23" s="40">
        <v>14</v>
      </c>
      <c r="I23" s="40">
        <v>3</v>
      </c>
      <c r="J23" s="40">
        <v>19</v>
      </c>
      <c r="K23" s="40">
        <v>22</v>
      </c>
      <c r="L23" s="40">
        <v>2</v>
      </c>
      <c r="M23" s="16"/>
      <c r="N23" s="16"/>
    </row>
    <row r="24" spans="1:14" ht="14.25">
      <c r="A24" s="39" t="s">
        <v>14</v>
      </c>
      <c r="B24" s="55">
        <f t="shared" si="6"/>
        <v>119</v>
      </c>
      <c r="C24" s="40">
        <v>72</v>
      </c>
      <c r="D24" s="40">
        <v>47</v>
      </c>
      <c r="E24" s="40"/>
      <c r="F24" s="40">
        <f t="shared" si="7"/>
        <v>110</v>
      </c>
      <c r="G24" s="40">
        <v>101</v>
      </c>
      <c r="H24" s="40">
        <v>5</v>
      </c>
      <c r="I24" s="56">
        <v>0</v>
      </c>
      <c r="J24" s="56">
        <v>0</v>
      </c>
      <c r="K24" s="40">
        <v>3</v>
      </c>
      <c r="L24" s="56">
        <v>1</v>
      </c>
      <c r="M24" s="16"/>
      <c r="N24" s="16"/>
    </row>
    <row r="25" spans="1:14" ht="14.25">
      <c r="A25" s="39" t="s">
        <v>15</v>
      </c>
      <c r="B25" s="55">
        <f t="shared" si="6"/>
        <v>220</v>
      </c>
      <c r="C25" s="40">
        <v>89</v>
      </c>
      <c r="D25" s="40">
        <v>131</v>
      </c>
      <c r="E25" s="40"/>
      <c r="F25" s="40">
        <f t="shared" si="7"/>
        <v>206</v>
      </c>
      <c r="G25" s="40">
        <v>191</v>
      </c>
      <c r="H25" s="40">
        <v>7</v>
      </c>
      <c r="I25" s="40">
        <v>5</v>
      </c>
      <c r="J25" s="56">
        <v>0</v>
      </c>
      <c r="K25" s="40">
        <v>3</v>
      </c>
      <c r="L25" s="56">
        <v>0</v>
      </c>
      <c r="M25" s="16"/>
      <c r="N25" s="16"/>
    </row>
    <row r="26" spans="1:14" ht="14.25">
      <c r="A26" s="39" t="s">
        <v>16</v>
      </c>
      <c r="B26" s="55">
        <f t="shared" si="6"/>
        <v>72</v>
      </c>
      <c r="C26" s="40">
        <v>26</v>
      </c>
      <c r="D26" s="40">
        <v>46</v>
      </c>
      <c r="E26" s="40"/>
      <c r="F26" s="40">
        <f t="shared" si="7"/>
        <v>91</v>
      </c>
      <c r="G26" s="40">
        <v>88</v>
      </c>
      <c r="H26" s="40">
        <v>3</v>
      </c>
      <c r="I26" s="56">
        <v>0</v>
      </c>
      <c r="J26" s="56">
        <v>0</v>
      </c>
      <c r="K26" s="56">
        <v>0</v>
      </c>
      <c r="L26" s="56">
        <v>0</v>
      </c>
      <c r="M26" s="16"/>
      <c r="N26" s="16"/>
    </row>
    <row r="27" spans="1:14" ht="14.25">
      <c r="A27" s="39" t="s">
        <v>17</v>
      </c>
      <c r="B27" s="55">
        <f t="shared" si="6"/>
        <v>150</v>
      </c>
      <c r="C27" s="40">
        <v>85</v>
      </c>
      <c r="D27" s="40">
        <v>65</v>
      </c>
      <c r="E27" s="40"/>
      <c r="F27" s="40">
        <f t="shared" si="7"/>
        <v>146</v>
      </c>
      <c r="G27" s="40">
        <v>130</v>
      </c>
      <c r="H27" s="40">
        <v>7</v>
      </c>
      <c r="I27" s="40">
        <v>6</v>
      </c>
      <c r="J27" s="40">
        <v>1</v>
      </c>
      <c r="K27" s="40">
        <v>2</v>
      </c>
      <c r="L27" s="56">
        <v>0</v>
      </c>
      <c r="M27" s="16"/>
      <c r="N27" s="16"/>
    </row>
    <row r="28" spans="1:14" ht="14.25">
      <c r="A28" s="39" t="s">
        <v>18</v>
      </c>
      <c r="B28" s="55">
        <f t="shared" si="6"/>
        <v>68</v>
      </c>
      <c r="C28" s="40">
        <v>26</v>
      </c>
      <c r="D28" s="40">
        <v>42</v>
      </c>
      <c r="E28" s="40"/>
      <c r="F28" s="40">
        <f t="shared" si="7"/>
        <v>65</v>
      </c>
      <c r="G28" s="40">
        <v>60</v>
      </c>
      <c r="H28" s="40">
        <v>2</v>
      </c>
      <c r="I28" s="56">
        <v>1</v>
      </c>
      <c r="J28" s="56">
        <v>0</v>
      </c>
      <c r="K28" s="40">
        <v>2</v>
      </c>
      <c r="L28" s="56">
        <v>0</v>
      </c>
      <c r="M28" s="16"/>
      <c r="N28" s="16"/>
    </row>
    <row r="29" spans="1:14" ht="14.25">
      <c r="A29" s="39" t="s">
        <v>19</v>
      </c>
      <c r="B29" s="55">
        <f t="shared" ref="B29:B34" si="8">SUM(C29+D29)</f>
        <v>424</v>
      </c>
      <c r="C29" s="40">
        <v>133</v>
      </c>
      <c r="D29" s="40">
        <v>291</v>
      </c>
      <c r="E29" s="40"/>
      <c r="F29" s="40">
        <f t="shared" ref="F29:F34" si="9">SUM(G29:L29)</f>
        <v>465</v>
      </c>
      <c r="G29" s="40">
        <v>398</v>
      </c>
      <c r="H29" s="40">
        <v>12</v>
      </c>
      <c r="I29" s="56">
        <v>0</v>
      </c>
      <c r="J29" s="56">
        <v>0</v>
      </c>
      <c r="K29" s="40">
        <v>33</v>
      </c>
      <c r="L29" s="40">
        <v>22</v>
      </c>
      <c r="M29" s="16"/>
      <c r="N29" s="16"/>
    </row>
    <row r="30" spans="1:14" ht="14.25">
      <c r="A30" s="39" t="s">
        <v>71</v>
      </c>
      <c r="B30" s="55">
        <f t="shared" si="8"/>
        <v>2284</v>
      </c>
      <c r="C30" s="40">
        <v>953</v>
      </c>
      <c r="D30" s="40">
        <v>1331</v>
      </c>
      <c r="E30" s="40"/>
      <c r="F30" s="40">
        <f t="shared" si="9"/>
        <v>2469</v>
      </c>
      <c r="G30" s="40">
        <v>2174</v>
      </c>
      <c r="H30" s="40">
        <v>53</v>
      </c>
      <c r="I30" s="40">
        <v>13</v>
      </c>
      <c r="J30" s="40">
        <v>81</v>
      </c>
      <c r="K30" s="40">
        <v>125</v>
      </c>
      <c r="L30" s="40">
        <v>23</v>
      </c>
      <c r="M30" s="16"/>
      <c r="N30" s="16"/>
    </row>
    <row r="31" spans="1:14" ht="14.25">
      <c r="A31" s="39" t="s">
        <v>20</v>
      </c>
      <c r="B31" s="55">
        <f t="shared" si="8"/>
        <v>96</v>
      </c>
      <c r="C31" s="40">
        <v>66</v>
      </c>
      <c r="D31" s="40">
        <v>30</v>
      </c>
      <c r="E31" s="40"/>
      <c r="F31" s="40">
        <f t="shared" si="9"/>
        <v>103</v>
      </c>
      <c r="G31" s="40">
        <v>97</v>
      </c>
      <c r="H31" s="40">
        <v>2</v>
      </c>
      <c r="I31" s="56">
        <v>0</v>
      </c>
      <c r="J31" s="56">
        <v>0</v>
      </c>
      <c r="K31" s="40">
        <v>4</v>
      </c>
      <c r="L31" s="56">
        <v>0</v>
      </c>
      <c r="M31" s="16"/>
      <c r="N31" s="16"/>
    </row>
    <row r="32" spans="1:14" ht="14.25">
      <c r="A32" s="39" t="s">
        <v>21</v>
      </c>
      <c r="B32" s="55">
        <f t="shared" si="8"/>
        <v>189</v>
      </c>
      <c r="C32" s="40">
        <v>122</v>
      </c>
      <c r="D32" s="40">
        <v>67</v>
      </c>
      <c r="E32" s="40"/>
      <c r="F32" s="40">
        <f t="shared" si="9"/>
        <v>165</v>
      </c>
      <c r="G32" s="40">
        <v>160</v>
      </c>
      <c r="H32" s="40">
        <v>2</v>
      </c>
      <c r="I32" s="56">
        <v>0</v>
      </c>
      <c r="J32" s="56">
        <v>0</v>
      </c>
      <c r="K32" s="40">
        <v>3</v>
      </c>
      <c r="L32" s="56">
        <v>0</v>
      </c>
      <c r="M32" s="16"/>
      <c r="N32" s="16"/>
    </row>
    <row r="33" spans="1:14" ht="14.25">
      <c r="A33" s="39" t="s">
        <v>22</v>
      </c>
      <c r="B33" s="55">
        <f t="shared" si="8"/>
        <v>115</v>
      </c>
      <c r="C33" s="40">
        <v>47</v>
      </c>
      <c r="D33" s="40">
        <v>68</v>
      </c>
      <c r="E33" s="40"/>
      <c r="F33" s="40">
        <f t="shared" si="9"/>
        <v>116</v>
      </c>
      <c r="G33" s="40">
        <v>111</v>
      </c>
      <c r="H33" s="40">
        <v>4</v>
      </c>
      <c r="I33" s="56">
        <v>0</v>
      </c>
      <c r="J33" s="56">
        <v>0</v>
      </c>
      <c r="K33" s="40">
        <v>1</v>
      </c>
      <c r="L33" s="56">
        <v>0</v>
      </c>
      <c r="M33" s="16"/>
      <c r="N33" s="16"/>
    </row>
    <row r="34" spans="1:14" ht="14.25">
      <c r="A34" s="39" t="s">
        <v>23</v>
      </c>
      <c r="B34" s="55">
        <f t="shared" si="8"/>
        <v>218</v>
      </c>
      <c r="C34" s="40">
        <v>111</v>
      </c>
      <c r="D34" s="40">
        <v>107</v>
      </c>
      <c r="E34" s="40"/>
      <c r="F34" s="40">
        <f t="shared" si="9"/>
        <v>203</v>
      </c>
      <c r="G34" s="40">
        <v>191</v>
      </c>
      <c r="H34" s="40">
        <v>7</v>
      </c>
      <c r="I34" s="40">
        <v>3</v>
      </c>
      <c r="J34" s="56">
        <v>1</v>
      </c>
      <c r="K34" s="56">
        <v>0</v>
      </c>
      <c r="L34" s="40">
        <v>1</v>
      </c>
      <c r="M34" s="16"/>
      <c r="N34" s="16"/>
    </row>
    <row r="35" spans="1:14" ht="14.25">
      <c r="A35" s="39" t="s">
        <v>24</v>
      </c>
      <c r="B35" s="55">
        <f t="shared" ref="B35:B40" si="10">SUM(C35+D35)</f>
        <v>119</v>
      </c>
      <c r="C35" s="40">
        <v>56</v>
      </c>
      <c r="D35" s="40">
        <v>63</v>
      </c>
      <c r="E35" s="40"/>
      <c r="F35" s="40">
        <f t="shared" ref="F35:F40" si="11">SUM(G35:L35)</f>
        <v>127</v>
      </c>
      <c r="G35" s="40">
        <v>120</v>
      </c>
      <c r="H35" s="40">
        <v>3</v>
      </c>
      <c r="I35" s="56">
        <v>3</v>
      </c>
      <c r="J35" s="56">
        <v>0</v>
      </c>
      <c r="K35" s="56">
        <v>1</v>
      </c>
      <c r="L35" s="56">
        <v>0</v>
      </c>
      <c r="M35" s="16"/>
      <c r="N35" s="16"/>
    </row>
    <row r="36" spans="1:14" ht="14.25">
      <c r="A36" s="39" t="s">
        <v>25</v>
      </c>
      <c r="B36" s="55">
        <f t="shared" si="10"/>
        <v>15</v>
      </c>
      <c r="C36" s="40">
        <v>5</v>
      </c>
      <c r="D36" s="40">
        <v>10</v>
      </c>
      <c r="E36" s="40"/>
      <c r="F36" s="40">
        <f t="shared" si="11"/>
        <v>16</v>
      </c>
      <c r="G36" s="40">
        <v>16</v>
      </c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16"/>
      <c r="N36" s="16"/>
    </row>
    <row r="37" spans="1:14" ht="14.25">
      <c r="A37" s="39" t="s">
        <v>26</v>
      </c>
      <c r="B37" s="55">
        <f t="shared" si="10"/>
        <v>220</v>
      </c>
      <c r="C37" s="40">
        <v>54</v>
      </c>
      <c r="D37" s="40">
        <v>166</v>
      </c>
      <c r="E37" s="40"/>
      <c r="F37" s="40">
        <f t="shared" si="11"/>
        <v>231</v>
      </c>
      <c r="G37" s="40">
        <v>226</v>
      </c>
      <c r="H37" s="40">
        <v>4</v>
      </c>
      <c r="I37" s="56">
        <v>0</v>
      </c>
      <c r="J37" s="56">
        <v>0</v>
      </c>
      <c r="K37" s="40">
        <v>1</v>
      </c>
      <c r="L37" s="56">
        <v>0</v>
      </c>
      <c r="M37" s="16"/>
      <c r="N37" s="16"/>
    </row>
    <row r="38" spans="1:14" ht="14.25">
      <c r="A38" s="39" t="s">
        <v>27</v>
      </c>
      <c r="B38" s="55">
        <f t="shared" si="10"/>
        <v>625</v>
      </c>
      <c r="C38" s="40">
        <v>169</v>
      </c>
      <c r="D38" s="40">
        <v>456</v>
      </c>
      <c r="E38" s="40"/>
      <c r="F38" s="40">
        <f t="shared" si="11"/>
        <v>608</v>
      </c>
      <c r="G38" s="40">
        <v>598</v>
      </c>
      <c r="H38" s="40">
        <v>1</v>
      </c>
      <c r="I38" s="56">
        <v>1</v>
      </c>
      <c r="J38" s="40">
        <v>1</v>
      </c>
      <c r="K38" s="40">
        <v>4</v>
      </c>
      <c r="L38" s="40">
        <v>3</v>
      </c>
      <c r="M38" s="16"/>
      <c r="N38" s="16"/>
    </row>
    <row r="39" spans="1:14" ht="14.25">
      <c r="A39" s="39" t="s">
        <v>28</v>
      </c>
      <c r="B39" s="55">
        <f t="shared" si="10"/>
        <v>232</v>
      </c>
      <c r="C39" s="40">
        <v>43</v>
      </c>
      <c r="D39" s="40">
        <v>189</v>
      </c>
      <c r="E39" s="40"/>
      <c r="F39" s="40">
        <f t="shared" si="11"/>
        <v>269</v>
      </c>
      <c r="G39" s="40">
        <v>267</v>
      </c>
      <c r="H39" s="56">
        <v>1</v>
      </c>
      <c r="I39" s="56">
        <v>0</v>
      </c>
      <c r="J39" s="56">
        <v>0</v>
      </c>
      <c r="K39" s="40">
        <v>1</v>
      </c>
      <c r="L39" s="56">
        <v>0</v>
      </c>
      <c r="M39" s="16"/>
      <c r="N39" s="16"/>
    </row>
    <row r="40" spans="1:14" ht="14.25">
      <c r="A40" s="39" t="s">
        <v>29</v>
      </c>
      <c r="B40" s="55">
        <f t="shared" si="10"/>
        <v>260</v>
      </c>
      <c r="C40" s="40">
        <v>161</v>
      </c>
      <c r="D40" s="40">
        <v>99</v>
      </c>
      <c r="E40" s="40"/>
      <c r="F40" s="40">
        <f t="shared" si="11"/>
        <v>266</v>
      </c>
      <c r="G40" s="40">
        <v>239</v>
      </c>
      <c r="H40" s="40">
        <v>6</v>
      </c>
      <c r="I40" s="40">
        <v>2</v>
      </c>
      <c r="J40" s="40">
        <v>2</v>
      </c>
      <c r="K40" s="40">
        <v>10</v>
      </c>
      <c r="L40" s="40">
        <v>7</v>
      </c>
      <c r="M40" s="16"/>
      <c r="N40" s="16"/>
    </row>
    <row r="41" spans="1:14" ht="14.25">
      <c r="A41" s="39" t="s">
        <v>30</v>
      </c>
      <c r="B41" s="55">
        <f t="shared" ref="B41:B46" si="12">SUM(C41+D41)</f>
        <v>67</v>
      </c>
      <c r="C41" s="40">
        <v>56</v>
      </c>
      <c r="D41" s="40">
        <v>11</v>
      </c>
      <c r="E41" s="40"/>
      <c r="F41" s="40">
        <f t="shared" ref="F41:F46" si="13">SUM(G41:L41)</f>
        <v>72</v>
      </c>
      <c r="G41" s="40">
        <v>62</v>
      </c>
      <c r="H41" s="40">
        <v>3</v>
      </c>
      <c r="I41" s="56">
        <v>3</v>
      </c>
      <c r="J41" s="40">
        <v>1</v>
      </c>
      <c r="K41" s="40">
        <v>2</v>
      </c>
      <c r="L41" s="56">
        <v>1</v>
      </c>
      <c r="M41" s="16"/>
      <c r="N41" s="16"/>
    </row>
    <row r="42" spans="1:14" ht="14.25">
      <c r="A42" s="39" t="s">
        <v>31</v>
      </c>
      <c r="B42" s="55">
        <f t="shared" si="12"/>
        <v>2500</v>
      </c>
      <c r="C42" s="40">
        <v>1175</v>
      </c>
      <c r="D42" s="40">
        <v>1325</v>
      </c>
      <c r="E42" s="40"/>
      <c r="F42" s="40">
        <f t="shared" si="13"/>
        <v>2422</v>
      </c>
      <c r="G42" s="40">
        <v>2122</v>
      </c>
      <c r="H42" s="40">
        <v>82</v>
      </c>
      <c r="I42" s="40">
        <v>49</v>
      </c>
      <c r="J42" s="40">
        <v>52</v>
      </c>
      <c r="K42" s="40">
        <v>114</v>
      </c>
      <c r="L42" s="40">
        <v>3</v>
      </c>
      <c r="M42" s="16"/>
      <c r="N42" s="16"/>
    </row>
    <row r="43" spans="1:14" ht="14.25">
      <c r="A43" s="39" t="s">
        <v>32</v>
      </c>
      <c r="B43" s="55">
        <f t="shared" si="12"/>
        <v>129</v>
      </c>
      <c r="C43" s="40">
        <v>39</v>
      </c>
      <c r="D43" s="40">
        <v>90</v>
      </c>
      <c r="E43" s="40"/>
      <c r="F43" s="40">
        <f t="shared" si="13"/>
        <v>131</v>
      </c>
      <c r="G43" s="40">
        <v>125</v>
      </c>
      <c r="H43" s="40">
        <v>3</v>
      </c>
      <c r="I43" s="56">
        <v>0</v>
      </c>
      <c r="J43" s="56">
        <v>0</v>
      </c>
      <c r="K43" s="40">
        <v>1</v>
      </c>
      <c r="L43" s="56">
        <v>2</v>
      </c>
      <c r="M43" s="16"/>
      <c r="N43" s="16"/>
    </row>
    <row r="44" spans="1:14" ht="14.25">
      <c r="A44" s="39" t="s">
        <v>33</v>
      </c>
      <c r="B44" s="55">
        <f t="shared" si="12"/>
        <v>2859</v>
      </c>
      <c r="C44" s="40">
        <v>1076</v>
      </c>
      <c r="D44" s="40">
        <v>1783</v>
      </c>
      <c r="E44" s="40"/>
      <c r="F44" s="40">
        <f t="shared" si="13"/>
        <v>3076</v>
      </c>
      <c r="G44" s="40">
        <v>2772</v>
      </c>
      <c r="H44" s="40">
        <v>62</v>
      </c>
      <c r="I44" s="40">
        <v>23</v>
      </c>
      <c r="J44" s="40">
        <v>19</v>
      </c>
      <c r="K44" s="40">
        <v>184</v>
      </c>
      <c r="L44" s="40">
        <v>16</v>
      </c>
      <c r="M44" s="16"/>
      <c r="N44" s="16"/>
    </row>
    <row r="45" spans="1:14" ht="14.25">
      <c r="A45" s="39" t="s">
        <v>34</v>
      </c>
      <c r="B45" s="55">
        <f t="shared" si="12"/>
        <v>431</v>
      </c>
      <c r="C45" s="40">
        <v>296</v>
      </c>
      <c r="D45" s="40">
        <v>135</v>
      </c>
      <c r="E45" s="40"/>
      <c r="F45" s="40">
        <f t="shared" si="13"/>
        <v>450</v>
      </c>
      <c r="G45" s="40">
        <v>386</v>
      </c>
      <c r="H45" s="40">
        <v>9</v>
      </c>
      <c r="I45" s="40">
        <v>2</v>
      </c>
      <c r="J45" s="40">
        <v>4</v>
      </c>
      <c r="K45" s="40">
        <v>28</v>
      </c>
      <c r="L45" s="40">
        <v>21</v>
      </c>
      <c r="M45" s="16"/>
      <c r="N45" s="16"/>
    </row>
    <row r="46" spans="1:14" ht="14.25">
      <c r="A46" s="39" t="s">
        <v>35</v>
      </c>
      <c r="B46" s="55">
        <f t="shared" si="12"/>
        <v>804</v>
      </c>
      <c r="C46" s="40">
        <v>594</v>
      </c>
      <c r="D46" s="40">
        <v>210</v>
      </c>
      <c r="E46" s="40"/>
      <c r="F46" s="40">
        <f t="shared" si="13"/>
        <v>768</v>
      </c>
      <c r="G46" s="40">
        <v>720</v>
      </c>
      <c r="H46" s="40">
        <v>21</v>
      </c>
      <c r="I46" s="40">
        <v>5</v>
      </c>
      <c r="J46" s="40">
        <v>2</v>
      </c>
      <c r="K46" s="40">
        <v>20</v>
      </c>
      <c r="L46" s="56">
        <v>0</v>
      </c>
      <c r="M46" s="16"/>
      <c r="N46" s="16"/>
    </row>
    <row r="47" spans="1:14" ht="14.25">
      <c r="A47" s="39" t="s">
        <v>36</v>
      </c>
      <c r="B47" s="55">
        <f t="shared" ref="B47:B52" si="14">SUM(C47+D47)</f>
        <v>1486</v>
      </c>
      <c r="C47" s="40">
        <v>794</v>
      </c>
      <c r="D47" s="40">
        <v>692</v>
      </c>
      <c r="E47" s="40"/>
      <c r="F47" s="40">
        <f t="shared" ref="F47:F52" si="15">SUM(G47:L47)</f>
        <v>1482</v>
      </c>
      <c r="G47" s="40">
        <v>1351</v>
      </c>
      <c r="H47" s="40">
        <v>31</v>
      </c>
      <c r="I47" s="40">
        <v>10</v>
      </c>
      <c r="J47" s="56">
        <v>4</v>
      </c>
      <c r="K47" s="40">
        <v>67</v>
      </c>
      <c r="L47" s="40">
        <v>19</v>
      </c>
      <c r="M47" s="16"/>
      <c r="N47" s="16"/>
    </row>
    <row r="48" spans="1:14" ht="14.25">
      <c r="A48" s="39" t="s">
        <v>37</v>
      </c>
      <c r="B48" s="55">
        <f t="shared" si="14"/>
        <v>403</v>
      </c>
      <c r="C48" s="40">
        <v>142</v>
      </c>
      <c r="D48" s="40">
        <v>261</v>
      </c>
      <c r="E48" s="40"/>
      <c r="F48" s="40">
        <f t="shared" si="15"/>
        <v>454</v>
      </c>
      <c r="G48" s="40">
        <v>413</v>
      </c>
      <c r="H48" s="40">
        <v>21</v>
      </c>
      <c r="I48" s="40">
        <v>1</v>
      </c>
      <c r="J48" s="40">
        <v>4</v>
      </c>
      <c r="K48" s="56">
        <v>4</v>
      </c>
      <c r="L48" s="40">
        <v>11</v>
      </c>
      <c r="M48" s="16"/>
      <c r="N48" s="16"/>
    </row>
    <row r="49" spans="1:14" ht="14.25">
      <c r="A49" s="39" t="s">
        <v>38</v>
      </c>
      <c r="B49" s="55">
        <f t="shared" si="14"/>
        <v>1002</v>
      </c>
      <c r="C49" s="40">
        <v>670</v>
      </c>
      <c r="D49" s="40">
        <v>332</v>
      </c>
      <c r="E49" s="40"/>
      <c r="F49" s="40">
        <f t="shared" si="15"/>
        <v>1085</v>
      </c>
      <c r="G49" s="40">
        <v>991</v>
      </c>
      <c r="H49" s="40">
        <v>19</v>
      </c>
      <c r="I49" s="40">
        <v>1</v>
      </c>
      <c r="J49" s="40">
        <v>13</v>
      </c>
      <c r="K49" s="40">
        <v>46</v>
      </c>
      <c r="L49" s="40">
        <v>15</v>
      </c>
      <c r="M49" s="16"/>
      <c r="N49" s="16"/>
    </row>
    <row r="50" spans="1:14" ht="14.25">
      <c r="A50" s="39" t="s">
        <v>39</v>
      </c>
      <c r="B50" s="55">
        <f t="shared" si="14"/>
        <v>139</v>
      </c>
      <c r="C50" s="40">
        <v>102</v>
      </c>
      <c r="D50" s="40">
        <v>37</v>
      </c>
      <c r="E50" s="40"/>
      <c r="F50" s="40">
        <f t="shared" si="15"/>
        <v>148</v>
      </c>
      <c r="G50" s="40">
        <v>127</v>
      </c>
      <c r="H50" s="40">
        <v>4</v>
      </c>
      <c r="I50" s="40">
        <v>3</v>
      </c>
      <c r="J50" s="56">
        <v>0</v>
      </c>
      <c r="K50" s="40">
        <v>14</v>
      </c>
      <c r="L50" s="56">
        <v>0</v>
      </c>
      <c r="M50" s="16"/>
      <c r="N50" s="16"/>
    </row>
    <row r="51" spans="1:14" ht="14.25">
      <c r="A51" s="39" t="s">
        <v>40</v>
      </c>
      <c r="B51" s="55">
        <f t="shared" si="14"/>
        <v>232</v>
      </c>
      <c r="C51" s="40">
        <v>108</v>
      </c>
      <c r="D51" s="40">
        <v>124</v>
      </c>
      <c r="E51" s="40"/>
      <c r="F51" s="40">
        <f t="shared" si="15"/>
        <v>248</v>
      </c>
      <c r="G51" s="40">
        <v>230</v>
      </c>
      <c r="H51" s="40">
        <v>10</v>
      </c>
      <c r="I51" s="40">
        <v>3</v>
      </c>
      <c r="J51" s="40">
        <v>1</v>
      </c>
      <c r="K51" s="40">
        <v>3</v>
      </c>
      <c r="L51" s="56">
        <v>1</v>
      </c>
      <c r="M51" s="16"/>
      <c r="N51" s="16"/>
    </row>
    <row r="52" spans="1:14" ht="14.25">
      <c r="A52" s="39" t="s">
        <v>41</v>
      </c>
      <c r="B52" s="55">
        <f t="shared" si="14"/>
        <v>92</v>
      </c>
      <c r="C52" s="40">
        <v>54</v>
      </c>
      <c r="D52" s="40">
        <v>38</v>
      </c>
      <c r="E52" s="40"/>
      <c r="F52" s="40">
        <f t="shared" si="15"/>
        <v>94</v>
      </c>
      <c r="G52" s="40">
        <v>85</v>
      </c>
      <c r="H52" s="40">
        <v>2</v>
      </c>
      <c r="I52" s="40">
        <v>1</v>
      </c>
      <c r="J52" s="56">
        <v>0</v>
      </c>
      <c r="K52" s="56">
        <v>3</v>
      </c>
      <c r="L52" s="56">
        <v>3</v>
      </c>
      <c r="M52" s="16"/>
      <c r="N52" s="16"/>
    </row>
    <row r="53" spans="1:14" ht="14.25">
      <c r="A53" s="39" t="s">
        <v>42</v>
      </c>
      <c r="B53" s="55">
        <f t="shared" ref="B53:B58" si="16">SUM(C53+D53)</f>
        <v>87</v>
      </c>
      <c r="C53" s="40">
        <v>28</v>
      </c>
      <c r="D53" s="40">
        <v>59</v>
      </c>
      <c r="E53" s="40"/>
      <c r="F53" s="40">
        <f t="shared" ref="F53:F58" si="17">SUM(G53:L53)</f>
        <v>94</v>
      </c>
      <c r="G53" s="40">
        <v>90</v>
      </c>
      <c r="H53" s="40">
        <v>1</v>
      </c>
      <c r="I53" s="56">
        <v>0</v>
      </c>
      <c r="J53" s="56">
        <v>0</v>
      </c>
      <c r="K53" s="40">
        <v>3</v>
      </c>
      <c r="L53" s="56">
        <v>0</v>
      </c>
      <c r="M53" s="16"/>
      <c r="N53" s="16"/>
    </row>
    <row r="54" spans="1:14" ht="14.25">
      <c r="A54" s="39" t="s">
        <v>43</v>
      </c>
      <c r="B54" s="55">
        <f t="shared" si="16"/>
        <v>322</v>
      </c>
      <c r="C54" s="40">
        <v>129</v>
      </c>
      <c r="D54" s="40">
        <v>193</v>
      </c>
      <c r="E54" s="40"/>
      <c r="F54" s="40">
        <f t="shared" si="17"/>
        <v>351</v>
      </c>
      <c r="G54" s="40">
        <v>332</v>
      </c>
      <c r="H54" s="40">
        <v>9</v>
      </c>
      <c r="I54" s="40">
        <v>1</v>
      </c>
      <c r="J54" s="56">
        <v>0</v>
      </c>
      <c r="K54" s="40">
        <v>7</v>
      </c>
      <c r="L54" s="40">
        <v>2</v>
      </c>
      <c r="M54" s="16"/>
      <c r="N54" s="16"/>
    </row>
    <row r="55" spans="1:14" ht="14.25">
      <c r="A55" s="39" t="s">
        <v>44</v>
      </c>
      <c r="B55" s="55">
        <f t="shared" si="16"/>
        <v>621</v>
      </c>
      <c r="C55" s="40">
        <v>522</v>
      </c>
      <c r="D55" s="40">
        <v>99</v>
      </c>
      <c r="E55" s="40"/>
      <c r="F55" s="40">
        <f t="shared" si="17"/>
        <v>599</v>
      </c>
      <c r="G55" s="40">
        <v>555</v>
      </c>
      <c r="H55" s="40">
        <v>7</v>
      </c>
      <c r="I55" s="40">
        <v>3</v>
      </c>
      <c r="J55" s="40">
        <v>2</v>
      </c>
      <c r="K55" s="40">
        <v>30</v>
      </c>
      <c r="L55" s="40">
        <v>2</v>
      </c>
      <c r="M55" s="16"/>
      <c r="N55" s="16"/>
    </row>
    <row r="56" spans="1:14" ht="14.25">
      <c r="A56" s="39" t="s">
        <v>45</v>
      </c>
      <c r="B56" s="55">
        <f t="shared" si="16"/>
        <v>264</v>
      </c>
      <c r="C56" s="40">
        <v>140</v>
      </c>
      <c r="D56" s="40">
        <v>124</v>
      </c>
      <c r="E56" s="40"/>
      <c r="F56" s="40">
        <f t="shared" si="17"/>
        <v>285</v>
      </c>
      <c r="G56" s="40">
        <v>260</v>
      </c>
      <c r="H56" s="40">
        <v>7</v>
      </c>
      <c r="I56" s="40">
        <v>3</v>
      </c>
      <c r="J56" s="56">
        <v>0</v>
      </c>
      <c r="K56" s="40">
        <v>11</v>
      </c>
      <c r="L56" s="40">
        <v>4</v>
      </c>
      <c r="M56" s="16"/>
      <c r="N56" s="16"/>
    </row>
    <row r="57" spans="1:14" ht="14.25">
      <c r="A57" s="39" t="s">
        <v>46</v>
      </c>
      <c r="B57" s="55">
        <f t="shared" si="16"/>
        <v>308</v>
      </c>
      <c r="C57" s="40">
        <v>79</v>
      </c>
      <c r="D57" s="40">
        <v>229</v>
      </c>
      <c r="E57" s="40"/>
      <c r="F57" s="40">
        <f t="shared" si="17"/>
        <v>304</v>
      </c>
      <c r="G57" s="40">
        <v>293</v>
      </c>
      <c r="H57" s="56">
        <v>2</v>
      </c>
      <c r="I57" s="40">
        <v>1</v>
      </c>
      <c r="J57" s="56">
        <v>0</v>
      </c>
      <c r="K57" s="40">
        <v>6</v>
      </c>
      <c r="L57" s="40">
        <v>2</v>
      </c>
      <c r="M57" s="16"/>
      <c r="N57" s="16"/>
    </row>
    <row r="58" spans="1:14" ht="14.25">
      <c r="A58" s="39" t="s">
        <v>47</v>
      </c>
      <c r="B58" s="55">
        <f t="shared" si="16"/>
        <v>475</v>
      </c>
      <c r="C58" s="40">
        <v>320</v>
      </c>
      <c r="D58" s="40">
        <v>155</v>
      </c>
      <c r="E58" s="40"/>
      <c r="F58" s="40">
        <f t="shared" si="17"/>
        <v>428</v>
      </c>
      <c r="G58" s="40">
        <v>389</v>
      </c>
      <c r="H58" s="40">
        <v>10</v>
      </c>
      <c r="I58" s="56">
        <v>0</v>
      </c>
      <c r="J58" s="56">
        <v>2</v>
      </c>
      <c r="K58" s="40">
        <v>26</v>
      </c>
      <c r="L58" s="40">
        <v>1</v>
      </c>
      <c r="M58" s="16"/>
      <c r="N58" s="16"/>
    </row>
    <row r="59" spans="1:14" ht="14.25">
      <c r="A59" s="39" t="s">
        <v>48</v>
      </c>
      <c r="B59" s="55">
        <f t="shared" ref="B59:B64" si="18">SUM(C59+D59)</f>
        <v>41</v>
      </c>
      <c r="C59" s="40">
        <v>11</v>
      </c>
      <c r="D59" s="40">
        <v>30</v>
      </c>
      <c r="E59" s="40"/>
      <c r="F59" s="40">
        <f t="shared" ref="F59:F64" si="19">SUM(G59:L59)</f>
        <v>42</v>
      </c>
      <c r="G59" s="40">
        <v>41</v>
      </c>
      <c r="H59" s="56">
        <v>0</v>
      </c>
      <c r="I59" s="56">
        <v>0</v>
      </c>
      <c r="J59" s="56">
        <v>0</v>
      </c>
      <c r="K59" s="56">
        <v>1</v>
      </c>
      <c r="L59" s="56">
        <v>0</v>
      </c>
      <c r="M59" s="16"/>
      <c r="N59" s="16"/>
    </row>
    <row r="60" spans="1:14" ht="14.25">
      <c r="A60" s="39" t="s">
        <v>49</v>
      </c>
      <c r="B60" s="55">
        <f t="shared" si="18"/>
        <v>58</v>
      </c>
      <c r="C60" s="40">
        <v>27</v>
      </c>
      <c r="D60" s="40">
        <v>31</v>
      </c>
      <c r="E60" s="40"/>
      <c r="F60" s="40">
        <f t="shared" si="19"/>
        <v>68</v>
      </c>
      <c r="G60" s="40">
        <v>65</v>
      </c>
      <c r="H60" s="56">
        <v>0</v>
      </c>
      <c r="I60" s="56">
        <v>2</v>
      </c>
      <c r="J60" s="56">
        <v>1</v>
      </c>
      <c r="K60" s="56">
        <v>0</v>
      </c>
      <c r="L60" s="56">
        <v>0</v>
      </c>
      <c r="M60" s="16"/>
      <c r="N60" s="16"/>
    </row>
    <row r="61" spans="1:14" ht="14.25">
      <c r="A61" s="39" t="s">
        <v>50</v>
      </c>
      <c r="B61" s="55">
        <f t="shared" si="18"/>
        <v>107</v>
      </c>
      <c r="C61" s="40">
        <v>55</v>
      </c>
      <c r="D61" s="40">
        <v>52</v>
      </c>
      <c r="E61" s="40"/>
      <c r="F61" s="40">
        <f t="shared" si="19"/>
        <v>100</v>
      </c>
      <c r="G61" s="40">
        <v>94</v>
      </c>
      <c r="H61" s="40">
        <v>2</v>
      </c>
      <c r="I61" s="56">
        <v>1</v>
      </c>
      <c r="J61" s="56">
        <v>0</v>
      </c>
      <c r="K61" s="40">
        <v>1</v>
      </c>
      <c r="L61" s="40">
        <v>2</v>
      </c>
      <c r="M61" s="16"/>
      <c r="N61" s="16"/>
    </row>
    <row r="62" spans="1:14" ht="14.25">
      <c r="A62" s="39" t="s">
        <v>51</v>
      </c>
      <c r="B62" s="55">
        <f t="shared" si="18"/>
        <v>336</v>
      </c>
      <c r="C62" s="40">
        <v>139</v>
      </c>
      <c r="D62" s="40">
        <v>197</v>
      </c>
      <c r="E62" s="40"/>
      <c r="F62" s="40">
        <f t="shared" si="19"/>
        <v>326</v>
      </c>
      <c r="G62" s="40">
        <v>306</v>
      </c>
      <c r="H62" s="40">
        <v>7</v>
      </c>
      <c r="I62" s="40">
        <v>1</v>
      </c>
      <c r="J62" s="40">
        <v>3</v>
      </c>
      <c r="K62" s="40">
        <v>2</v>
      </c>
      <c r="L62" s="40">
        <v>7</v>
      </c>
      <c r="M62" s="16"/>
      <c r="N62" s="16"/>
    </row>
    <row r="63" spans="1:14" ht="14.25">
      <c r="A63" s="39" t="s">
        <v>52</v>
      </c>
      <c r="B63" s="55">
        <f t="shared" si="18"/>
        <v>4002</v>
      </c>
      <c r="C63" s="40">
        <v>2453</v>
      </c>
      <c r="D63" s="40">
        <v>1549</v>
      </c>
      <c r="E63" s="40"/>
      <c r="F63" s="40">
        <f t="shared" si="19"/>
        <v>3852</v>
      </c>
      <c r="G63" s="40">
        <v>3635</v>
      </c>
      <c r="H63" s="40">
        <v>23</v>
      </c>
      <c r="I63" s="40">
        <v>7</v>
      </c>
      <c r="J63" s="40">
        <v>14</v>
      </c>
      <c r="K63" s="40">
        <v>144</v>
      </c>
      <c r="L63" s="40">
        <v>29</v>
      </c>
      <c r="M63" s="16"/>
      <c r="N63" s="16"/>
    </row>
    <row r="64" spans="1:14" ht="14.25">
      <c r="A64" s="39" t="s">
        <v>53</v>
      </c>
      <c r="B64" s="55">
        <f t="shared" si="18"/>
        <v>345</v>
      </c>
      <c r="C64" s="40">
        <v>121</v>
      </c>
      <c r="D64" s="40">
        <v>224</v>
      </c>
      <c r="E64" s="40"/>
      <c r="F64" s="40">
        <f t="shared" si="19"/>
        <v>364</v>
      </c>
      <c r="G64" s="40">
        <v>347</v>
      </c>
      <c r="H64" s="40">
        <v>5</v>
      </c>
      <c r="I64" s="56">
        <v>0</v>
      </c>
      <c r="J64" s="40">
        <v>3</v>
      </c>
      <c r="K64" s="40">
        <v>5</v>
      </c>
      <c r="L64" s="40">
        <v>4</v>
      </c>
      <c r="M64" s="16"/>
      <c r="N64" s="16"/>
    </row>
    <row r="65" spans="1:14" ht="14.25">
      <c r="A65" s="39" t="s">
        <v>54</v>
      </c>
      <c r="B65" s="55">
        <f t="shared" ref="B65:B70" si="20">SUM(C65+D65)</f>
        <v>126</v>
      </c>
      <c r="C65" s="40">
        <v>109</v>
      </c>
      <c r="D65" s="40">
        <v>17</v>
      </c>
      <c r="E65" s="40"/>
      <c r="F65" s="40">
        <f t="shared" ref="F65:F70" si="21">SUM(G65:L65)</f>
        <v>133</v>
      </c>
      <c r="G65" s="40">
        <v>118</v>
      </c>
      <c r="H65" s="40">
        <v>3</v>
      </c>
      <c r="I65" s="56">
        <v>0</v>
      </c>
      <c r="J65" s="40">
        <v>7</v>
      </c>
      <c r="K65" s="40">
        <v>5</v>
      </c>
      <c r="L65" s="56">
        <v>0</v>
      </c>
      <c r="M65" s="16"/>
      <c r="N65" s="16"/>
    </row>
    <row r="66" spans="1:14" ht="14.25">
      <c r="A66" s="39" t="s">
        <v>55</v>
      </c>
      <c r="B66" s="55">
        <f t="shared" si="20"/>
        <v>216</v>
      </c>
      <c r="C66" s="40">
        <v>149</v>
      </c>
      <c r="D66" s="40">
        <v>67</v>
      </c>
      <c r="E66" s="40"/>
      <c r="F66" s="40">
        <f t="shared" si="21"/>
        <v>206</v>
      </c>
      <c r="G66" s="40">
        <v>186</v>
      </c>
      <c r="H66" s="40">
        <v>1</v>
      </c>
      <c r="I66" s="40">
        <v>1</v>
      </c>
      <c r="J66" s="56">
        <v>1</v>
      </c>
      <c r="K66" s="40">
        <v>9</v>
      </c>
      <c r="L66" s="40">
        <v>8</v>
      </c>
      <c r="M66" s="16"/>
      <c r="N66" s="16"/>
    </row>
    <row r="67" spans="1:14" ht="14.25">
      <c r="A67" s="39" t="s">
        <v>56</v>
      </c>
      <c r="B67" s="55">
        <f t="shared" si="20"/>
        <v>374</v>
      </c>
      <c r="C67" s="40">
        <v>196</v>
      </c>
      <c r="D67" s="40">
        <v>178</v>
      </c>
      <c r="E67" s="40"/>
      <c r="F67" s="40">
        <f t="shared" si="21"/>
        <v>399</v>
      </c>
      <c r="G67" s="40">
        <v>368</v>
      </c>
      <c r="H67" s="40">
        <v>10</v>
      </c>
      <c r="I67" s="40">
        <v>6</v>
      </c>
      <c r="J67" s="56">
        <v>0</v>
      </c>
      <c r="K67" s="40">
        <v>11</v>
      </c>
      <c r="L67" s="40">
        <v>4</v>
      </c>
      <c r="M67" s="16"/>
      <c r="N67" s="16"/>
    </row>
    <row r="68" spans="1:14" ht="14.25">
      <c r="A68" s="39" t="s">
        <v>57</v>
      </c>
      <c r="B68" s="55">
        <f t="shared" si="20"/>
        <v>287</v>
      </c>
      <c r="C68" s="40">
        <v>125</v>
      </c>
      <c r="D68" s="40">
        <v>162</v>
      </c>
      <c r="E68" s="40"/>
      <c r="F68" s="40">
        <f t="shared" si="21"/>
        <v>281</v>
      </c>
      <c r="G68" s="40">
        <v>270</v>
      </c>
      <c r="H68" s="40">
        <v>4</v>
      </c>
      <c r="I68" s="56">
        <v>0</v>
      </c>
      <c r="J68" s="56">
        <v>0</v>
      </c>
      <c r="K68" s="40">
        <v>3</v>
      </c>
      <c r="L68" s="56">
        <v>4</v>
      </c>
      <c r="M68" s="16"/>
      <c r="N68" s="16"/>
    </row>
    <row r="69" spans="1:14" ht="14.25">
      <c r="A69" s="39" t="s">
        <v>58</v>
      </c>
      <c r="B69" s="55">
        <f t="shared" si="20"/>
        <v>183</v>
      </c>
      <c r="C69" s="40">
        <v>156</v>
      </c>
      <c r="D69" s="40">
        <v>27</v>
      </c>
      <c r="E69" s="40"/>
      <c r="F69" s="40">
        <f t="shared" si="21"/>
        <v>197</v>
      </c>
      <c r="G69" s="40">
        <v>178</v>
      </c>
      <c r="H69" s="40">
        <v>3</v>
      </c>
      <c r="I69" s="40">
        <v>4</v>
      </c>
      <c r="J69" s="56">
        <v>0</v>
      </c>
      <c r="K69" s="40">
        <v>6</v>
      </c>
      <c r="L69" s="40">
        <v>6</v>
      </c>
      <c r="M69" s="16"/>
      <c r="N69" s="16"/>
    </row>
    <row r="70" spans="1:14" ht="14.25">
      <c r="A70" s="39" t="s">
        <v>59</v>
      </c>
      <c r="B70" s="55">
        <f t="shared" si="20"/>
        <v>276</v>
      </c>
      <c r="C70" s="40">
        <v>186</v>
      </c>
      <c r="D70" s="40">
        <v>90</v>
      </c>
      <c r="E70" s="40"/>
      <c r="F70" s="40">
        <f t="shared" si="21"/>
        <v>293</v>
      </c>
      <c r="G70" s="40">
        <v>268</v>
      </c>
      <c r="H70" s="40">
        <v>5</v>
      </c>
      <c r="I70" s="40">
        <v>2</v>
      </c>
      <c r="J70" s="40">
        <v>4</v>
      </c>
      <c r="K70" s="40">
        <v>10</v>
      </c>
      <c r="L70" s="40">
        <v>4</v>
      </c>
      <c r="M70" s="16"/>
      <c r="N70" s="16"/>
    </row>
    <row r="71" spans="1:14" ht="14.25">
      <c r="A71" s="39" t="s">
        <v>60</v>
      </c>
      <c r="B71" s="55">
        <f>SUM(C71+D71)</f>
        <v>1521</v>
      </c>
      <c r="C71" s="40">
        <v>477</v>
      </c>
      <c r="D71" s="40">
        <v>1044</v>
      </c>
      <c r="E71" s="40"/>
      <c r="F71" s="40">
        <f>SUM(G71:L71)</f>
        <v>1545</v>
      </c>
      <c r="G71" s="40">
        <v>1457</v>
      </c>
      <c r="H71" s="40">
        <v>42</v>
      </c>
      <c r="I71" s="40">
        <v>12</v>
      </c>
      <c r="J71" s="40">
        <v>6</v>
      </c>
      <c r="K71" s="40">
        <v>22</v>
      </c>
      <c r="L71" s="40">
        <v>6</v>
      </c>
      <c r="M71" s="16"/>
      <c r="N71" s="16"/>
    </row>
    <row r="72" spans="1:14" ht="14.25">
      <c r="A72" s="39" t="s">
        <v>61</v>
      </c>
      <c r="B72" s="55">
        <f>SUM(C72+D72)</f>
        <v>140</v>
      </c>
      <c r="C72" s="40">
        <v>57</v>
      </c>
      <c r="D72" s="40">
        <v>83</v>
      </c>
      <c r="E72" s="40"/>
      <c r="F72" s="40">
        <f>SUM(G72:L72)</f>
        <v>158</v>
      </c>
      <c r="G72" s="40">
        <v>141</v>
      </c>
      <c r="H72" s="40">
        <v>2</v>
      </c>
      <c r="I72" s="56">
        <v>0</v>
      </c>
      <c r="J72" s="56">
        <v>0</v>
      </c>
      <c r="K72" s="40">
        <v>7</v>
      </c>
      <c r="L72" s="40">
        <v>8</v>
      </c>
      <c r="M72" s="16"/>
      <c r="N72" s="16"/>
    </row>
    <row r="73" spans="1:14" ht="14.25">
      <c r="A73" s="39" t="s">
        <v>62</v>
      </c>
      <c r="B73" s="55">
        <f>SUM(C73+D73)</f>
        <v>65</v>
      </c>
      <c r="C73" s="40">
        <v>23</v>
      </c>
      <c r="D73" s="40">
        <v>42</v>
      </c>
      <c r="E73" s="40"/>
      <c r="F73" s="40">
        <f>SUM(G73:L73)</f>
        <v>60</v>
      </c>
      <c r="G73" s="40">
        <v>54</v>
      </c>
      <c r="H73" s="40">
        <v>3</v>
      </c>
      <c r="I73" s="56">
        <v>0</v>
      </c>
      <c r="J73" s="56">
        <v>0</v>
      </c>
      <c r="K73" s="56">
        <v>3</v>
      </c>
      <c r="L73" s="56">
        <v>0</v>
      </c>
      <c r="M73" s="16"/>
      <c r="N73" s="16"/>
    </row>
    <row r="74" spans="1:14" ht="14.25">
      <c r="A74" s="95"/>
      <c r="B74" s="95"/>
      <c r="C74" s="95"/>
      <c r="D74" s="44"/>
      <c r="E74" s="44"/>
      <c r="F74" s="44"/>
      <c r="G74" s="44"/>
      <c r="H74" s="44"/>
      <c r="I74" s="44"/>
      <c r="J74" s="44"/>
      <c r="K74" s="44"/>
      <c r="L74" s="44"/>
      <c r="M74" s="16"/>
      <c r="N74" s="16"/>
    </row>
    <row r="75" spans="1:14" ht="14.25">
      <c r="A75" s="96" t="s">
        <v>72</v>
      </c>
      <c r="B75" s="96"/>
      <c r="C75" s="96"/>
      <c r="D75" s="96"/>
      <c r="E75" s="46"/>
      <c r="F75" s="46"/>
      <c r="G75" s="46"/>
      <c r="H75" s="46"/>
      <c r="I75" s="46"/>
      <c r="J75" s="46"/>
      <c r="K75" s="46"/>
      <c r="L75" s="46"/>
      <c r="M75" s="16"/>
      <c r="N75" s="16"/>
    </row>
    <row r="76" spans="1:14" ht="14.25">
      <c r="A76" s="45"/>
      <c r="B76" s="47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16"/>
      <c r="N76" s="16"/>
    </row>
    <row r="77" spans="1:14" ht="14.25">
      <c r="A77" s="45"/>
      <c r="B77" s="47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16"/>
      <c r="N77" s="16"/>
    </row>
    <row r="78" spans="1:14" ht="14.25">
      <c r="A78" s="45"/>
      <c r="B78" s="47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16"/>
      <c r="N78" s="16"/>
    </row>
    <row r="79" spans="1:14" ht="14.25">
      <c r="A79" s="45"/>
      <c r="B79" s="47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16"/>
      <c r="N79" s="16"/>
    </row>
    <row r="80" spans="1:14" ht="14.25">
      <c r="A80" s="45"/>
      <c r="B80" s="47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16"/>
      <c r="N80" s="16"/>
    </row>
    <row r="81" spans="1:14" ht="14.25">
      <c r="A81" s="45"/>
      <c r="B81" s="47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16"/>
      <c r="N81" s="16"/>
    </row>
    <row r="82" spans="1:14" ht="14.25">
      <c r="A82" s="45"/>
      <c r="B82" s="47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16"/>
      <c r="N82" s="16"/>
    </row>
    <row r="83" spans="1:14" ht="14.25">
      <c r="A83" s="45"/>
      <c r="B83" s="47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16"/>
      <c r="N83" s="16"/>
    </row>
    <row r="84" spans="1:14" ht="14.25">
      <c r="A84" s="45"/>
      <c r="B84" s="47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16"/>
      <c r="N84" s="16"/>
    </row>
    <row r="85" spans="1:14" ht="14.25">
      <c r="A85" s="45"/>
      <c r="B85" s="47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16"/>
      <c r="N85" s="16"/>
    </row>
  </sheetData>
  <mergeCells count="4">
    <mergeCell ref="B4:D4"/>
    <mergeCell ref="F4:L4"/>
    <mergeCell ref="A74:C74"/>
    <mergeCell ref="A75:D75"/>
  </mergeCells>
  <pageMargins left="0.7" right="0.7" top="0.75" bottom="0.75" header="0.3" footer="0.3"/>
  <pageSetup scale="77" fitToHeight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workbookViewId="0"/>
  </sheetViews>
  <sheetFormatPr defaultColWidth="13.7109375" defaultRowHeight="12.75"/>
  <cols>
    <col min="1" max="1" width="20.7109375" customWidth="1"/>
    <col min="2" max="4" width="13.7109375" customWidth="1"/>
    <col min="5" max="5" width="2.7109375" customWidth="1"/>
  </cols>
  <sheetData>
    <row r="1" spans="1:13" ht="20.25">
      <c r="A1" s="48" t="s">
        <v>73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</row>
    <row r="2" spans="1:13" ht="20.25">
      <c r="A2" s="48" t="s">
        <v>87</v>
      </c>
      <c r="B2" s="15"/>
      <c r="C2" s="15"/>
      <c r="D2" s="15"/>
      <c r="E2" s="17"/>
      <c r="F2" s="17"/>
      <c r="G2" s="17"/>
      <c r="H2" s="17"/>
      <c r="I2" s="17"/>
      <c r="J2" s="17"/>
      <c r="K2" s="17"/>
      <c r="L2" s="17"/>
      <c r="M2" s="16"/>
    </row>
    <row r="3" spans="1:13" ht="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6"/>
    </row>
    <row r="4" spans="1:13" ht="15">
      <c r="A4" s="19"/>
      <c r="B4" s="93" t="s">
        <v>69</v>
      </c>
      <c r="C4" s="93"/>
      <c r="D4" s="93"/>
      <c r="E4" s="20"/>
      <c r="F4" s="94" t="s">
        <v>70</v>
      </c>
      <c r="G4" s="94"/>
      <c r="H4" s="94"/>
      <c r="I4" s="94"/>
      <c r="J4" s="94"/>
      <c r="K4" s="94"/>
      <c r="L4" s="94"/>
      <c r="M4" s="16"/>
    </row>
    <row r="5" spans="1:13" ht="42.75">
      <c r="A5" s="21" t="s">
        <v>0</v>
      </c>
      <c r="B5" s="22" t="s">
        <v>1</v>
      </c>
      <c r="C5" s="23" t="s">
        <v>63</v>
      </c>
      <c r="D5" s="49" t="s">
        <v>76</v>
      </c>
      <c r="E5" s="23"/>
      <c r="F5" s="23" t="s">
        <v>1</v>
      </c>
      <c r="G5" s="23" t="s">
        <v>77</v>
      </c>
      <c r="H5" s="49" t="s">
        <v>78</v>
      </c>
      <c r="I5" s="49" t="s">
        <v>79</v>
      </c>
      <c r="J5" s="49" t="s">
        <v>80</v>
      </c>
      <c r="K5" s="23" t="s">
        <v>64</v>
      </c>
      <c r="L5" s="23" t="s">
        <v>65</v>
      </c>
      <c r="M5" s="24"/>
    </row>
    <row r="6" spans="1:13" ht="14.25">
      <c r="A6" s="25"/>
      <c r="B6" s="24"/>
      <c r="C6" s="51"/>
      <c r="D6" s="51"/>
      <c r="E6" s="51"/>
      <c r="F6" s="51"/>
      <c r="G6" s="51"/>
      <c r="H6" s="51"/>
      <c r="I6" s="51"/>
      <c r="J6" s="52"/>
      <c r="K6" s="51"/>
      <c r="L6" s="51"/>
      <c r="M6" s="24"/>
    </row>
    <row r="7" spans="1:13" ht="14.25">
      <c r="A7" s="28" t="s">
        <v>66</v>
      </c>
      <c r="B7" s="53">
        <f>SUM(C7+D7)</f>
        <v>51644</v>
      </c>
      <c r="C7" s="29">
        <f>+C9+C16</f>
        <v>31526</v>
      </c>
      <c r="D7" s="29">
        <f>+D9+D16</f>
        <v>20118</v>
      </c>
      <c r="E7" s="29"/>
      <c r="F7" s="29">
        <f t="shared" ref="F7:L7" si="0">+F9+F16</f>
        <v>53577</v>
      </c>
      <c r="G7" s="29">
        <f t="shared" si="0"/>
        <v>46507</v>
      </c>
      <c r="H7" s="29">
        <f t="shared" si="0"/>
        <v>1426</v>
      </c>
      <c r="I7" s="29">
        <f t="shared" si="0"/>
        <v>597</v>
      </c>
      <c r="J7" s="29">
        <f t="shared" si="0"/>
        <v>438</v>
      </c>
      <c r="K7" s="29">
        <f t="shared" si="0"/>
        <v>3611</v>
      </c>
      <c r="L7" s="29">
        <f t="shared" si="0"/>
        <v>998</v>
      </c>
      <c r="M7" s="16"/>
    </row>
    <row r="8" spans="1:13" ht="14.25">
      <c r="A8" s="32"/>
      <c r="B8" s="53"/>
      <c r="C8" s="29"/>
      <c r="D8" s="29"/>
      <c r="E8" s="29"/>
      <c r="F8" s="29"/>
      <c r="G8" s="29"/>
      <c r="H8" s="29"/>
      <c r="I8" s="29"/>
      <c r="J8" s="29"/>
      <c r="K8" s="29"/>
      <c r="L8" s="29"/>
      <c r="M8" s="16"/>
    </row>
    <row r="9" spans="1:13" ht="14.25">
      <c r="A9" s="33" t="s">
        <v>67</v>
      </c>
      <c r="B9" s="53">
        <f t="shared" ref="B9:B14" si="1">SUM(C9+D9)</f>
        <v>24524</v>
      </c>
      <c r="C9" s="29">
        <f>SUM(C10:C14)</f>
        <v>18606</v>
      </c>
      <c r="D9" s="29">
        <f>SUM(D10:D14)</f>
        <v>5918</v>
      </c>
      <c r="E9" s="29"/>
      <c r="F9" s="29">
        <f t="shared" ref="F9:L9" si="2">SUM(F10:F14)</f>
        <v>25145</v>
      </c>
      <c r="G9" s="29">
        <f t="shared" si="2"/>
        <v>20598</v>
      </c>
      <c r="H9" s="29">
        <f t="shared" si="2"/>
        <v>790</v>
      </c>
      <c r="I9" s="29">
        <f t="shared" si="2"/>
        <v>373</v>
      </c>
      <c r="J9" s="29">
        <f t="shared" si="2"/>
        <v>147</v>
      </c>
      <c r="K9" s="29">
        <f t="shared" si="2"/>
        <v>2625</v>
      </c>
      <c r="L9" s="29">
        <f t="shared" si="2"/>
        <v>612</v>
      </c>
      <c r="M9" s="16"/>
    </row>
    <row r="10" spans="1:13" ht="14.25">
      <c r="A10" s="34" t="s">
        <v>2</v>
      </c>
      <c r="B10" s="53">
        <f t="shared" si="1"/>
        <v>7899</v>
      </c>
      <c r="C10" s="40">
        <v>6782</v>
      </c>
      <c r="D10" s="40">
        <v>1117</v>
      </c>
      <c r="E10" s="29"/>
      <c r="F10" s="40">
        <f>SUM(G10:L10)</f>
        <v>8534</v>
      </c>
      <c r="G10" s="40">
        <v>6842</v>
      </c>
      <c r="H10" s="40">
        <v>328</v>
      </c>
      <c r="I10" s="40">
        <v>107</v>
      </c>
      <c r="J10" s="40">
        <v>45</v>
      </c>
      <c r="K10" s="40">
        <v>1050</v>
      </c>
      <c r="L10" s="40">
        <v>162</v>
      </c>
      <c r="M10" s="16"/>
    </row>
    <row r="11" spans="1:13" ht="14.25">
      <c r="A11" s="34" t="s">
        <v>3</v>
      </c>
      <c r="B11" s="53">
        <f t="shared" si="1"/>
        <v>5766</v>
      </c>
      <c r="C11" s="40">
        <v>4531</v>
      </c>
      <c r="D11" s="40">
        <v>1235</v>
      </c>
      <c r="E11" s="29"/>
      <c r="F11" s="40">
        <f>SUM(G11:L11)</f>
        <v>5651</v>
      </c>
      <c r="G11" s="40">
        <v>4682</v>
      </c>
      <c r="H11" s="40">
        <v>92</v>
      </c>
      <c r="I11" s="40">
        <v>116</v>
      </c>
      <c r="J11" s="40">
        <v>34</v>
      </c>
      <c r="K11" s="40">
        <v>579</v>
      </c>
      <c r="L11" s="40">
        <v>148</v>
      </c>
      <c r="M11" s="16"/>
    </row>
    <row r="12" spans="1:13" ht="14.25">
      <c r="A12" s="34" t="s">
        <v>4</v>
      </c>
      <c r="B12" s="53">
        <f t="shared" si="1"/>
        <v>5764</v>
      </c>
      <c r="C12" s="40">
        <v>4975</v>
      </c>
      <c r="D12" s="40">
        <v>789</v>
      </c>
      <c r="E12" s="29"/>
      <c r="F12" s="40">
        <f>SUM(G12:L12)</f>
        <v>5523</v>
      </c>
      <c r="G12" s="40">
        <v>4382</v>
      </c>
      <c r="H12" s="40">
        <v>218</v>
      </c>
      <c r="I12" s="40">
        <v>79</v>
      </c>
      <c r="J12" s="40">
        <v>25</v>
      </c>
      <c r="K12" s="40">
        <v>580</v>
      </c>
      <c r="L12" s="40">
        <v>239</v>
      </c>
      <c r="M12" s="16"/>
    </row>
    <row r="13" spans="1:13" ht="14.25">
      <c r="A13" s="34" t="s">
        <v>5</v>
      </c>
      <c r="B13" s="53">
        <f t="shared" si="1"/>
        <v>4407</v>
      </c>
      <c r="C13" s="40">
        <v>1845</v>
      </c>
      <c r="D13" s="40">
        <v>2562</v>
      </c>
      <c r="E13" s="29"/>
      <c r="F13" s="40">
        <f>SUM(G13:L13)</f>
        <v>4725</v>
      </c>
      <c r="G13" s="40">
        <v>4083</v>
      </c>
      <c r="H13" s="40">
        <v>138</v>
      </c>
      <c r="I13" s="40">
        <v>67</v>
      </c>
      <c r="J13" s="40">
        <v>42</v>
      </c>
      <c r="K13" s="40">
        <v>342</v>
      </c>
      <c r="L13" s="40">
        <v>53</v>
      </c>
      <c r="M13" s="16"/>
    </row>
    <row r="14" spans="1:13" ht="14.25">
      <c r="A14" s="34" t="s">
        <v>6</v>
      </c>
      <c r="B14" s="53">
        <f t="shared" si="1"/>
        <v>688</v>
      </c>
      <c r="C14" s="40">
        <v>473</v>
      </c>
      <c r="D14" s="40">
        <v>215</v>
      </c>
      <c r="E14" s="29"/>
      <c r="F14" s="40">
        <f>SUM(G14:L14)</f>
        <v>712</v>
      </c>
      <c r="G14" s="40">
        <v>609</v>
      </c>
      <c r="H14" s="40">
        <v>14</v>
      </c>
      <c r="I14" s="40">
        <v>4</v>
      </c>
      <c r="J14" s="40">
        <v>1</v>
      </c>
      <c r="K14" s="40">
        <v>74</v>
      </c>
      <c r="L14" s="40">
        <v>10</v>
      </c>
      <c r="M14" s="16"/>
    </row>
    <row r="15" spans="1:13" ht="14.25">
      <c r="A15" s="28"/>
      <c r="B15" s="53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16"/>
    </row>
    <row r="16" spans="1:13" ht="14.25">
      <c r="A16" s="33" t="s">
        <v>68</v>
      </c>
      <c r="B16" s="53">
        <f t="shared" ref="B16:B22" si="3">SUM(C16+D16)</f>
        <v>27120</v>
      </c>
      <c r="C16" s="29">
        <f>SUM(C17:C73)</f>
        <v>12920</v>
      </c>
      <c r="D16" s="29">
        <f>SUM(D17:D73)</f>
        <v>14200</v>
      </c>
      <c r="E16" s="29"/>
      <c r="F16" s="29">
        <f t="shared" ref="F16:L16" si="4">SUM(F17:F73)</f>
        <v>28432</v>
      </c>
      <c r="G16" s="29">
        <f t="shared" si="4"/>
        <v>25909</v>
      </c>
      <c r="H16" s="29">
        <f t="shared" si="4"/>
        <v>636</v>
      </c>
      <c r="I16" s="29">
        <f t="shared" si="4"/>
        <v>224</v>
      </c>
      <c r="J16" s="29">
        <f t="shared" si="4"/>
        <v>291</v>
      </c>
      <c r="K16" s="29">
        <f t="shared" si="4"/>
        <v>986</v>
      </c>
      <c r="L16" s="29">
        <f t="shared" si="4"/>
        <v>386</v>
      </c>
      <c r="M16" s="16"/>
    </row>
    <row r="17" spans="1:13" ht="14.25">
      <c r="A17" s="39" t="s">
        <v>7</v>
      </c>
      <c r="B17" s="55">
        <f t="shared" si="3"/>
        <v>1019</v>
      </c>
      <c r="C17" s="40">
        <v>608</v>
      </c>
      <c r="D17" s="40">
        <v>411</v>
      </c>
      <c r="E17" s="40"/>
      <c r="F17" s="40">
        <f t="shared" ref="F17:F22" si="5">SUM(G17:L17)</f>
        <v>1010</v>
      </c>
      <c r="G17" s="40">
        <v>928</v>
      </c>
      <c r="H17" s="40">
        <v>36</v>
      </c>
      <c r="I17" s="40">
        <v>14</v>
      </c>
      <c r="J17" s="56">
        <v>0</v>
      </c>
      <c r="K17" s="40">
        <v>29</v>
      </c>
      <c r="L17" s="40">
        <v>3</v>
      </c>
      <c r="M17" s="16"/>
    </row>
    <row r="18" spans="1:13" ht="14.25">
      <c r="A18" s="39" t="s">
        <v>8</v>
      </c>
      <c r="B18" s="55">
        <f t="shared" si="3"/>
        <v>92</v>
      </c>
      <c r="C18" s="40">
        <v>48</v>
      </c>
      <c r="D18" s="40">
        <v>44</v>
      </c>
      <c r="E18" s="40"/>
      <c r="F18" s="40">
        <f t="shared" si="5"/>
        <v>92</v>
      </c>
      <c r="G18" s="40">
        <v>83</v>
      </c>
      <c r="H18" s="40">
        <v>1</v>
      </c>
      <c r="I18" s="56">
        <v>0</v>
      </c>
      <c r="J18" s="56">
        <v>0</v>
      </c>
      <c r="K18" s="40">
        <v>6</v>
      </c>
      <c r="L18" s="40">
        <v>2</v>
      </c>
      <c r="M18" s="16"/>
    </row>
    <row r="19" spans="1:13" ht="14.25">
      <c r="A19" s="39" t="s">
        <v>9</v>
      </c>
      <c r="B19" s="55">
        <f t="shared" si="3"/>
        <v>822</v>
      </c>
      <c r="C19" s="40">
        <v>418</v>
      </c>
      <c r="D19" s="40">
        <v>404</v>
      </c>
      <c r="E19" s="40"/>
      <c r="F19" s="40">
        <f t="shared" si="5"/>
        <v>793</v>
      </c>
      <c r="G19" s="40">
        <v>685</v>
      </c>
      <c r="H19" s="40">
        <v>21</v>
      </c>
      <c r="I19" s="40">
        <v>14</v>
      </c>
      <c r="J19" s="40">
        <v>11</v>
      </c>
      <c r="K19" s="40">
        <v>60</v>
      </c>
      <c r="L19" s="40">
        <v>2</v>
      </c>
      <c r="M19" s="16"/>
    </row>
    <row r="20" spans="1:13" ht="14.25">
      <c r="A20" s="39" t="s">
        <v>10</v>
      </c>
      <c r="B20" s="55">
        <f t="shared" si="3"/>
        <v>207</v>
      </c>
      <c r="C20" s="40">
        <v>89</v>
      </c>
      <c r="D20" s="40">
        <v>118</v>
      </c>
      <c r="E20" s="40"/>
      <c r="F20" s="40">
        <f t="shared" si="5"/>
        <v>208</v>
      </c>
      <c r="G20" s="40">
        <v>202</v>
      </c>
      <c r="H20" s="40">
        <v>5</v>
      </c>
      <c r="I20" s="40">
        <v>1</v>
      </c>
      <c r="J20" s="56">
        <v>0</v>
      </c>
      <c r="K20" s="56">
        <v>0</v>
      </c>
      <c r="L20" s="56">
        <v>0</v>
      </c>
      <c r="M20" s="16"/>
    </row>
    <row r="21" spans="1:13" ht="14.25">
      <c r="A21" s="39" t="s">
        <v>11</v>
      </c>
      <c r="B21" s="55">
        <f t="shared" si="3"/>
        <v>155</v>
      </c>
      <c r="C21" s="40">
        <v>104</v>
      </c>
      <c r="D21" s="40">
        <v>51</v>
      </c>
      <c r="E21" s="40"/>
      <c r="F21" s="40">
        <f t="shared" si="5"/>
        <v>145</v>
      </c>
      <c r="G21" s="40">
        <v>133</v>
      </c>
      <c r="H21" s="40">
        <v>7</v>
      </c>
      <c r="I21" s="40">
        <v>2</v>
      </c>
      <c r="J21" s="40">
        <v>2</v>
      </c>
      <c r="K21" s="40">
        <v>1</v>
      </c>
      <c r="L21" s="56">
        <v>0</v>
      </c>
      <c r="M21" s="16"/>
    </row>
    <row r="22" spans="1:13" ht="14.25">
      <c r="A22" s="39" t="s">
        <v>12</v>
      </c>
      <c r="B22" s="55">
        <f t="shared" si="3"/>
        <v>612</v>
      </c>
      <c r="C22" s="40">
        <v>178</v>
      </c>
      <c r="D22" s="40">
        <v>434</v>
      </c>
      <c r="E22" s="40"/>
      <c r="F22" s="40">
        <f t="shared" si="5"/>
        <v>659</v>
      </c>
      <c r="G22" s="40">
        <v>634</v>
      </c>
      <c r="H22" s="40">
        <v>4</v>
      </c>
      <c r="I22" s="40">
        <v>1</v>
      </c>
      <c r="J22" s="40">
        <v>6</v>
      </c>
      <c r="K22" s="40">
        <v>12</v>
      </c>
      <c r="L22" s="40">
        <v>2</v>
      </c>
      <c r="M22" s="16"/>
    </row>
    <row r="23" spans="1:13" ht="14.25">
      <c r="A23" s="39" t="s">
        <v>13</v>
      </c>
      <c r="B23" s="55">
        <f t="shared" ref="B23:B28" si="6">SUM(C23+D23)</f>
        <v>362</v>
      </c>
      <c r="C23" s="40">
        <v>314</v>
      </c>
      <c r="D23" s="40">
        <v>48</v>
      </c>
      <c r="E23" s="40"/>
      <c r="F23" s="40">
        <f t="shared" ref="F23:F28" si="7">SUM(G23:L23)</f>
        <v>362</v>
      </c>
      <c r="G23" s="40">
        <v>286</v>
      </c>
      <c r="H23" s="40">
        <v>13</v>
      </c>
      <c r="I23" s="40">
        <v>7</v>
      </c>
      <c r="J23" s="40">
        <v>24</v>
      </c>
      <c r="K23" s="40">
        <v>30</v>
      </c>
      <c r="L23" s="40">
        <v>2</v>
      </c>
      <c r="M23" s="16"/>
    </row>
    <row r="24" spans="1:13" ht="14.25">
      <c r="A24" s="39" t="s">
        <v>14</v>
      </c>
      <c r="B24" s="55">
        <f t="shared" si="6"/>
        <v>148</v>
      </c>
      <c r="C24" s="40">
        <v>81</v>
      </c>
      <c r="D24" s="40">
        <v>67</v>
      </c>
      <c r="E24" s="40"/>
      <c r="F24" s="40">
        <f t="shared" si="7"/>
        <v>130</v>
      </c>
      <c r="G24" s="40">
        <v>112</v>
      </c>
      <c r="H24" s="40">
        <v>7</v>
      </c>
      <c r="I24" s="40">
        <v>1</v>
      </c>
      <c r="J24" s="56">
        <v>0</v>
      </c>
      <c r="K24" s="40">
        <v>10</v>
      </c>
      <c r="L24" s="56">
        <v>0</v>
      </c>
      <c r="M24" s="16"/>
    </row>
    <row r="25" spans="1:13" ht="14.25">
      <c r="A25" s="39" t="s">
        <v>15</v>
      </c>
      <c r="B25" s="55">
        <f t="shared" si="6"/>
        <v>140</v>
      </c>
      <c r="C25" s="40">
        <v>67</v>
      </c>
      <c r="D25" s="40">
        <v>73</v>
      </c>
      <c r="E25" s="40"/>
      <c r="F25" s="40">
        <f t="shared" si="7"/>
        <v>160</v>
      </c>
      <c r="G25" s="40">
        <v>140</v>
      </c>
      <c r="H25" s="40">
        <v>7</v>
      </c>
      <c r="I25" s="40">
        <v>9</v>
      </c>
      <c r="J25" s="56">
        <v>0</v>
      </c>
      <c r="K25" s="40">
        <v>1</v>
      </c>
      <c r="L25" s="40">
        <v>3</v>
      </c>
      <c r="M25" s="16"/>
    </row>
    <row r="26" spans="1:13" ht="14.25">
      <c r="A26" s="39" t="s">
        <v>16</v>
      </c>
      <c r="B26" s="55">
        <f t="shared" si="6"/>
        <v>119</v>
      </c>
      <c r="C26" s="40">
        <v>30</v>
      </c>
      <c r="D26" s="40">
        <v>89</v>
      </c>
      <c r="E26" s="40"/>
      <c r="F26" s="40">
        <f t="shared" si="7"/>
        <v>126</v>
      </c>
      <c r="G26" s="40">
        <v>112</v>
      </c>
      <c r="H26" s="40">
        <v>7</v>
      </c>
      <c r="I26" s="40">
        <v>3</v>
      </c>
      <c r="J26" s="56">
        <v>0</v>
      </c>
      <c r="K26" s="40">
        <v>2</v>
      </c>
      <c r="L26" s="40">
        <v>2</v>
      </c>
      <c r="M26" s="16"/>
    </row>
    <row r="27" spans="1:13" ht="14.25">
      <c r="A27" s="39" t="s">
        <v>17</v>
      </c>
      <c r="B27" s="55">
        <f t="shared" si="6"/>
        <v>142</v>
      </c>
      <c r="C27" s="40">
        <v>68</v>
      </c>
      <c r="D27" s="40">
        <v>74</v>
      </c>
      <c r="E27" s="40"/>
      <c r="F27" s="40">
        <f t="shared" si="7"/>
        <v>149</v>
      </c>
      <c r="G27" s="40">
        <v>127</v>
      </c>
      <c r="H27" s="40">
        <v>4</v>
      </c>
      <c r="I27" s="40">
        <v>1</v>
      </c>
      <c r="J27" s="40">
        <v>4</v>
      </c>
      <c r="K27" s="40">
        <v>3</v>
      </c>
      <c r="L27" s="40">
        <v>10</v>
      </c>
      <c r="M27" s="16"/>
    </row>
    <row r="28" spans="1:13" ht="14.25">
      <c r="A28" s="39" t="s">
        <v>18</v>
      </c>
      <c r="B28" s="55">
        <f t="shared" si="6"/>
        <v>79</v>
      </c>
      <c r="C28" s="40">
        <v>32</v>
      </c>
      <c r="D28" s="40">
        <v>47</v>
      </c>
      <c r="E28" s="40"/>
      <c r="F28" s="40">
        <f t="shared" si="7"/>
        <v>81</v>
      </c>
      <c r="G28" s="40">
        <v>77</v>
      </c>
      <c r="H28" s="40">
        <v>2</v>
      </c>
      <c r="I28" s="56">
        <v>0</v>
      </c>
      <c r="J28" s="56">
        <v>0</v>
      </c>
      <c r="K28" s="40">
        <v>2</v>
      </c>
      <c r="L28" s="56">
        <v>0</v>
      </c>
      <c r="M28" s="16"/>
    </row>
    <row r="29" spans="1:13" ht="14.25">
      <c r="A29" s="39" t="s">
        <v>19</v>
      </c>
      <c r="B29" s="55">
        <f t="shared" ref="B29:B34" si="8">SUM(C29+D29)</f>
        <v>484</v>
      </c>
      <c r="C29" s="40">
        <v>159</v>
      </c>
      <c r="D29" s="40">
        <v>325</v>
      </c>
      <c r="E29" s="40"/>
      <c r="F29" s="40">
        <f t="shared" ref="F29:F34" si="9">SUM(G29:L29)</f>
        <v>458</v>
      </c>
      <c r="G29" s="40">
        <v>398</v>
      </c>
      <c r="H29" s="40">
        <v>8</v>
      </c>
      <c r="I29" s="56">
        <v>0</v>
      </c>
      <c r="J29" s="56">
        <v>0</v>
      </c>
      <c r="K29" s="40">
        <v>15</v>
      </c>
      <c r="L29" s="40">
        <v>37</v>
      </c>
      <c r="M29" s="16"/>
    </row>
    <row r="30" spans="1:13" ht="14.25">
      <c r="A30" s="39" t="s">
        <v>71</v>
      </c>
      <c r="B30" s="55">
        <f t="shared" si="8"/>
        <v>2040</v>
      </c>
      <c r="C30" s="40">
        <v>859</v>
      </c>
      <c r="D30" s="40">
        <v>1181</v>
      </c>
      <c r="E30" s="40"/>
      <c r="F30" s="40">
        <f t="shared" si="9"/>
        <v>2289</v>
      </c>
      <c r="G30" s="40">
        <v>1986</v>
      </c>
      <c r="H30" s="40">
        <v>60</v>
      </c>
      <c r="I30" s="40">
        <v>24</v>
      </c>
      <c r="J30" s="40">
        <v>84</v>
      </c>
      <c r="K30" s="40">
        <v>100</v>
      </c>
      <c r="L30" s="40">
        <v>35</v>
      </c>
      <c r="M30" s="16"/>
    </row>
    <row r="31" spans="1:13" ht="14.25">
      <c r="A31" s="39" t="s">
        <v>20</v>
      </c>
      <c r="B31" s="55">
        <f t="shared" si="8"/>
        <v>60</v>
      </c>
      <c r="C31" s="40">
        <v>25</v>
      </c>
      <c r="D31" s="40">
        <v>35</v>
      </c>
      <c r="E31" s="40"/>
      <c r="F31" s="40">
        <f t="shared" si="9"/>
        <v>82</v>
      </c>
      <c r="G31" s="40">
        <v>71</v>
      </c>
      <c r="H31" s="40">
        <v>1</v>
      </c>
      <c r="I31" s="56">
        <v>0</v>
      </c>
      <c r="J31" s="56">
        <v>0</v>
      </c>
      <c r="K31" s="40">
        <v>5</v>
      </c>
      <c r="L31" s="40">
        <v>5</v>
      </c>
      <c r="M31" s="16"/>
    </row>
    <row r="32" spans="1:13" ht="14.25">
      <c r="A32" s="39" t="s">
        <v>21</v>
      </c>
      <c r="B32" s="55">
        <f t="shared" si="8"/>
        <v>130</v>
      </c>
      <c r="C32" s="40">
        <v>59</v>
      </c>
      <c r="D32" s="40">
        <v>71</v>
      </c>
      <c r="E32" s="40"/>
      <c r="F32" s="40">
        <f t="shared" si="9"/>
        <v>156</v>
      </c>
      <c r="G32" s="40">
        <v>133</v>
      </c>
      <c r="H32" s="40">
        <v>2</v>
      </c>
      <c r="I32" s="40">
        <v>5</v>
      </c>
      <c r="J32" s="56">
        <v>0</v>
      </c>
      <c r="K32" s="40">
        <v>9</v>
      </c>
      <c r="L32" s="40">
        <v>7</v>
      </c>
      <c r="M32" s="16"/>
    </row>
    <row r="33" spans="1:13" ht="14.25">
      <c r="A33" s="39" t="s">
        <v>22</v>
      </c>
      <c r="B33" s="55">
        <f t="shared" si="8"/>
        <v>114</v>
      </c>
      <c r="C33" s="40">
        <v>39</v>
      </c>
      <c r="D33" s="40">
        <v>75</v>
      </c>
      <c r="E33" s="40"/>
      <c r="F33" s="40">
        <f t="shared" si="9"/>
        <v>122</v>
      </c>
      <c r="G33" s="40">
        <v>113</v>
      </c>
      <c r="H33" s="40">
        <v>2</v>
      </c>
      <c r="I33" s="56">
        <v>0</v>
      </c>
      <c r="J33" s="56">
        <v>0</v>
      </c>
      <c r="K33" s="40">
        <v>2</v>
      </c>
      <c r="L33" s="40">
        <v>5</v>
      </c>
      <c r="M33" s="16"/>
    </row>
    <row r="34" spans="1:13" ht="14.25">
      <c r="A34" s="39" t="s">
        <v>23</v>
      </c>
      <c r="B34" s="55">
        <f t="shared" si="8"/>
        <v>203</v>
      </c>
      <c r="C34" s="40">
        <v>103</v>
      </c>
      <c r="D34" s="40">
        <v>100</v>
      </c>
      <c r="E34" s="40"/>
      <c r="F34" s="40">
        <f t="shared" si="9"/>
        <v>219</v>
      </c>
      <c r="G34" s="40">
        <v>199</v>
      </c>
      <c r="H34" s="40">
        <v>8</v>
      </c>
      <c r="I34" s="40">
        <v>8</v>
      </c>
      <c r="J34" s="56">
        <v>0</v>
      </c>
      <c r="K34" s="40">
        <v>3</v>
      </c>
      <c r="L34" s="40">
        <v>1</v>
      </c>
      <c r="M34" s="16"/>
    </row>
    <row r="35" spans="1:13" ht="14.25">
      <c r="A35" s="39" t="s">
        <v>24</v>
      </c>
      <c r="B35" s="55">
        <f t="shared" ref="B35:B40" si="10">SUM(C35+D35)</f>
        <v>106</v>
      </c>
      <c r="C35" s="40">
        <v>40</v>
      </c>
      <c r="D35" s="40">
        <v>66</v>
      </c>
      <c r="E35" s="40"/>
      <c r="F35" s="40">
        <f t="shared" ref="F35:F40" si="11">SUM(G35:L35)</f>
        <v>112</v>
      </c>
      <c r="G35" s="40">
        <v>110</v>
      </c>
      <c r="H35" s="40">
        <v>1</v>
      </c>
      <c r="I35" s="56">
        <v>0</v>
      </c>
      <c r="J35" s="56">
        <v>0</v>
      </c>
      <c r="K35" s="56">
        <v>0</v>
      </c>
      <c r="L35" s="40">
        <v>1</v>
      </c>
      <c r="M35" s="16"/>
    </row>
    <row r="36" spans="1:13" ht="14.25">
      <c r="A36" s="39" t="s">
        <v>25</v>
      </c>
      <c r="B36" s="55">
        <f t="shared" si="10"/>
        <v>8</v>
      </c>
      <c r="C36" s="40">
        <v>2</v>
      </c>
      <c r="D36" s="40">
        <v>6</v>
      </c>
      <c r="E36" s="40"/>
      <c r="F36" s="40">
        <f t="shared" si="11"/>
        <v>6</v>
      </c>
      <c r="G36" s="40">
        <v>6</v>
      </c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16"/>
    </row>
    <row r="37" spans="1:13" ht="14.25">
      <c r="A37" s="39" t="s">
        <v>26</v>
      </c>
      <c r="B37" s="55">
        <f t="shared" si="10"/>
        <v>215</v>
      </c>
      <c r="C37" s="40">
        <v>80</v>
      </c>
      <c r="D37" s="40">
        <v>135</v>
      </c>
      <c r="E37" s="40"/>
      <c r="F37" s="40">
        <f t="shared" si="11"/>
        <v>226</v>
      </c>
      <c r="G37" s="40">
        <v>219</v>
      </c>
      <c r="H37" s="40">
        <v>3</v>
      </c>
      <c r="I37" s="40">
        <v>1</v>
      </c>
      <c r="J37" s="56">
        <v>0</v>
      </c>
      <c r="K37" s="40">
        <v>3</v>
      </c>
      <c r="L37" s="56">
        <v>0</v>
      </c>
      <c r="M37" s="16"/>
    </row>
    <row r="38" spans="1:13" ht="14.25">
      <c r="A38" s="39" t="s">
        <v>27</v>
      </c>
      <c r="B38" s="55">
        <f t="shared" si="10"/>
        <v>555</v>
      </c>
      <c r="C38" s="40">
        <v>163</v>
      </c>
      <c r="D38" s="40">
        <v>392</v>
      </c>
      <c r="E38" s="40"/>
      <c r="F38" s="40">
        <f t="shared" si="11"/>
        <v>539</v>
      </c>
      <c r="G38" s="40">
        <v>523</v>
      </c>
      <c r="H38" s="40">
        <v>2</v>
      </c>
      <c r="I38" s="56">
        <v>0</v>
      </c>
      <c r="J38" s="40">
        <v>2</v>
      </c>
      <c r="K38" s="40">
        <v>7</v>
      </c>
      <c r="L38" s="40">
        <v>5</v>
      </c>
      <c r="M38" s="16"/>
    </row>
    <row r="39" spans="1:13" ht="14.25">
      <c r="A39" s="39" t="s">
        <v>28</v>
      </c>
      <c r="B39" s="55">
        <f t="shared" si="10"/>
        <v>185</v>
      </c>
      <c r="C39" s="40">
        <v>18</v>
      </c>
      <c r="D39" s="40">
        <v>167</v>
      </c>
      <c r="E39" s="40"/>
      <c r="F39" s="40">
        <f t="shared" si="11"/>
        <v>191</v>
      </c>
      <c r="G39" s="40">
        <v>188</v>
      </c>
      <c r="H39" s="56">
        <v>0</v>
      </c>
      <c r="I39" s="56">
        <v>0</v>
      </c>
      <c r="J39" s="56">
        <v>0</v>
      </c>
      <c r="K39" s="40">
        <v>3</v>
      </c>
      <c r="L39" s="56">
        <v>0</v>
      </c>
      <c r="M39" s="16"/>
    </row>
    <row r="40" spans="1:13" ht="14.25">
      <c r="A40" s="39" t="s">
        <v>29</v>
      </c>
      <c r="B40" s="55">
        <f t="shared" si="10"/>
        <v>278</v>
      </c>
      <c r="C40" s="40">
        <v>170</v>
      </c>
      <c r="D40" s="40">
        <v>108</v>
      </c>
      <c r="E40" s="40"/>
      <c r="F40" s="40">
        <f t="shared" si="11"/>
        <v>280</v>
      </c>
      <c r="G40" s="40">
        <v>247</v>
      </c>
      <c r="H40" s="40">
        <v>3</v>
      </c>
      <c r="I40" s="40">
        <v>1</v>
      </c>
      <c r="J40" s="40">
        <v>1</v>
      </c>
      <c r="K40" s="40">
        <v>15</v>
      </c>
      <c r="L40" s="40">
        <v>13</v>
      </c>
      <c r="M40" s="16"/>
    </row>
    <row r="41" spans="1:13" ht="14.25">
      <c r="A41" s="39" t="s">
        <v>30</v>
      </c>
      <c r="B41" s="55">
        <f t="shared" ref="B41:B46" si="12">SUM(C41+D41)</f>
        <v>80</v>
      </c>
      <c r="C41" s="40">
        <v>66</v>
      </c>
      <c r="D41" s="40">
        <v>14</v>
      </c>
      <c r="E41" s="40"/>
      <c r="F41" s="40">
        <f t="shared" ref="F41:F46" si="13">SUM(G41:L41)</f>
        <v>92</v>
      </c>
      <c r="G41" s="40">
        <v>78</v>
      </c>
      <c r="H41" s="40">
        <v>7</v>
      </c>
      <c r="I41" s="56">
        <v>0</v>
      </c>
      <c r="J41" s="40">
        <v>4</v>
      </c>
      <c r="K41" s="40">
        <v>3</v>
      </c>
      <c r="L41" s="56">
        <v>0</v>
      </c>
      <c r="M41" s="16"/>
    </row>
    <row r="42" spans="1:13" ht="14.25">
      <c r="A42" s="39" t="s">
        <v>31</v>
      </c>
      <c r="B42" s="55">
        <f t="shared" si="12"/>
        <v>2406</v>
      </c>
      <c r="C42" s="40">
        <v>1076</v>
      </c>
      <c r="D42" s="40">
        <v>1330</v>
      </c>
      <c r="E42" s="40"/>
      <c r="F42" s="40">
        <f t="shared" si="13"/>
        <v>2474</v>
      </c>
      <c r="G42" s="40">
        <v>2129</v>
      </c>
      <c r="H42" s="40">
        <v>103</v>
      </c>
      <c r="I42" s="40">
        <v>52</v>
      </c>
      <c r="J42" s="40">
        <v>59</v>
      </c>
      <c r="K42" s="40">
        <v>124</v>
      </c>
      <c r="L42" s="40">
        <v>7</v>
      </c>
      <c r="M42" s="16"/>
    </row>
    <row r="43" spans="1:13" ht="14.25">
      <c r="A43" s="39" t="s">
        <v>32</v>
      </c>
      <c r="B43" s="55">
        <f t="shared" si="12"/>
        <v>113</v>
      </c>
      <c r="C43" s="40">
        <v>39</v>
      </c>
      <c r="D43" s="40">
        <v>74</v>
      </c>
      <c r="E43" s="40"/>
      <c r="F43" s="40">
        <f t="shared" si="13"/>
        <v>131</v>
      </c>
      <c r="G43" s="40">
        <v>126</v>
      </c>
      <c r="H43" s="40">
        <v>2</v>
      </c>
      <c r="I43" s="40">
        <v>1</v>
      </c>
      <c r="J43" s="56">
        <v>0</v>
      </c>
      <c r="K43" s="40">
        <v>2</v>
      </c>
      <c r="L43" s="56">
        <v>0</v>
      </c>
      <c r="M43" s="16"/>
    </row>
    <row r="44" spans="1:13" ht="14.25">
      <c r="A44" s="39" t="s">
        <v>33</v>
      </c>
      <c r="B44" s="55">
        <f t="shared" si="12"/>
        <v>2641</v>
      </c>
      <c r="C44" s="40">
        <v>579</v>
      </c>
      <c r="D44" s="40">
        <v>2062</v>
      </c>
      <c r="E44" s="40"/>
      <c r="F44" s="40">
        <f t="shared" si="13"/>
        <v>2913</v>
      </c>
      <c r="G44" s="40">
        <v>2698</v>
      </c>
      <c r="H44" s="40">
        <v>40</v>
      </c>
      <c r="I44" s="40">
        <v>17</v>
      </c>
      <c r="J44" s="40">
        <v>31</v>
      </c>
      <c r="K44" s="40">
        <v>118</v>
      </c>
      <c r="L44" s="40">
        <v>9</v>
      </c>
      <c r="M44" s="16"/>
    </row>
    <row r="45" spans="1:13" ht="14.25">
      <c r="A45" s="39" t="s">
        <v>34</v>
      </c>
      <c r="B45" s="55">
        <f t="shared" si="12"/>
        <v>450</v>
      </c>
      <c r="C45" s="40">
        <v>255</v>
      </c>
      <c r="D45" s="40">
        <v>195</v>
      </c>
      <c r="E45" s="40"/>
      <c r="F45" s="40">
        <f t="shared" si="13"/>
        <v>510</v>
      </c>
      <c r="G45" s="40">
        <v>436</v>
      </c>
      <c r="H45" s="40">
        <v>12</v>
      </c>
      <c r="I45" s="40">
        <v>3</v>
      </c>
      <c r="J45" s="40">
        <v>4</v>
      </c>
      <c r="K45" s="40">
        <v>40</v>
      </c>
      <c r="L45" s="40">
        <v>15</v>
      </c>
      <c r="M45" s="16"/>
    </row>
    <row r="46" spans="1:13" ht="14.25">
      <c r="A46" s="39" t="s">
        <v>35</v>
      </c>
      <c r="B46" s="55">
        <f t="shared" si="12"/>
        <v>672</v>
      </c>
      <c r="C46" s="40">
        <v>497</v>
      </c>
      <c r="D46" s="40">
        <v>175</v>
      </c>
      <c r="E46" s="40"/>
      <c r="F46" s="40">
        <f t="shared" si="13"/>
        <v>713</v>
      </c>
      <c r="G46" s="40">
        <v>666</v>
      </c>
      <c r="H46" s="40">
        <v>18</v>
      </c>
      <c r="I46" s="40">
        <v>2</v>
      </c>
      <c r="J46" s="40">
        <v>1</v>
      </c>
      <c r="K46" s="40">
        <v>19</v>
      </c>
      <c r="L46" s="40">
        <v>7</v>
      </c>
      <c r="M46" s="16"/>
    </row>
    <row r="47" spans="1:13" ht="14.25">
      <c r="A47" s="39" t="s">
        <v>36</v>
      </c>
      <c r="B47" s="55">
        <f t="shared" ref="B47:B52" si="14">SUM(C47+D47)</f>
        <v>1591</v>
      </c>
      <c r="C47" s="40">
        <v>868</v>
      </c>
      <c r="D47" s="40">
        <v>723</v>
      </c>
      <c r="E47" s="40"/>
      <c r="F47" s="40">
        <f t="shared" ref="F47:F52" si="15">SUM(G47:L47)</f>
        <v>1602</v>
      </c>
      <c r="G47" s="40">
        <v>1459</v>
      </c>
      <c r="H47" s="40">
        <v>34</v>
      </c>
      <c r="I47" s="40">
        <v>11</v>
      </c>
      <c r="J47" s="56">
        <v>0</v>
      </c>
      <c r="K47" s="40">
        <v>84</v>
      </c>
      <c r="L47" s="40">
        <v>14</v>
      </c>
      <c r="M47" s="16"/>
    </row>
    <row r="48" spans="1:13" ht="14.25">
      <c r="A48" s="39" t="s">
        <v>37</v>
      </c>
      <c r="B48" s="55">
        <f t="shared" si="14"/>
        <v>354</v>
      </c>
      <c r="C48" s="40">
        <v>124</v>
      </c>
      <c r="D48" s="40">
        <v>230</v>
      </c>
      <c r="E48" s="40"/>
      <c r="F48" s="40">
        <f t="shared" si="15"/>
        <v>362</v>
      </c>
      <c r="G48" s="40">
        <v>340</v>
      </c>
      <c r="H48" s="40">
        <v>14</v>
      </c>
      <c r="I48" s="40">
        <v>4</v>
      </c>
      <c r="J48" s="40">
        <v>3</v>
      </c>
      <c r="K48" s="56">
        <v>0</v>
      </c>
      <c r="L48" s="40">
        <v>1</v>
      </c>
      <c r="M48" s="16"/>
    </row>
    <row r="49" spans="1:13" ht="14.25">
      <c r="A49" s="39" t="s">
        <v>38</v>
      </c>
      <c r="B49" s="55">
        <f t="shared" si="14"/>
        <v>974</v>
      </c>
      <c r="C49" s="40">
        <v>642</v>
      </c>
      <c r="D49" s="40">
        <v>332</v>
      </c>
      <c r="E49" s="40"/>
      <c r="F49" s="40">
        <f t="shared" si="15"/>
        <v>1065</v>
      </c>
      <c r="G49" s="40">
        <v>1002</v>
      </c>
      <c r="H49" s="40">
        <v>22</v>
      </c>
      <c r="I49" s="40">
        <v>3</v>
      </c>
      <c r="J49" s="40">
        <v>11</v>
      </c>
      <c r="K49" s="40">
        <v>17</v>
      </c>
      <c r="L49" s="40">
        <v>10</v>
      </c>
      <c r="M49" s="16"/>
    </row>
    <row r="50" spans="1:13" ht="14.25">
      <c r="A50" s="39" t="s">
        <v>39</v>
      </c>
      <c r="B50" s="55">
        <f t="shared" si="14"/>
        <v>109</v>
      </c>
      <c r="C50" s="40">
        <v>94</v>
      </c>
      <c r="D50" s="40">
        <v>15</v>
      </c>
      <c r="E50" s="40"/>
      <c r="F50" s="40">
        <f t="shared" si="15"/>
        <v>128</v>
      </c>
      <c r="G50" s="40">
        <v>108</v>
      </c>
      <c r="H50" s="40">
        <v>7</v>
      </c>
      <c r="I50" s="40">
        <v>1</v>
      </c>
      <c r="J50" s="40">
        <v>2</v>
      </c>
      <c r="K50" s="40">
        <v>3</v>
      </c>
      <c r="L50" s="40">
        <v>7</v>
      </c>
      <c r="M50" s="16"/>
    </row>
    <row r="51" spans="1:13" ht="14.25">
      <c r="A51" s="39" t="s">
        <v>40</v>
      </c>
      <c r="B51" s="55">
        <f t="shared" si="14"/>
        <v>249</v>
      </c>
      <c r="C51" s="40">
        <v>109</v>
      </c>
      <c r="D51" s="40">
        <v>140</v>
      </c>
      <c r="E51" s="40"/>
      <c r="F51" s="40">
        <f t="shared" si="15"/>
        <v>229</v>
      </c>
      <c r="G51" s="40">
        <v>218</v>
      </c>
      <c r="H51" s="40">
        <v>2</v>
      </c>
      <c r="I51" s="40">
        <v>1</v>
      </c>
      <c r="J51" s="40">
        <v>1</v>
      </c>
      <c r="K51" s="40">
        <v>7</v>
      </c>
      <c r="L51" s="56">
        <v>0</v>
      </c>
      <c r="M51" s="16"/>
    </row>
    <row r="52" spans="1:13" ht="14.25">
      <c r="A52" s="39" t="s">
        <v>41</v>
      </c>
      <c r="B52" s="55">
        <f t="shared" si="14"/>
        <v>71</v>
      </c>
      <c r="C52" s="40">
        <v>55</v>
      </c>
      <c r="D52" s="40">
        <v>16</v>
      </c>
      <c r="E52" s="40"/>
      <c r="F52" s="40">
        <f t="shared" si="15"/>
        <v>66</v>
      </c>
      <c r="G52" s="40">
        <v>62</v>
      </c>
      <c r="H52" s="40">
        <v>3</v>
      </c>
      <c r="I52" s="40">
        <v>1</v>
      </c>
      <c r="J52" s="56">
        <v>0</v>
      </c>
      <c r="K52" s="56">
        <v>0</v>
      </c>
      <c r="L52" s="56">
        <v>0</v>
      </c>
      <c r="M52" s="16"/>
    </row>
    <row r="53" spans="1:13" ht="14.25">
      <c r="A53" s="39" t="s">
        <v>42</v>
      </c>
      <c r="B53" s="55">
        <f t="shared" ref="B53:B58" si="16">SUM(C53+D53)</f>
        <v>87</v>
      </c>
      <c r="C53" s="40">
        <v>34</v>
      </c>
      <c r="D53" s="40">
        <v>53</v>
      </c>
      <c r="E53" s="40"/>
      <c r="F53" s="40">
        <f t="shared" ref="F53:F58" si="17">SUM(G53:L53)</f>
        <v>98</v>
      </c>
      <c r="G53" s="40">
        <v>88</v>
      </c>
      <c r="H53" s="40">
        <v>1</v>
      </c>
      <c r="I53" s="40">
        <v>2</v>
      </c>
      <c r="J53" s="56">
        <v>0</v>
      </c>
      <c r="K53" s="40">
        <v>6</v>
      </c>
      <c r="L53" s="40">
        <v>1</v>
      </c>
      <c r="M53" s="16"/>
    </row>
    <row r="54" spans="1:13" ht="14.25">
      <c r="A54" s="39" t="s">
        <v>43</v>
      </c>
      <c r="B54" s="55">
        <f t="shared" si="16"/>
        <v>429</v>
      </c>
      <c r="C54" s="40">
        <v>195</v>
      </c>
      <c r="D54" s="40">
        <v>234</v>
      </c>
      <c r="E54" s="40"/>
      <c r="F54" s="40">
        <f t="shared" si="17"/>
        <v>520</v>
      </c>
      <c r="G54" s="40">
        <v>496</v>
      </c>
      <c r="H54" s="40">
        <v>12</v>
      </c>
      <c r="I54" s="40">
        <v>3</v>
      </c>
      <c r="J54" s="56">
        <v>0</v>
      </c>
      <c r="K54" s="40">
        <v>8</v>
      </c>
      <c r="L54" s="40">
        <v>1</v>
      </c>
      <c r="M54" s="16"/>
    </row>
    <row r="55" spans="1:13" ht="14.25">
      <c r="A55" s="39" t="s">
        <v>44</v>
      </c>
      <c r="B55" s="55">
        <f t="shared" si="16"/>
        <v>729</v>
      </c>
      <c r="C55" s="40">
        <v>645</v>
      </c>
      <c r="D55" s="40">
        <v>84</v>
      </c>
      <c r="E55" s="40"/>
      <c r="F55" s="40">
        <f t="shared" si="17"/>
        <v>688</v>
      </c>
      <c r="G55" s="40">
        <v>647</v>
      </c>
      <c r="H55" s="40">
        <v>14</v>
      </c>
      <c r="I55" s="40">
        <v>4</v>
      </c>
      <c r="J55" s="40">
        <v>6</v>
      </c>
      <c r="K55" s="40">
        <v>5</v>
      </c>
      <c r="L55" s="40">
        <v>12</v>
      </c>
      <c r="M55" s="16"/>
    </row>
    <row r="56" spans="1:13" ht="14.25">
      <c r="A56" s="39" t="s">
        <v>45</v>
      </c>
      <c r="B56" s="55">
        <f t="shared" si="16"/>
        <v>254</v>
      </c>
      <c r="C56" s="40">
        <v>163</v>
      </c>
      <c r="D56" s="40">
        <v>91</v>
      </c>
      <c r="E56" s="40"/>
      <c r="F56" s="40">
        <f t="shared" si="17"/>
        <v>279</v>
      </c>
      <c r="G56" s="40">
        <v>232</v>
      </c>
      <c r="H56" s="40">
        <v>6</v>
      </c>
      <c r="I56" s="40">
        <v>5</v>
      </c>
      <c r="J56" s="40">
        <v>4</v>
      </c>
      <c r="K56" s="40">
        <v>31</v>
      </c>
      <c r="L56" s="40">
        <v>1</v>
      </c>
      <c r="M56" s="16"/>
    </row>
    <row r="57" spans="1:13" ht="14.25">
      <c r="A57" s="39" t="s">
        <v>46</v>
      </c>
      <c r="B57" s="55">
        <f t="shared" si="16"/>
        <v>298</v>
      </c>
      <c r="C57" s="40">
        <v>80</v>
      </c>
      <c r="D57" s="40">
        <v>218</v>
      </c>
      <c r="E57" s="40"/>
      <c r="F57" s="40">
        <f t="shared" si="17"/>
        <v>323</v>
      </c>
      <c r="G57" s="40">
        <v>314</v>
      </c>
      <c r="H57" s="56">
        <v>0</v>
      </c>
      <c r="I57" s="40">
        <v>2</v>
      </c>
      <c r="J57" s="40">
        <v>1</v>
      </c>
      <c r="K57" s="40">
        <v>2</v>
      </c>
      <c r="L57" s="40">
        <v>4</v>
      </c>
      <c r="M57" s="16"/>
    </row>
    <row r="58" spans="1:13" ht="14.25">
      <c r="A58" s="39" t="s">
        <v>47</v>
      </c>
      <c r="B58" s="55">
        <f t="shared" si="16"/>
        <v>490</v>
      </c>
      <c r="C58" s="40">
        <v>333</v>
      </c>
      <c r="D58" s="40">
        <v>157</v>
      </c>
      <c r="E58" s="40"/>
      <c r="F58" s="40">
        <f t="shared" si="17"/>
        <v>435</v>
      </c>
      <c r="G58" s="40">
        <v>401</v>
      </c>
      <c r="H58" s="40">
        <v>15</v>
      </c>
      <c r="I58" s="40">
        <v>1</v>
      </c>
      <c r="J58" s="56">
        <v>0</v>
      </c>
      <c r="K58" s="40">
        <v>10</v>
      </c>
      <c r="L58" s="40">
        <v>8</v>
      </c>
      <c r="M58" s="16"/>
    </row>
    <row r="59" spans="1:13" ht="14.25">
      <c r="A59" s="39" t="s">
        <v>48</v>
      </c>
      <c r="B59" s="55">
        <f t="shared" ref="B59:B64" si="18">SUM(C59+D59)</f>
        <v>43</v>
      </c>
      <c r="C59" s="40">
        <v>9</v>
      </c>
      <c r="D59" s="40">
        <v>34</v>
      </c>
      <c r="E59" s="40"/>
      <c r="F59" s="40">
        <f t="shared" ref="F59:F64" si="19">SUM(G59:L59)</f>
        <v>44</v>
      </c>
      <c r="G59" s="40">
        <v>42</v>
      </c>
      <c r="H59" s="40">
        <v>2</v>
      </c>
      <c r="I59" s="56">
        <v>0</v>
      </c>
      <c r="J59" s="56">
        <v>0</v>
      </c>
      <c r="K59" s="56">
        <v>0</v>
      </c>
      <c r="L59" s="56">
        <v>0</v>
      </c>
      <c r="M59" s="16"/>
    </row>
    <row r="60" spans="1:13" ht="14.25">
      <c r="A60" s="39" t="s">
        <v>49</v>
      </c>
      <c r="B60" s="55">
        <f t="shared" si="18"/>
        <v>57</v>
      </c>
      <c r="C60" s="40">
        <v>26</v>
      </c>
      <c r="D60" s="40">
        <v>31</v>
      </c>
      <c r="E60" s="40"/>
      <c r="F60" s="40">
        <f t="shared" si="19"/>
        <v>58</v>
      </c>
      <c r="G60" s="40">
        <v>54</v>
      </c>
      <c r="H60" s="40">
        <v>2</v>
      </c>
      <c r="I60" s="56">
        <v>0</v>
      </c>
      <c r="J60" s="56">
        <v>0</v>
      </c>
      <c r="K60" s="40">
        <v>2</v>
      </c>
      <c r="L60" s="56">
        <v>0</v>
      </c>
      <c r="M60" s="16"/>
    </row>
    <row r="61" spans="1:13" ht="14.25">
      <c r="A61" s="39" t="s">
        <v>50</v>
      </c>
      <c r="B61" s="55">
        <f t="shared" si="18"/>
        <v>92</v>
      </c>
      <c r="C61" s="40">
        <v>25</v>
      </c>
      <c r="D61" s="40">
        <v>67</v>
      </c>
      <c r="E61" s="40"/>
      <c r="F61" s="40">
        <f t="shared" si="19"/>
        <v>109</v>
      </c>
      <c r="G61" s="40">
        <v>98</v>
      </c>
      <c r="H61" s="40">
        <v>1</v>
      </c>
      <c r="I61" s="56">
        <v>0</v>
      </c>
      <c r="J61" s="40">
        <v>1</v>
      </c>
      <c r="K61" s="40">
        <v>4</v>
      </c>
      <c r="L61" s="40">
        <v>5</v>
      </c>
      <c r="M61" s="16"/>
    </row>
    <row r="62" spans="1:13" ht="14.25">
      <c r="A62" s="39" t="s">
        <v>51</v>
      </c>
      <c r="B62" s="55">
        <f t="shared" si="18"/>
        <v>350</v>
      </c>
      <c r="C62" s="40">
        <v>145</v>
      </c>
      <c r="D62" s="40">
        <v>205</v>
      </c>
      <c r="E62" s="40"/>
      <c r="F62" s="40">
        <f t="shared" si="19"/>
        <v>396</v>
      </c>
      <c r="G62" s="40">
        <v>376</v>
      </c>
      <c r="H62" s="40">
        <v>4</v>
      </c>
      <c r="I62" s="40">
        <v>1</v>
      </c>
      <c r="J62" s="40">
        <v>5</v>
      </c>
      <c r="K62" s="40">
        <v>7</v>
      </c>
      <c r="L62" s="40">
        <v>3</v>
      </c>
      <c r="M62" s="16"/>
    </row>
    <row r="63" spans="1:13" ht="14.25">
      <c r="A63" s="39" t="s">
        <v>52</v>
      </c>
      <c r="B63" s="55">
        <f t="shared" si="18"/>
        <v>2947</v>
      </c>
      <c r="C63" s="40">
        <v>1693</v>
      </c>
      <c r="D63" s="40">
        <v>1254</v>
      </c>
      <c r="E63" s="40"/>
      <c r="F63" s="40">
        <f t="shared" si="19"/>
        <v>3049</v>
      </c>
      <c r="G63" s="40">
        <v>2861</v>
      </c>
      <c r="H63" s="40">
        <v>43</v>
      </c>
      <c r="I63" s="40">
        <v>4</v>
      </c>
      <c r="J63" s="40">
        <v>4</v>
      </c>
      <c r="K63" s="40">
        <v>117</v>
      </c>
      <c r="L63" s="40">
        <v>20</v>
      </c>
      <c r="M63" s="16"/>
    </row>
    <row r="64" spans="1:13" ht="14.25">
      <c r="A64" s="39" t="s">
        <v>53</v>
      </c>
      <c r="B64" s="55">
        <f t="shared" si="18"/>
        <v>374</v>
      </c>
      <c r="C64" s="40">
        <v>119</v>
      </c>
      <c r="D64" s="40">
        <v>255</v>
      </c>
      <c r="E64" s="40"/>
      <c r="F64" s="40">
        <f t="shared" si="19"/>
        <v>378</v>
      </c>
      <c r="G64" s="40">
        <v>364</v>
      </c>
      <c r="H64" s="40">
        <v>9</v>
      </c>
      <c r="I64" s="56">
        <v>0</v>
      </c>
      <c r="J64" s="40">
        <v>3</v>
      </c>
      <c r="K64" s="40">
        <v>1</v>
      </c>
      <c r="L64" s="40">
        <v>1</v>
      </c>
      <c r="M64" s="16"/>
    </row>
    <row r="65" spans="1:13" ht="14.25">
      <c r="A65" s="39" t="s">
        <v>54</v>
      </c>
      <c r="B65" s="55">
        <f t="shared" ref="B65:B70" si="20">SUM(C65+D65)</f>
        <v>148</v>
      </c>
      <c r="C65" s="40">
        <v>126</v>
      </c>
      <c r="D65" s="40">
        <v>22</v>
      </c>
      <c r="E65" s="40"/>
      <c r="F65" s="40">
        <f t="shared" ref="F65:F70" si="21">SUM(G65:L65)</f>
        <v>155</v>
      </c>
      <c r="G65" s="40">
        <v>145</v>
      </c>
      <c r="H65" s="40">
        <v>1</v>
      </c>
      <c r="I65" s="56">
        <v>0</v>
      </c>
      <c r="J65" s="40">
        <v>8</v>
      </c>
      <c r="K65" s="40">
        <v>1</v>
      </c>
      <c r="L65" s="56">
        <v>0</v>
      </c>
      <c r="M65" s="16"/>
    </row>
    <row r="66" spans="1:13" ht="14.25">
      <c r="A66" s="39" t="s">
        <v>55</v>
      </c>
      <c r="B66" s="55">
        <f t="shared" si="20"/>
        <v>170</v>
      </c>
      <c r="C66" s="40">
        <v>121</v>
      </c>
      <c r="D66" s="40">
        <v>49</v>
      </c>
      <c r="E66" s="40"/>
      <c r="F66" s="40">
        <f t="shared" si="21"/>
        <v>175</v>
      </c>
      <c r="G66" s="40">
        <v>151</v>
      </c>
      <c r="H66" s="40">
        <v>2</v>
      </c>
      <c r="I66" s="40">
        <v>1</v>
      </c>
      <c r="J66" s="56">
        <v>0</v>
      </c>
      <c r="K66" s="40">
        <v>20</v>
      </c>
      <c r="L66" s="40">
        <v>1</v>
      </c>
      <c r="M66" s="16"/>
    </row>
    <row r="67" spans="1:13" ht="14.25">
      <c r="A67" s="39" t="s">
        <v>56</v>
      </c>
      <c r="B67" s="55">
        <f t="shared" si="20"/>
        <v>372</v>
      </c>
      <c r="C67" s="40">
        <v>184</v>
      </c>
      <c r="D67" s="40">
        <v>188</v>
      </c>
      <c r="E67" s="40"/>
      <c r="F67" s="40">
        <f t="shared" si="21"/>
        <v>533</v>
      </c>
      <c r="G67" s="40">
        <v>411</v>
      </c>
      <c r="H67" s="40">
        <v>6</v>
      </c>
      <c r="I67" s="40">
        <v>6</v>
      </c>
      <c r="J67" s="40">
        <v>1</v>
      </c>
      <c r="K67" s="40">
        <v>8</v>
      </c>
      <c r="L67" s="40">
        <v>101</v>
      </c>
      <c r="M67" s="16"/>
    </row>
    <row r="68" spans="1:13" ht="14.25">
      <c r="A68" s="39" t="s">
        <v>57</v>
      </c>
      <c r="B68" s="55">
        <f t="shared" si="20"/>
        <v>195</v>
      </c>
      <c r="C68" s="40">
        <v>61</v>
      </c>
      <c r="D68" s="40">
        <v>134</v>
      </c>
      <c r="E68" s="40"/>
      <c r="F68" s="40">
        <f t="shared" si="21"/>
        <v>213</v>
      </c>
      <c r="G68" s="40">
        <v>203</v>
      </c>
      <c r="H68" s="40">
        <v>5</v>
      </c>
      <c r="I68" s="40">
        <v>2</v>
      </c>
      <c r="J68" s="56">
        <v>0</v>
      </c>
      <c r="K68" s="40">
        <v>3</v>
      </c>
      <c r="L68" s="56">
        <v>0</v>
      </c>
      <c r="M68" s="16"/>
    </row>
    <row r="69" spans="1:13" ht="14.25">
      <c r="A69" s="39" t="s">
        <v>58</v>
      </c>
      <c r="B69" s="55">
        <f t="shared" si="20"/>
        <v>170</v>
      </c>
      <c r="C69" s="40">
        <v>137</v>
      </c>
      <c r="D69" s="40">
        <v>33</v>
      </c>
      <c r="E69" s="40"/>
      <c r="F69" s="40">
        <f t="shared" si="21"/>
        <v>160</v>
      </c>
      <c r="G69" s="40">
        <v>150</v>
      </c>
      <c r="H69" s="40">
        <v>1</v>
      </c>
      <c r="I69" s="40">
        <v>1</v>
      </c>
      <c r="J69" s="56">
        <v>0</v>
      </c>
      <c r="K69" s="40">
        <v>3</v>
      </c>
      <c r="L69" s="40">
        <v>5</v>
      </c>
      <c r="M69" s="16"/>
    </row>
    <row r="70" spans="1:13" ht="14.25">
      <c r="A70" s="39" t="s">
        <v>59</v>
      </c>
      <c r="B70" s="55">
        <f t="shared" si="20"/>
        <v>263</v>
      </c>
      <c r="C70" s="40">
        <v>163</v>
      </c>
      <c r="D70" s="40">
        <v>100</v>
      </c>
      <c r="E70" s="40"/>
      <c r="F70" s="40">
        <f t="shared" si="21"/>
        <v>288</v>
      </c>
      <c r="G70" s="40">
        <v>272</v>
      </c>
      <c r="H70" s="40">
        <v>5</v>
      </c>
      <c r="I70" s="40">
        <v>2</v>
      </c>
      <c r="J70" s="40">
        <v>6</v>
      </c>
      <c r="K70" s="40">
        <v>2</v>
      </c>
      <c r="L70" s="40">
        <v>1</v>
      </c>
      <c r="M70" s="16"/>
    </row>
    <row r="71" spans="1:13" ht="14.25">
      <c r="A71" s="39" t="s">
        <v>60</v>
      </c>
      <c r="B71" s="55">
        <f>SUM(C71+D71)</f>
        <v>1446</v>
      </c>
      <c r="C71" s="40">
        <v>418</v>
      </c>
      <c r="D71" s="40">
        <v>1028</v>
      </c>
      <c r="E71" s="40"/>
      <c r="F71" s="40">
        <f>SUM(G71:L71)</f>
        <v>1422</v>
      </c>
      <c r="G71" s="40">
        <v>1363</v>
      </c>
      <c r="H71" s="40">
        <v>29</v>
      </c>
      <c r="I71" s="40">
        <v>1</v>
      </c>
      <c r="J71" s="40">
        <v>2</v>
      </c>
      <c r="K71" s="40">
        <v>14</v>
      </c>
      <c r="L71" s="40">
        <v>13</v>
      </c>
      <c r="M71" s="16"/>
    </row>
    <row r="72" spans="1:13" ht="14.25">
      <c r="A72" s="39" t="s">
        <v>61</v>
      </c>
      <c r="B72" s="55">
        <f>SUM(C72+D72)</f>
        <v>156</v>
      </c>
      <c r="C72" s="40">
        <v>65</v>
      </c>
      <c r="D72" s="40">
        <v>91</v>
      </c>
      <c r="E72" s="40"/>
      <c r="F72" s="40">
        <f>SUM(G72:L72)</f>
        <v>152</v>
      </c>
      <c r="G72" s="40">
        <v>134</v>
      </c>
      <c r="H72" s="40">
        <v>6</v>
      </c>
      <c r="I72" s="40">
        <v>1</v>
      </c>
      <c r="J72" s="56">
        <v>0</v>
      </c>
      <c r="K72" s="40">
        <v>7</v>
      </c>
      <c r="L72" s="40">
        <v>4</v>
      </c>
      <c r="M72" s="16"/>
    </row>
    <row r="73" spans="1:13" ht="14.25">
      <c r="A73" s="39" t="s">
        <v>62</v>
      </c>
      <c r="B73" s="55">
        <f>SUM(C73+D73)</f>
        <v>65</v>
      </c>
      <c r="C73" s="40">
        <v>20</v>
      </c>
      <c r="D73" s="40">
        <v>45</v>
      </c>
      <c r="E73" s="40"/>
      <c r="F73" s="40">
        <f>SUM(G73:L73)</f>
        <v>77</v>
      </c>
      <c r="G73" s="40">
        <v>73</v>
      </c>
      <c r="H73" s="40">
        <v>4</v>
      </c>
      <c r="I73" s="56">
        <v>0</v>
      </c>
      <c r="J73" s="56">
        <v>0</v>
      </c>
      <c r="K73" s="56">
        <v>0</v>
      </c>
      <c r="L73" s="56">
        <v>0</v>
      </c>
      <c r="M73" s="16"/>
    </row>
    <row r="74" spans="1:13" ht="14.25">
      <c r="A74" s="95"/>
      <c r="B74" s="95"/>
      <c r="C74" s="95"/>
      <c r="D74" s="44"/>
      <c r="E74" s="44"/>
      <c r="F74" s="44"/>
      <c r="G74" s="44"/>
      <c r="H74" s="44"/>
      <c r="I74" s="44"/>
      <c r="J74" s="44"/>
      <c r="K74" s="44"/>
      <c r="L74" s="44"/>
      <c r="M74" s="16"/>
    </row>
    <row r="75" spans="1:13" ht="14.25">
      <c r="A75" s="96" t="s">
        <v>72</v>
      </c>
      <c r="B75" s="96"/>
      <c r="C75" s="96"/>
      <c r="D75" s="96"/>
      <c r="E75" s="46"/>
      <c r="F75" s="46"/>
      <c r="G75" s="46"/>
      <c r="H75" s="46"/>
      <c r="I75" s="46"/>
      <c r="J75" s="46"/>
      <c r="K75" s="46"/>
      <c r="L75" s="46"/>
      <c r="M75" s="16"/>
    </row>
    <row r="76" spans="1:13" ht="14.25">
      <c r="A76" s="45"/>
      <c r="B76" s="47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16"/>
    </row>
    <row r="77" spans="1:13" ht="14.25">
      <c r="A77" s="45"/>
      <c r="B77" s="47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16"/>
    </row>
    <row r="78" spans="1:13" ht="14.25">
      <c r="A78" s="45"/>
      <c r="B78" s="47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16"/>
    </row>
    <row r="79" spans="1:13" ht="14.25">
      <c r="A79" s="45"/>
      <c r="B79" s="47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16"/>
    </row>
    <row r="80" spans="1:13" ht="14.25">
      <c r="A80" s="45"/>
      <c r="B80" s="47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16"/>
    </row>
    <row r="81" spans="1:13" ht="14.25">
      <c r="A81" s="45"/>
      <c r="B81" s="47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16"/>
    </row>
  </sheetData>
  <mergeCells count="4">
    <mergeCell ref="B4:D4"/>
    <mergeCell ref="F4:L4"/>
    <mergeCell ref="A74:C74"/>
    <mergeCell ref="A75:D75"/>
  </mergeCells>
  <pageMargins left="0.7" right="0.7" top="0.75" bottom="0.75" header="0.3" footer="0.3"/>
  <pageSetup scale="77" fitToHeight="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workbookViewId="0"/>
  </sheetViews>
  <sheetFormatPr defaultColWidth="13.7109375" defaultRowHeight="12.75"/>
  <cols>
    <col min="1" max="1" width="20.7109375" customWidth="1"/>
    <col min="2" max="4" width="13.7109375" customWidth="1"/>
    <col min="5" max="5" width="2.7109375" customWidth="1"/>
  </cols>
  <sheetData>
    <row r="1" spans="1:13" ht="20.25">
      <c r="A1" s="48" t="s">
        <v>73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</row>
    <row r="2" spans="1:13" ht="20.25">
      <c r="A2" s="48" t="s">
        <v>88</v>
      </c>
      <c r="B2" s="15"/>
      <c r="C2" s="15"/>
      <c r="D2" s="15"/>
      <c r="E2" s="17"/>
      <c r="F2" s="17"/>
      <c r="G2" s="17"/>
      <c r="H2" s="17"/>
      <c r="I2" s="17"/>
      <c r="J2" s="17"/>
      <c r="K2" s="17"/>
      <c r="L2" s="17"/>
      <c r="M2" s="16"/>
    </row>
    <row r="3" spans="1:13" ht="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6"/>
    </row>
    <row r="4" spans="1:13" ht="15">
      <c r="A4" s="19"/>
      <c r="B4" s="93" t="s">
        <v>69</v>
      </c>
      <c r="C4" s="93"/>
      <c r="D4" s="93"/>
      <c r="E4" s="20"/>
      <c r="F4" s="94" t="s">
        <v>70</v>
      </c>
      <c r="G4" s="94"/>
      <c r="H4" s="94"/>
      <c r="I4" s="94"/>
      <c r="J4" s="94"/>
      <c r="K4" s="94"/>
      <c r="L4" s="94"/>
      <c r="M4" s="16"/>
    </row>
    <row r="5" spans="1:13" ht="42.75">
      <c r="A5" s="21" t="s">
        <v>0</v>
      </c>
      <c r="B5" s="22" t="s">
        <v>1</v>
      </c>
      <c r="C5" s="23" t="s">
        <v>63</v>
      </c>
      <c r="D5" s="49" t="s">
        <v>76</v>
      </c>
      <c r="E5" s="23"/>
      <c r="F5" s="23" t="s">
        <v>1</v>
      </c>
      <c r="G5" s="23" t="s">
        <v>77</v>
      </c>
      <c r="H5" s="49" t="s">
        <v>78</v>
      </c>
      <c r="I5" s="49" t="s">
        <v>79</v>
      </c>
      <c r="J5" s="49" t="s">
        <v>80</v>
      </c>
      <c r="K5" s="23" t="s">
        <v>64</v>
      </c>
      <c r="L5" s="23" t="s">
        <v>65</v>
      </c>
      <c r="M5" s="24"/>
    </row>
    <row r="6" spans="1:13" ht="14.25">
      <c r="A6" s="25"/>
      <c r="B6" s="24"/>
      <c r="C6" s="51"/>
      <c r="D6" s="51"/>
      <c r="E6" s="51"/>
      <c r="F6" s="51"/>
      <c r="G6" s="51"/>
      <c r="H6" s="51"/>
      <c r="I6" s="51"/>
      <c r="J6" s="52"/>
      <c r="K6" s="51"/>
      <c r="L6" s="51"/>
      <c r="M6" s="24"/>
    </row>
    <row r="7" spans="1:13" ht="14.25">
      <c r="A7" s="57" t="s">
        <v>66</v>
      </c>
      <c r="B7" s="58">
        <f>SUM(C7+D7)</f>
        <v>51983</v>
      </c>
      <c r="C7" s="59">
        <v>31426</v>
      </c>
      <c r="D7" s="59">
        <v>20557</v>
      </c>
      <c r="E7" s="59"/>
      <c r="F7" s="59">
        <v>53819</v>
      </c>
      <c r="G7" s="59">
        <v>46870</v>
      </c>
      <c r="H7" s="59">
        <v>1475</v>
      </c>
      <c r="I7" s="59">
        <v>612</v>
      </c>
      <c r="J7" s="59">
        <v>508</v>
      </c>
      <c r="K7" s="59">
        <v>3512</v>
      </c>
      <c r="L7" s="59">
        <v>842</v>
      </c>
      <c r="M7" s="16"/>
    </row>
    <row r="8" spans="1:13" ht="14.25">
      <c r="A8" s="60"/>
      <c r="B8" s="58"/>
      <c r="C8" s="59"/>
      <c r="D8" s="59"/>
      <c r="E8" s="59"/>
      <c r="F8" s="59"/>
      <c r="G8" s="59"/>
      <c r="H8" s="59"/>
      <c r="I8" s="59"/>
      <c r="J8" s="59"/>
      <c r="K8" s="59"/>
      <c r="L8" s="59"/>
      <c r="M8" s="16"/>
    </row>
    <row r="9" spans="1:13" ht="14.25">
      <c r="A9" s="61" t="s">
        <v>67</v>
      </c>
      <c r="B9" s="58">
        <f t="shared" ref="B9:B73" si="0">SUM(C9+D9)</f>
        <v>24469</v>
      </c>
      <c r="C9" s="59">
        <v>18208</v>
      </c>
      <c r="D9" s="59">
        <v>6261</v>
      </c>
      <c r="E9" s="59"/>
      <c r="F9" s="59">
        <v>25517</v>
      </c>
      <c r="G9" s="59">
        <v>21100</v>
      </c>
      <c r="H9" s="59">
        <v>837</v>
      </c>
      <c r="I9" s="59">
        <v>428</v>
      </c>
      <c r="J9" s="59">
        <v>174</v>
      </c>
      <c r="K9" s="59">
        <v>2327</v>
      </c>
      <c r="L9" s="59">
        <v>651</v>
      </c>
      <c r="M9" s="16"/>
    </row>
    <row r="10" spans="1:13" ht="14.25">
      <c r="A10" s="62" t="s">
        <v>2</v>
      </c>
      <c r="B10" s="58">
        <f t="shared" si="0"/>
        <v>8208</v>
      </c>
      <c r="C10" s="59">
        <v>6910</v>
      </c>
      <c r="D10" s="59">
        <v>1298</v>
      </c>
      <c r="E10" s="59"/>
      <c r="F10" s="59">
        <v>8596</v>
      </c>
      <c r="G10" s="59">
        <v>6958</v>
      </c>
      <c r="H10" s="59">
        <v>335</v>
      </c>
      <c r="I10" s="59">
        <v>128</v>
      </c>
      <c r="J10" s="59">
        <v>50</v>
      </c>
      <c r="K10" s="59">
        <v>949</v>
      </c>
      <c r="L10" s="59">
        <v>176</v>
      </c>
      <c r="M10" s="16"/>
    </row>
    <row r="11" spans="1:13" ht="14.25">
      <c r="A11" s="62" t="s">
        <v>3</v>
      </c>
      <c r="B11" s="58">
        <f t="shared" si="0"/>
        <v>5662</v>
      </c>
      <c r="C11" s="59">
        <v>4246</v>
      </c>
      <c r="D11" s="59">
        <v>1416</v>
      </c>
      <c r="E11" s="59"/>
      <c r="F11" s="59">
        <v>5708</v>
      </c>
      <c r="G11" s="59">
        <v>4756</v>
      </c>
      <c r="H11" s="59">
        <v>132</v>
      </c>
      <c r="I11" s="59">
        <v>119</v>
      </c>
      <c r="J11" s="59">
        <v>60</v>
      </c>
      <c r="K11" s="59">
        <v>490</v>
      </c>
      <c r="L11" s="59">
        <v>151</v>
      </c>
      <c r="M11" s="16"/>
    </row>
    <row r="12" spans="1:13" ht="14.25">
      <c r="A12" s="62" t="s">
        <v>4</v>
      </c>
      <c r="B12" s="58">
        <f t="shared" si="0"/>
        <v>5385</v>
      </c>
      <c r="C12" s="59">
        <v>4561</v>
      </c>
      <c r="D12" s="59">
        <v>824</v>
      </c>
      <c r="E12" s="59"/>
      <c r="F12" s="59">
        <v>5865</v>
      </c>
      <c r="G12" s="59">
        <v>4754</v>
      </c>
      <c r="H12" s="59">
        <v>208</v>
      </c>
      <c r="I12" s="59">
        <v>108</v>
      </c>
      <c r="J12" s="59">
        <v>31</v>
      </c>
      <c r="K12" s="59">
        <v>516</v>
      </c>
      <c r="L12" s="59">
        <v>248</v>
      </c>
      <c r="M12" s="16"/>
    </row>
    <row r="13" spans="1:13" ht="14.25">
      <c r="A13" s="62" t="s">
        <v>5</v>
      </c>
      <c r="B13" s="58">
        <f t="shared" si="0"/>
        <v>4545</v>
      </c>
      <c r="C13" s="59">
        <v>2055</v>
      </c>
      <c r="D13" s="59">
        <v>2490</v>
      </c>
      <c r="E13" s="59"/>
      <c r="F13" s="59">
        <v>4692</v>
      </c>
      <c r="G13" s="59">
        <v>4058</v>
      </c>
      <c r="H13" s="59">
        <v>150</v>
      </c>
      <c r="I13" s="59">
        <v>71</v>
      </c>
      <c r="J13" s="59">
        <v>32</v>
      </c>
      <c r="K13" s="59">
        <v>314</v>
      </c>
      <c r="L13" s="59">
        <v>67</v>
      </c>
      <c r="M13" s="16"/>
    </row>
    <row r="14" spans="1:13" ht="14.25">
      <c r="A14" s="62" t="s">
        <v>6</v>
      </c>
      <c r="B14" s="58">
        <f t="shared" si="0"/>
        <v>669</v>
      </c>
      <c r="C14" s="59">
        <v>436</v>
      </c>
      <c r="D14" s="59">
        <v>233</v>
      </c>
      <c r="E14" s="59"/>
      <c r="F14" s="59">
        <v>656</v>
      </c>
      <c r="G14" s="59">
        <v>574</v>
      </c>
      <c r="H14" s="59">
        <v>12</v>
      </c>
      <c r="I14" s="59">
        <v>2</v>
      </c>
      <c r="J14" s="59">
        <v>1</v>
      </c>
      <c r="K14" s="59">
        <v>58</v>
      </c>
      <c r="L14" s="59">
        <v>9</v>
      </c>
      <c r="M14" s="16"/>
    </row>
    <row r="15" spans="1:13" ht="14.25">
      <c r="A15" s="57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16"/>
    </row>
    <row r="16" spans="1:13" ht="14.25">
      <c r="A16" s="61" t="s">
        <v>68</v>
      </c>
      <c r="B16" s="58">
        <f t="shared" si="0"/>
        <v>27514</v>
      </c>
      <c r="C16" s="59">
        <v>13218</v>
      </c>
      <c r="D16" s="59">
        <v>14296</v>
      </c>
      <c r="E16" s="59"/>
      <c r="F16" s="59">
        <v>28302</v>
      </c>
      <c r="G16" s="59">
        <v>25770</v>
      </c>
      <c r="H16" s="59">
        <v>638</v>
      </c>
      <c r="I16" s="59">
        <v>184</v>
      </c>
      <c r="J16" s="59">
        <v>334</v>
      </c>
      <c r="K16" s="59">
        <v>1185</v>
      </c>
      <c r="L16" s="59">
        <v>191</v>
      </c>
      <c r="M16" s="16"/>
    </row>
    <row r="17" spans="1:13" ht="14.25">
      <c r="A17" s="63" t="s">
        <v>7</v>
      </c>
      <c r="B17" s="64">
        <f t="shared" si="0"/>
        <v>1011</v>
      </c>
      <c r="C17" s="65">
        <v>621</v>
      </c>
      <c r="D17" s="65">
        <v>390</v>
      </c>
      <c r="E17" s="65"/>
      <c r="F17" s="66">
        <v>1116</v>
      </c>
      <c r="G17" s="66">
        <v>1025</v>
      </c>
      <c r="H17" s="66">
        <v>28</v>
      </c>
      <c r="I17" s="66">
        <v>9</v>
      </c>
      <c r="J17" s="66">
        <v>1</v>
      </c>
      <c r="K17" s="66">
        <v>51</v>
      </c>
      <c r="L17" s="66">
        <v>2</v>
      </c>
      <c r="M17" s="16"/>
    </row>
    <row r="18" spans="1:13" ht="14.25">
      <c r="A18" s="63" t="s">
        <v>8</v>
      </c>
      <c r="B18" s="64">
        <f t="shared" si="0"/>
        <v>92</v>
      </c>
      <c r="C18" s="65">
        <v>58</v>
      </c>
      <c r="D18" s="65">
        <v>34</v>
      </c>
      <c r="E18" s="65"/>
      <c r="F18" s="66">
        <v>103</v>
      </c>
      <c r="G18" s="66">
        <v>98</v>
      </c>
      <c r="H18" s="67">
        <v>0</v>
      </c>
      <c r="I18" s="67">
        <v>0</v>
      </c>
      <c r="J18" s="67">
        <v>0</v>
      </c>
      <c r="K18" s="66">
        <v>2</v>
      </c>
      <c r="L18" s="66">
        <v>3</v>
      </c>
      <c r="M18" s="16"/>
    </row>
    <row r="19" spans="1:13" ht="14.25">
      <c r="A19" s="63" t="s">
        <v>9</v>
      </c>
      <c r="B19" s="64">
        <f t="shared" si="0"/>
        <v>757</v>
      </c>
      <c r="C19" s="65">
        <v>376</v>
      </c>
      <c r="D19" s="65">
        <v>381</v>
      </c>
      <c r="E19" s="65"/>
      <c r="F19" s="66">
        <v>733</v>
      </c>
      <c r="G19" s="66">
        <v>654</v>
      </c>
      <c r="H19" s="66">
        <v>15</v>
      </c>
      <c r="I19" s="66">
        <v>3</v>
      </c>
      <c r="J19" s="66">
        <v>6</v>
      </c>
      <c r="K19" s="66">
        <v>53</v>
      </c>
      <c r="L19" s="66">
        <v>2</v>
      </c>
      <c r="M19" s="16"/>
    </row>
    <row r="20" spans="1:13" ht="14.25">
      <c r="A20" s="63" t="s">
        <v>10</v>
      </c>
      <c r="B20" s="64">
        <f t="shared" si="0"/>
        <v>236</v>
      </c>
      <c r="C20" s="65">
        <v>141</v>
      </c>
      <c r="D20" s="65">
        <v>95</v>
      </c>
      <c r="E20" s="65"/>
      <c r="F20" s="66">
        <v>201</v>
      </c>
      <c r="G20" s="66">
        <v>196</v>
      </c>
      <c r="H20" s="66">
        <v>2</v>
      </c>
      <c r="I20" s="66">
        <v>3</v>
      </c>
      <c r="J20" s="67">
        <v>0</v>
      </c>
      <c r="K20" s="67">
        <v>0</v>
      </c>
      <c r="L20" s="67">
        <v>0</v>
      </c>
      <c r="M20" s="16"/>
    </row>
    <row r="21" spans="1:13" ht="14.25">
      <c r="A21" s="63" t="s">
        <v>11</v>
      </c>
      <c r="B21" s="64">
        <f t="shared" si="0"/>
        <v>152</v>
      </c>
      <c r="C21" s="65">
        <v>70</v>
      </c>
      <c r="D21" s="65">
        <v>82</v>
      </c>
      <c r="E21" s="65"/>
      <c r="F21" s="66">
        <v>181</v>
      </c>
      <c r="G21" s="66">
        <v>161</v>
      </c>
      <c r="H21" s="66">
        <v>3</v>
      </c>
      <c r="I21" s="66">
        <v>3</v>
      </c>
      <c r="J21" s="66">
        <v>1</v>
      </c>
      <c r="K21" s="66">
        <v>12</v>
      </c>
      <c r="L21" s="66">
        <v>1</v>
      </c>
      <c r="M21" s="16"/>
    </row>
    <row r="22" spans="1:13" ht="14.25">
      <c r="A22" s="63" t="s">
        <v>12</v>
      </c>
      <c r="B22" s="64">
        <f t="shared" si="0"/>
        <v>604</v>
      </c>
      <c r="C22" s="65">
        <v>157</v>
      </c>
      <c r="D22" s="65">
        <v>447</v>
      </c>
      <c r="E22" s="65"/>
      <c r="F22" s="66">
        <v>596</v>
      </c>
      <c r="G22" s="66">
        <v>579</v>
      </c>
      <c r="H22" s="67">
        <v>0</v>
      </c>
      <c r="I22" s="67">
        <v>0</v>
      </c>
      <c r="J22" s="66">
        <v>7</v>
      </c>
      <c r="K22" s="66">
        <v>8</v>
      </c>
      <c r="L22" s="66">
        <v>2</v>
      </c>
      <c r="M22" s="16"/>
    </row>
    <row r="23" spans="1:13" ht="14.25">
      <c r="A23" s="63" t="s">
        <v>13</v>
      </c>
      <c r="B23" s="64">
        <f t="shared" si="0"/>
        <v>341</v>
      </c>
      <c r="C23" s="65">
        <v>305</v>
      </c>
      <c r="D23" s="65">
        <v>36</v>
      </c>
      <c r="E23" s="65"/>
      <c r="F23" s="66">
        <v>310</v>
      </c>
      <c r="G23" s="66">
        <v>233</v>
      </c>
      <c r="H23" s="66">
        <v>12</v>
      </c>
      <c r="I23" s="66">
        <v>4</v>
      </c>
      <c r="J23" s="66">
        <v>28</v>
      </c>
      <c r="K23" s="66">
        <v>32</v>
      </c>
      <c r="L23" s="66">
        <v>1</v>
      </c>
      <c r="M23" s="16"/>
    </row>
    <row r="24" spans="1:13" ht="14.25">
      <c r="A24" s="63" t="s">
        <v>14</v>
      </c>
      <c r="B24" s="64">
        <f t="shared" si="0"/>
        <v>120</v>
      </c>
      <c r="C24" s="65">
        <v>81</v>
      </c>
      <c r="D24" s="65">
        <v>39</v>
      </c>
      <c r="E24" s="65"/>
      <c r="F24" s="66">
        <v>125</v>
      </c>
      <c r="G24" s="66">
        <v>114</v>
      </c>
      <c r="H24" s="66">
        <v>4</v>
      </c>
      <c r="I24" s="67">
        <v>0</v>
      </c>
      <c r="J24" s="66">
        <v>1</v>
      </c>
      <c r="K24" s="66">
        <v>5</v>
      </c>
      <c r="L24" s="66">
        <v>1</v>
      </c>
      <c r="M24" s="16"/>
    </row>
    <row r="25" spans="1:13" ht="14.25">
      <c r="A25" s="63" t="s">
        <v>15</v>
      </c>
      <c r="B25" s="64">
        <f t="shared" si="0"/>
        <v>147</v>
      </c>
      <c r="C25" s="65">
        <v>65</v>
      </c>
      <c r="D25" s="65">
        <v>82</v>
      </c>
      <c r="E25" s="65"/>
      <c r="F25" s="66">
        <v>217</v>
      </c>
      <c r="G25" s="66">
        <v>207</v>
      </c>
      <c r="H25" s="66">
        <v>5</v>
      </c>
      <c r="I25" s="66">
        <v>2</v>
      </c>
      <c r="J25" s="67">
        <v>0</v>
      </c>
      <c r="K25" s="66">
        <v>2</v>
      </c>
      <c r="L25" s="66">
        <v>1</v>
      </c>
      <c r="M25" s="16"/>
    </row>
    <row r="26" spans="1:13" ht="14.25">
      <c r="A26" s="63" t="s">
        <v>16</v>
      </c>
      <c r="B26" s="64">
        <f t="shared" si="0"/>
        <v>108</v>
      </c>
      <c r="C26" s="65">
        <v>20</v>
      </c>
      <c r="D26" s="65">
        <v>88</v>
      </c>
      <c r="E26" s="65"/>
      <c r="F26" s="66">
        <v>121</v>
      </c>
      <c r="G26" s="66">
        <v>115</v>
      </c>
      <c r="H26" s="66">
        <v>4</v>
      </c>
      <c r="I26" s="66">
        <v>1</v>
      </c>
      <c r="J26" s="67">
        <v>0</v>
      </c>
      <c r="K26" s="67">
        <v>0</v>
      </c>
      <c r="L26" s="66">
        <v>1</v>
      </c>
      <c r="M26" s="16"/>
    </row>
    <row r="27" spans="1:13" ht="14.25">
      <c r="A27" s="63" t="s">
        <v>17</v>
      </c>
      <c r="B27" s="64">
        <f t="shared" si="0"/>
        <v>143</v>
      </c>
      <c r="C27" s="65">
        <v>77</v>
      </c>
      <c r="D27" s="65">
        <v>66</v>
      </c>
      <c r="E27" s="65"/>
      <c r="F27" s="66">
        <v>131</v>
      </c>
      <c r="G27" s="66">
        <v>115</v>
      </c>
      <c r="H27" s="66">
        <v>8</v>
      </c>
      <c r="I27" s="66">
        <v>1</v>
      </c>
      <c r="J27" s="66">
        <v>1</v>
      </c>
      <c r="K27" s="66">
        <v>5</v>
      </c>
      <c r="L27" s="66">
        <v>1</v>
      </c>
      <c r="M27" s="16"/>
    </row>
    <row r="28" spans="1:13" ht="14.25">
      <c r="A28" s="63" t="s">
        <v>18</v>
      </c>
      <c r="B28" s="64">
        <f t="shared" si="0"/>
        <v>55</v>
      </c>
      <c r="C28" s="65">
        <v>31</v>
      </c>
      <c r="D28" s="65">
        <v>24</v>
      </c>
      <c r="E28" s="65"/>
      <c r="F28" s="66">
        <v>64</v>
      </c>
      <c r="G28" s="66">
        <v>54</v>
      </c>
      <c r="H28" s="66">
        <v>6</v>
      </c>
      <c r="I28" s="66">
        <v>1</v>
      </c>
      <c r="J28" s="67">
        <v>0</v>
      </c>
      <c r="K28" s="66">
        <v>3</v>
      </c>
      <c r="L28" s="67">
        <v>0</v>
      </c>
      <c r="M28" s="16"/>
    </row>
    <row r="29" spans="1:13" ht="14.25">
      <c r="A29" s="63" t="s">
        <v>19</v>
      </c>
      <c r="B29" s="64">
        <f t="shared" si="0"/>
        <v>413</v>
      </c>
      <c r="C29" s="65">
        <v>120</v>
      </c>
      <c r="D29" s="65">
        <v>293</v>
      </c>
      <c r="E29" s="65"/>
      <c r="F29" s="66">
        <v>430</v>
      </c>
      <c r="G29" s="66">
        <v>352</v>
      </c>
      <c r="H29" s="66">
        <v>7</v>
      </c>
      <c r="I29" s="66">
        <v>3</v>
      </c>
      <c r="J29" s="66">
        <v>2</v>
      </c>
      <c r="K29" s="66">
        <v>23</v>
      </c>
      <c r="L29" s="66">
        <v>43</v>
      </c>
      <c r="M29" s="16"/>
    </row>
    <row r="30" spans="1:13" ht="14.25">
      <c r="A30" s="63" t="s">
        <v>71</v>
      </c>
      <c r="B30" s="64">
        <f t="shared" si="0"/>
        <v>2057</v>
      </c>
      <c r="C30" s="65">
        <v>857</v>
      </c>
      <c r="D30" s="65">
        <v>1200</v>
      </c>
      <c r="E30" s="65"/>
      <c r="F30" s="66">
        <v>2308</v>
      </c>
      <c r="G30" s="66">
        <v>2017</v>
      </c>
      <c r="H30" s="66">
        <v>65</v>
      </c>
      <c r="I30" s="66">
        <v>16</v>
      </c>
      <c r="J30" s="66">
        <v>118</v>
      </c>
      <c r="K30" s="66">
        <v>81</v>
      </c>
      <c r="L30" s="66">
        <v>11</v>
      </c>
      <c r="M30" s="16"/>
    </row>
    <row r="31" spans="1:13" ht="14.25">
      <c r="A31" s="63" t="s">
        <v>20</v>
      </c>
      <c r="B31" s="64">
        <f t="shared" si="0"/>
        <v>79</v>
      </c>
      <c r="C31" s="65">
        <v>59</v>
      </c>
      <c r="D31" s="65">
        <v>20</v>
      </c>
      <c r="E31" s="65"/>
      <c r="F31" s="66">
        <v>74</v>
      </c>
      <c r="G31" s="66">
        <v>59</v>
      </c>
      <c r="H31" s="66">
        <v>3</v>
      </c>
      <c r="I31" s="66">
        <v>2</v>
      </c>
      <c r="J31" s="67">
        <v>0</v>
      </c>
      <c r="K31" s="66">
        <v>8</v>
      </c>
      <c r="L31" s="66">
        <v>2</v>
      </c>
      <c r="M31" s="16"/>
    </row>
    <row r="32" spans="1:13" ht="14.25">
      <c r="A32" s="63" t="s">
        <v>21</v>
      </c>
      <c r="B32" s="64">
        <f t="shared" si="0"/>
        <v>178</v>
      </c>
      <c r="C32" s="65">
        <v>103</v>
      </c>
      <c r="D32" s="65">
        <v>75</v>
      </c>
      <c r="E32" s="65"/>
      <c r="F32" s="66">
        <v>172</v>
      </c>
      <c r="G32" s="66">
        <v>155</v>
      </c>
      <c r="H32" s="66">
        <v>4</v>
      </c>
      <c r="I32" s="66">
        <v>1</v>
      </c>
      <c r="J32" s="67">
        <v>0</v>
      </c>
      <c r="K32" s="66">
        <v>6</v>
      </c>
      <c r="L32" s="66">
        <v>6</v>
      </c>
      <c r="M32" s="16"/>
    </row>
    <row r="33" spans="1:13" ht="14.25">
      <c r="A33" s="63" t="s">
        <v>22</v>
      </c>
      <c r="B33" s="64">
        <f t="shared" si="0"/>
        <v>115</v>
      </c>
      <c r="C33" s="65">
        <v>36</v>
      </c>
      <c r="D33" s="65">
        <v>79</v>
      </c>
      <c r="E33" s="65"/>
      <c r="F33" s="66">
        <v>115</v>
      </c>
      <c r="G33" s="66">
        <v>108</v>
      </c>
      <c r="H33" s="66">
        <v>1</v>
      </c>
      <c r="I33" s="67">
        <v>0</v>
      </c>
      <c r="J33" s="67">
        <v>0</v>
      </c>
      <c r="K33" s="66">
        <v>4</v>
      </c>
      <c r="L33" s="66">
        <v>2</v>
      </c>
      <c r="M33" s="16"/>
    </row>
    <row r="34" spans="1:13" ht="14.25">
      <c r="A34" s="63" t="s">
        <v>23</v>
      </c>
      <c r="B34" s="64">
        <f t="shared" si="0"/>
        <v>252</v>
      </c>
      <c r="C34" s="65">
        <v>125</v>
      </c>
      <c r="D34" s="65">
        <v>127</v>
      </c>
      <c r="E34" s="65"/>
      <c r="F34" s="66">
        <v>253</v>
      </c>
      <c r="G34" s="66">
        <v>240</v>
      </c>
      <c r="H34" s="66">
        <v>8</v>
      </c>
      <c r="I34" s="66">
        <v>3</v>
      </c>
      <c r="J34" s="67">
        <v>0</v>
      </c>
      <c r="K34" s="66">
        <v>2</v>
      </c>
      <c r="L34" s="67">
        <v>0</v>
      </c>
      <c r="M34" s="16"/>
    </row>
    <row r="35" spans="1:13" ht="14.25">
      <c r="A35" s="63" t="s">
        <v>24</v>
      </c>
      <c r="B35" s="64">
        <f t="shared" si="0"/>
        <v>82</v>
      </c>
      <c r="C35" s="65">
        <v>35</v>
      </c>
      <c r="D35" s="65">
        <v>47</v>
      </c>
      <c r="E35" s="65"/>
      <c r="F35" s="66">
        <v>93</v>
      </c>
      <c r="G35" s="66">
        <v>89</v>
      </c>
      <c r="H35" s="66">
        <v>2</v>
      </c>
      <c r="I35" s="67">
        <v>0</v>
      </c>
      <c r="J35" s="67">
        <v>0</v>
      </c>
      <c r="K35" s="66">
        <v>1</v>
      </c>
      <c r="L35" s="66">
        <v>1</v>
      </c>
      <c r="M35" s="16"/>
    </row>
    <row r="36" spans="1:13" ht="14.25">
      <c r="A36" s="63" t="s">
        <v>25</v>
      </c>
      <c r="B36" s="64">
        <f t="shared" si="0"/>
        <v>7</v>
      </c>
      <c r="C36" s="65">
        <v>3</v>
      </c>
      <c r="D36" s="65">
        <v>4</v>
      </c>
      <c r="E36" s="65"/>
      <c r="F36" s="66">
        <v>12</v>
      </c>
      <c r="G36" s="66">
        <v>9</v>
      </c>
      <c r="H36" s="67">
        <v>0</v>
      </c>
      <c r="I36" s="67">
        <v>0</v>
      </c>
      <c r="J36" s="67">
        <v>0</v>
      </c>
      <c r="K36" s="66">
        <v>3</v>
      </c>
      <c r="L36" s="67">
        <v>0</v>
      </c>
      <c r="M36" s="16"/>
    </row>
    <row r="37" spans="1:13" ht="14.25">
      <c r="A37" s="63" t="s">
        <v>26</v>
      </c>
      <c r="B37" s="64">
        <f t="shared" si="0"/>
        <v>213</v>
      </c>
      <c r="C37" s="65">
        <v>93</v>
      </c>
      <c r="D37" s="65">
        <v>120</v>
      </c>
      <c r="E37" s="65"/>
      <c r="F37" s="66">
        <v>222</v>
      </c>
      <c r="G37" s="66">
        <v>213</v>
      </c>
      <c r="H37" s="66">
        <v>2</v>
      </c>
      <c r="I37" s="67">
        <v>0</v>
      </c>
      <c r="J37" s="66">
        <v>1</v>
      </c>
      <c r="K37" s="66">
        <v>6</v>
      </c>
      <c r="L37" s="67">
        <v>0</v>
      </c>
      <c r="M37" s="16"/>
    </row>
    <row r="38" spans="1:13" ht="14.25">
      <c r="A38" s="63" t="s">
        <v>27</v>
      </c>
      <c r="B38" s="64">
        <f t="shared" si="0"/>
        <v>537</v>
      </c>
      <c r="C38" s="65">
        <v>148</v>
      </c>
      <c r="D38" s="65">
        <v>389</v>
      </c>
      <c r="E38" s="65"/>
      <c r="F38" s="66">
        <v>544</v>
      </c>
      <c r="G38" s="66">
        <v>533</v>
      </c>
      <c r="H38" s="66">
        <v>3</v>
      </c>
      <c r="I38" s="67">
        <v>0</v>
      </c>
      <c r="J38" s="67">
        <v>0</v>
      </c>
      <c r="K38" s="66">
        <v>6</v>
      </c>
      <c r="L38" s="66">
        <v>2</v>
      </c>
      <c r="M38" s="16"/>
    </row>
    <row r="39" spans="1:13" ht="14.25">
      <c r="A39" s="63" t="s">
        <v>28</v>
      </c>
      <c r="B39" s="64">
        <f t="shared" si="0"/>
        <v>253</v>
      </c>
      <c r="C39" s="65">
        <v>16</v>
      </c>
      <c r="D39" s="65">
        <v>237</v>
      </c>
      <c r="E39" s="65"/>
      <c r="F39" s="66">
        <v>226</v>
      </c>
      <c r="G39" s="66">
        <v>226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16"/>
    </row>
    <row r="40" spans="1:13" ht="14.25">
      <c r="A40" s="63" t="s">
        <v>29</v>
      </c>
      <c r="B40" s="64">
        <f t="shared" si="0"/>
        <v>329</v>
      </c>
      <c r="C40" s="65">
        <v>159</v>
      </c>
      <c r="D40" s="65">
        <v>170</v>
      </c>
      <c r="E40" s="65"/>
      <c r="F40" s="66">
        <v>322</v>
      </c>
      <c r="G40" s="66">
        <v>296</v>
      </c>
      <c r="H40" s="66">
        <v>10</v>
      </c>
      <c r="I40" s="66">
        <v>1</v>
      </c>
      <c r="J40" s="66">
        <v>1</v>
      </c>
      <c r="K40" s="66">
        <v>12</v>
      </c>
      <c r="L40" s="66">
        <v>2</v>
      </c>
      <c r="M40" s="16"/>
    </row>
    <row r="41" spans="1:13" ht="14.25">
      <c r="A41" s="63" t="s">
        <v>30</v>
      </c>
      <c r="B41" s="64">
        <f t="shared" si="0"/>
        <v>92</v>
      </c>
      <c r="C41" s="65">
        <v>74</v>
      </c>
      <c r="D41" s="65">
        <v>18</v>
      </c>
      <c r="E41" s="65"/>
      <c r="F41" s="66">
        <v>107</v>
      </c>
      <c r="G41" s="66">
        <v>92</v>
      </c>
      <c r="H41" s="66">
        <v>6</v>
      </c>
      <c r="I41" s="66">
        <v>1</v>
      </c>
      <c r="J41" s="66">
        <v>2</v>
      </c>
      <c r="K41" s="66">
        <v>5</v>
      </c>
      <c r="L41" s="66">
        <v>1</v>
      </c>
      <c r="M41" s="16"/>
    </row>
    <row r="42" spans="1:13" ht="14.25">
      <c r="A42" s="63" t="s">
        <v>31</v>
      </c>
      <c r="B42" s="64">
        <f t="shared" si="0"/>
        <v>2636</v>
      </c>
      <c r="C42" s="65">
        <v>1331</v>
      </c>
      <c r="D42" s="65">
        <v>1305</v>
      </c>
      <c r="E42" s="65"/>
      <c r="F42" s="66">
        <v>2068</v>
      </c>
      <c r="G42" s="66">
        <v>1818</v>
      </c>
      <c r="H42" s="66">
        <v>85</v>
      </c>
      <c r="I42" s="66">
        <v>28</v>
      </c>
      <c r="J42" s="66">
        <v>42</v>
      </c>
      <c r="K42" s="66">
        <v>90</v>
      </c>
      <c r="L42" s="66">
        <v>5</v>
      </c>
      <c r="M42" s="16"/>
    </row>
    <row r="43" spans="1:13" ht="14.25">
      <c r="A43" s="63" t="s">
        <v>32</v>
      </c>
      <c r="B43" s="64">
        <f t="shared" si="0"/>
        <v>98</v>
      </c>
      <c r="C43" s="65">
        <v>34</v>
      </c>
      <c r="D43" s="65">
        <v>64</v>
      </c>
      <c r="E43" s="65"/>
      <c r="F43" s="66">
        <v>111</v>
      </c>
      <c r="G43" s="66">
        <v>105</v>
      </c>
      <c r="H43" s="66">
        <v>3</v>
      </c>
      <c r="I43" s="66">
        <v>1</v>
      </c>
      <c r="J43" s="67">
        <v>0</v>
      </c>
      <c r="K43" s="66">
        <v>2</v>
      </c>
      <c r="L43" s="67">
        <v>0</v>
      </c>
      <c r="M43" s="16"/>
    </row>
    <row r="44" spans="1:13" ht="14.25">
      <c r="A44" s="63" t="s">
        <v>33</v>
      </c>
      <c r="B44" s="64">
        <f t="shared" si="0"/>
        <v>2557</v>
      </c>
      <c r="C44" s="65">
        <v>608</v>
      </c>
      <c r="D44" s="65">
        <v>1949</v>
      </c>
      <c r="E44" s="65"/>
      <c r="F44" s="66">
        <v>2655</v>
      </c>
      <c r="G44" s="66">
        <v>2437</v>
      </c>
      <c r="H44" s="66">
        <v>38</v>
      </c>
      <c r="I44" s="66">
        <v>12</v>
      </c>
      <c r="J44" s="66">
        <v>40</v>
      </c>
      <c r="K44" s="66">
        <v>112</v>
      </c>
      <c r="L44" s="66">
        <v>16</v>
      </c>
      <c r="M44" s="16"/>
    </row>
    <row r="45" spans="1:13" ht="14.25">
      <c r="A45" s="63" t="s">
        <v>34</v>
      </c>
      <c r="B45" s="64">
        <f t="shared" si="0"/>
        <v>434</v>
      </c>
      <c r="C45" s="65">
        <v>240</v>
      </c>
      <c r="D45" s="65">
        <v>194</v>
      </c>
      <c r="E45" s="65"/>
      <c r="F45" s="66">
        <v>467</v>
      </c>
      <c r="G45" s="66">
        <v>399</v>
      </c>
      <c r="H45" s="66">
        <v>19</v>
      </c>
      <c r="I45" s="66">
        <v>6</v>
      </c>
      <c r="J45" s="67">
        <v>0</v>
      </c>
      <c r="K45" s="66">
        <v>35</v>
      </c>
      <c r="L45" s="66">
        <v>8</v>
      </c>
      <c r="M45" s="16"/>
    </row>
    <row r="46" spans="1:13" ht="14.25">
      <c r="A46" s="63" t="s">
        <v>35</v>
      </c>
      <c r="B46" s="64">
        <f t="shared" si="0"/>
        <v>789</v>
      </c>
      <c r="C46" s="65">
        <v>592</v>
      </c>
      <c r="D46" s="65">
        <v>197</v>
      </c>
      <c r="E46" s="65"/>
      <c r="F46" s="66">
        <v>801</v>
      </c>
      <c r="G46" s="66">
        <v>757</v>
      </c>
      <c r="H46" s="66">
        <v>17</v>
      </c>
      <c r="I46" s="66">
        <v>4</v>
      </c>
      <c r="J46" s="67">
        <v>0</v>
      </c>
      <c r="K46" s="66">
        <v>21</v>
      </c>
      <c r="L46" s="66">
        <v>2</v>
      </c>
      <c r="M46" s="16"/>
    </row>
    <row r="47" spans="1:13" ht="14.25">
      <c r="A47" s="63" t="s">
        <v>36</v>
      </c>
      <c r="B47" s="64">
        <f t="shared" si="0"/>
        <v>1395</v>
      </c>
      <c r="C47" s="65">
        <v>759</v>
      </c>
      <c r="D47" s="65">
        <v>636</v>
      </c>
      <c r="E47" s="65"/>
      <c r="F47" s="66">
        <v>1399</v>
      </c>
      <c r="G47" s="66">
        <v>1280</v>
      </c>
      <c r="H47" s="66">
        <v>34</v>
      </c>
      <c r="I47" s="66">
        <v>9</v>
      </c>
      <c r="J47" s="66">
        <v>3</v>
      </c>
      <c r="K47" s="66">
        <v>62</v>
      </c>
      <c r="L47" s="66">
        <v>11</v>
      </c>
      <c r="M47" s="16"/>
    </row>
    <row r="48" spans="1:13" ht="14.25">
      <c r="A48" s="63" t="s">
        <v>37</v>
      </c>
      <c r="B48" s="64">
        <f t="shared" si="0"/>
        <v>320</v>
      </c>
      <c r="C48" s="65">
        <v>138</v>
      </c>
      <c r="D48" s="65">
        <v>182</v>
      </c>
      <c r="E48" s="65"/>
      <c r="F48" s="66">
        <v>313</v>
      </c>
      <c r="G48" s="66">
        <v>283</v>
      </c>
      <c r="H48" s="66">
        <v>15</v>
      </c>
      <c r="I48" s="66">
        <v>5</v>
      </c>
      <c r="J48" s="66">
        <v>3</v>
      </c>
      <c r="K48" s="66">
        <v>3</v>
      </c>
      <c r="L48" s="66">
        <v>4</v>
      </c>
      <c r="M48" s="16"/>
    </row>
    <row r="49" spans="1:13" ht="14.25">
      <c r="A49" s="63" t="s">
        <v>38</v>
      </c>
      <c r="B49" s="64">
        <f t="shared" si="0"/>
        <v>1043</v>
      </c>
      <c r="C49" s="65">
        <v>726</v>
      </c>
      <c r="D49" s="65">
        <v>317</v>
      </c>
      <c r="E49" s="65"/>
      <c r="F49" s="66">
        <v>1070</v>
      </c>
      <c r="G49" s="66">
        <v>975</v>
      </c>
      <c r="H49" s="66">
        <v>25</v>
      </c>
      <c r="I49" s="66">
        <v>6</v>
      </c>
      <c r="J49" s="66">
        <v>21</v>
      </c>
      <c r="K49" s="66">
        <v>27</v>
      </c>
      <c r="L49" s="66">
        <v>16</v>
      </c>
      <c r="M49" s="16"/>
    </row>
    <row r="50" spans="1:13" ht="14.25">
      <c r="A50" s="63" t="s">
        <v>39</v>
      </c>
      <c r="B50" s="64">
        <f t="shared" si="0"/>
        <v>126</v>
      </c>
      <c r="C50" s="65">
        <v>109</v>
      </c>
      <c r="D50" s="65">
        <v>17</v>
      </c>
      <c r="E50" s="65"/>
      <c r="F50" s="66">
        <v>142</v>
      </c>
      <c r="G50" s="66">
        <v>116</v>
      </c>
      <c r="H50" s="66">
        <v>9</v>
      </c>
      <c r="I50" s="66">
        <v>1</v>
      </c>
      <c r="J50" s="66">
        <v>1</v>
      </c>
      <c r="K50" s="66">
        <v>9</v>
      </c>
      <c r="L50" s="66">
        <v>6</v>
      </c>
      <c r="M50" s="16"/>
    </row>
    <row r="51" spans="1:13" ht="14.25">
      <c r="A51" s="63" t="s">
        <v>40</v>
      </c>
      <c r="B51" s="64">
        <f t="shared" si="0"/>
        <v>269</v>
      </c>
      <c r="C51" s="65">
        <v>96</v>
      </c>
      <c r="D51" s="65">
        <v>173</v>
      </c>
      <c r="E51" s="65"/>
      <c r="F51" s="66">
        <v>287</v>
      </c>
      <c r="G51" s="66">
        <v>272</v>
      </c>
      <c r="H51" s="66">
        <v>7</v>
      </c>
      <c r="I51" s="66">
        <v>1</v>
      </c>
      <c r="J51" s="67">
        <v>0</v>
      </c>
      <c r="K51" s="66">
        <v>6</v>
      </c>
      <c r="L51" s="66">
        <v>1</v>
      </c>
      <c r="M51" s="16"/>
    </row>
    <row r="52" spans="1:13" ht="14.25">
      <c r="A52" s="63" t="s">
        <v>41</v>
      </c>
      <c r="B52" s="64">
        <f t="shared" si="0"/>
        <v>80</v>
      </c>
      <c r="C52" s="65">
        <v>48</v>
      </c>
      <c r="D52" s="65">
        <v>32</v>
      </c>
      <c r="E52" s="65"/>
      <c r="F52" s="66">
        <v>94</v>
      </c>
      <c r="G52" s="66">
        <v>87</v>
      </c>
      <c r="H52" s="66">
        <v>2</v>
      </c>
      <c r="I52" s="66">
        <v>4</v>
      </c>
      <c r="J52" s="67">
        <v>0</v>
      </c>
      <c r="K52" s="66">
        <v>1</v>
      </c>
      <c r="L52" s="67">
        <v>0</v>
      </c>
      <c r="M52" s="16"/>
    </row>
    <row r="53" spans="1:13" ht="14.25">
      <c r="A53" s="63" t="s">
        <v>42</v>
      </c>
      <c r="B53" s="64">
        <f t="shared" si="0"/>
        <v>103</v>
      </c>
      <c r="C53" s="65">
        <v>40</v>
      </c>
      <c r="D53" s="65">
        <v>63</v>
      </c>
      <c r="E53" s="65"/>
      <c r="F53" s="66">
        <v>100</v>
      </c>
      <c r="G53" s="66">
        <v>97</v>
      </c>
      <c r="H53" s="66">
        <v>1</v>
      </c>
      <c r="I53" s="67">
        <v>0</v>
      </c>
      <c r="J53" s="67">
        <v>0</v>
      </c>
      <c r="K53" s="66">
        <v>2</v>
      </c>
      <c r="L53" s="67">
        <v>0</v>
      </c>
      <c r="M53" s="16"/>
    </row>
    <row r="54" spans="1:13" ht="14.25">
      <c r="A54" s="63" t="s">
        <v>43</v>
      </c>
      <c r="B54" s="64">
        <f t="shared" si="0"/>
        <v>432</v>
      </c>
      <c r="C54" s="65">
        <v>172</v>
      </c>
      <c r="D54" s="65">
        <v>260</v>
      </c>
      <c r="E54" s="65"/>
      <c r="F54" s="66">
        <v>525</v>
      </c>
      <c r="G54" s="66">
        <v>494</v>
      </c>
      <c r="H54" s="66">
        <v>14</v>
      </c>
      <c r="I54" s="66">
        <v>4</v>
      </c>
      <c r="J54" s="67">
        <v>0</v>
      </c>
      <c r="K54" s="66">
        <v>11</v>
      </c>
      <c r="L54" s="66">
        <v>2</v>
      </c>
      <c r="M54" s="16"/>
    </row>
    <row r="55" spans="1:13" ht="14.25">
      <c r="A55" s="63" t="s">
        <v>44</v>
      </c>
      <c r="B55" s="64">
        <f t="shared" si="0"/>
        <v>602</v>
      </c>
      <c r="C55" s="65">
        <v>505</v>
      </c>
      <c r="D55" s="65">
        <v>97</v>
      </c>
      <c r="E55" s="65"/>
      <c r="F55" s="66">
        <v>571</v>
      </c>
      <c r="G55" s="66">
        <v>535</v>
      </c>
      <c r="H55" s="66">
        <v>10</v>
      </c>
      <c r="I55" s="66">
        <v>5</v>
      </c>
      <c r="J55" s="66">
        <v>1</v>
      </c>
      <c r="K55" s="66">
        <v>16</v>
      </c>
      <c r="L55" s="66">
        <v>4</v>
      </c>
      <c r="M55" s="16"/>
    </row>
    <row r="56" spans="1:13" ht="14.25">
      <c r="A56" s="63" t="s">
        <v>45</v>
      </c>
      <c r="B56" s="64">
        <f t="shared" si="0"/>
        <v>315</v>
      </c>
      <c r="C56" s="65">
        <v>177</v>
      </c>
      <c r="D56" s="65">
        <v>138</v>
      </c>
      <c r="E56" s="65"/>
      <c r="F56" s="66">
        <v>347</v>
      </c>
      <c r="G56" s="66">
        <v>317</v>
      </c>
      <c r="H56" s="66">
        <v>5</v>
      </c>
      <c r="I56" s="66">
        <v>7</v>
      </c>
      <c r="J56" s="67">
        <v>0</v>
      </c>
      <c r="K56" s="66">
        <v>16</v>
      </c>
      <c r="L56" s="66">
        <v>2</v>
      </c>
      <c r="M56" s="16"/>
    </row>
    <row r="57" spans="1:13" ht="14.25">
      <c r="A57" s="63" t="s">
        <v>46</v>
      </c>
      <c r="B57" s="64">
        <f t="shared" si="0"/>
        <v>332</v>
      </c>
      <c r="C57" s="65">
        <v>120</v>
      </c>
      <c r="D57" s="65">
        <v>212</v>
      </c>
      <c r="E57" s="65"/>
      <c r="F57" s="66">
        <v>300</v>
      </c>
      <c r="G57" s="66">
        <v>295</v>
      </c>
      <c r="H57" s="66">
        <v>3</v>
      </c>
      <c r="I57" s="67">
        <v>0</v>
      </c>
      <c r="J57" s="66">
        <v>2</v>
      </c>
      <c r="K57" s="67">
        <v>0</v>
      </c>
      <c r="L57" s="67">
        <v>0</v>
      </c>
      <c r="M57" s="16"/>
    </row>
    <row r="58" spans="1:13" ht="14.25">
      <c r="A58" s="63" t="s">
        <v>47</v>
      </c>
      <c r="B58" s="64">
        <f t="shared" si="0"/>
        <v>442</v>
      </c>
      <c r="C58" s="65">
        <v>269</v>
      </c>
      <c r="D58" s="65">
        <v>173</v>
      </c>
      <c r="E58" s="65"/>
      <c r="F58" s="66">
        <v>495</v>
      </c>
      <c r="G58" s="66">
        <v>452</v>
      </c>
      <c r="H58" s="66">
        <v>22</v>
      </c>
      <c r="I58" s="66">
        <v>4</v>
      </c>
      <c r="J58" s="66">
        <v>2</v>
      </c>
      <c r="K58" s="66">
        <v>15</v>
      </c>
      <c r="L58" s="67">
        <v>0</v>
      </c>
      <c r="M58" s="16"/>
    </row>
    <row r="59" spans="1:13" ht="14.25">
      <c r="A59" s="63" t="s">
        <v>48</v>
      </c>
      <c r="B59" s="64">
        <f t="shared" si="0"/>
        <v>60</v>
      </c>
      <c r="C59" s="65">
        <v>20</v>
      </c>
      <c r="D59" s="65">
        <v>40</v>
      </c>
      <c r="E59" s="65"/>
      <c r="F59" s="66">
        <v>62</v>
      </c>
      <c r="G59" s="66">
        <v>61</v>
      </c>
      <c r="H59" s="66">
        <v>1</v>
      </c>
      <c r="I59" s="67">
        <v>0</v>
      </c>
      <c r="J59" s="67">
        <v>0</v>
      </c>
      <c r="K59" s="67">
        <v>0</v>
      </c>
      <c r="L59" s="67">
        <v>0</v>
      </c>
      <c r="M59" s="16"/>
    </row>
    <row r="60" spans="1:13" ht="14.25">
      <c r="A60" s="63" t="s">
        <v>49</v>
      </c>
      <c r="B60" s="64">
        <f t="shared" si="0"/>
        <v>64</v>
      </c>
      <c r="C60" s="65">
        <v>35</v>
      </c>
      <c r="D60" s="65">
        <v>29</v>
      </c>
      <c r="E60" s="65"/>
      <c r="F60" s="66">
        <v>65</v>
      </c>
      <c r="G60" s="66">
        <v>64</v>
      </c>
      <c r="H60" s="67">
        <v>0</v>
      </c>
      <c r="I60" s="67">
        <v>0</v>
      </c>
      <c r="J60" s="66">
        <v>1</v>
      </c>
      <c r="K60" s="67">
        <v>0</v>
      </c>
      <c r="L60" s="67">
        <v>0</v>
      </c>
      <c r="M60" s="16"/>
    </row>
    <row r="61" spans="1:13" ht="14.25">
      <c r="A61" s="63" t="s">
        <v>50</v>
      </c>
      <c r="B61" s="64">
        <f t="shared" si="0"/>
        <v>117</v>
      </c>
      <c r="C61" s="65">
        <v>31</v>
      </c>
      <c r="D61" s="65">
        <v>86</v>
      </c>
      <c r="E61" s="65"/>
      <c r="F61" s="66">
        <v>125</v>
      </c>
      <c r="G61" s="66">
        <v>114</v>
      </c>
      <c r="H61" s="66">
        <v>4</v>
      </c>
      <c r="I61" s="66">
        <v>2</v>
      </c>
      <c r="J61" s="67">
        <v>0</v>
      </c>
      <c r="K61" s="66">
        <v>4</v>
      </c>
      <c r="L61" s="66">
        <v>1</v>
      </c>
      <c r="M61" s="16"/>
    </row>
    <row r="62" spans="1:13" ht="14.25">
      <c r="A62" s="63" t="s">
        <v>51</v>
      </c>
      <c r="B62" s="64">
        <f t="shared" si="0"/>
        <v>328</v>
      </c>
      <c r="C62" s="65">
        <v>106</v>
      </c>
      <c r="D62" s="65">
        <v>222</v>
      </c>
      <c r="E62" s="65"/>
      <c r="F62" s="66">
        <v>370</v>
      </c>
      <c r="G62" s="66">
        <v>355</v>
      </c>
      <c r="H62" s="66">
        <v>6</v>
      </c>
      <c r="I62" s="66">
        <v>3</v>
      </c>
      <c r="J62" s="66">
        <v>3</v>
      </c>
      <c r="K62" s="66">
        <v>2</v>
      </c>
      <c r="L62" s="66">
        <v>1</v>
      </c>
      <c r="M62" s="16"/>
    </row>
    <row r="63" spans="1:13" ht="14.25">
      <c r="A63" s="63" t="s">
        <v>52</v>
      </c>
      <c r="B63" s="64">
        <f t="shared" si="0"/>
        <v>3006</v>
      </c>
      <c r="C63" s="65">
        <v>1661</v>
      </c>
      <c r="D63" s="65">
        <v>1345</v>
      </c>
      <c r="E63" s="65"/>
      <c r="F63" s="66">
        <v>3415</v>
      </c>
      <c r="G63" s="66">
        <v>2992</v>
      </c>
      <c r="H63" s="66">
        <v>35</v>
      </c>
      <c r="I63" s="66">
        <v>3</v>
      </c>
      <c r="J63" s="66">
        <v>12</v>
      </c>
      <c r="K63" s="66">
        <v>360</v>
      </c>
      <c r="L63" s="66">
        <v>13</v>
      </c>
      <c r="M63" s="16"/>
    </row>
    <row r="64" spans="1:13" ht="14.25">
      <c r="A64" s="63" t="s">
        <v>53</v>
      </c>
      <c r="B64" s="64">
        <f t="shared" si="0"/>
        <v>271</v>
      </c>
      <c r="C64" s="65">
        <v>89</v>
      </c>
      <c r="D64" s="65">
        <v>182</v>
      </c>
      <c r="E64" s="65"/>
      <c r="F64" s="66">
        <v>304</v>
      </c>
      <c r="G64" s="66">
        <v>282</v>
      </c>
      <c r="H64" s="66">
        <v>14</v>
      </c>
      <c r="I64" s="66">
        <v>4</v>
      </c>
      <c r="J64" s="67">
        <v>0</v>
      </c>
      <c r="K64" s="66">
        <v>1</v>
      </c>
      <c r="L64" s="66">
        <v>3</v>
      </c>
      <c r="M64" s="16"/>
    </row>
    <row r="65" spans="1:13" ht="14.25">
      <c r="A65" s="63" t="s">
        <v>54</v>
      </c>
      <c r="B65" s="64">
        <f t="shared" si="0"/>
        <v>126</v>
      </c>
      <c r="C65" s="65">
        <v>113</v>
      </c>
      <c r="D65" s="65">
        <v>13</v>
      </c>
      <c r="E65" s="65"/>
      <c r="F65" s="66">
        <v>124</v>
      </c>
      <c r="G65" s="66">
        <v>115</v>
      </c>
      <c r="H65" s="66">
        <v>2</v>
      </c>
      <c r="I65" s="67">
        <v>0</v>
      </c>
      <c r="J65" s="66">
        <v>4</v>
      </c>
      <c r="K65" s="66">
        <v>3</v>
      </c>
      <c r="L65" s="67">
        <v>0</v>
      </c>
      <c r="M65" s="16"/>
    </row>
    <row r="66" spans="1:13" ht="14.25">
      <c r="A66" s="63" t="s">
        <v>55</v>
      </c>
      <c r="B66" s="64">
        <f t="shared" si="0"/>
        <v>133</v>
      </c>
      <c r="C66" s="65">
        <v>95</v>
      </c>
      <c r="D66" s="65">
        <v>38</v>
      </c>
      <c r="E66" s="65"/>
      <c r="F66" s="66">
        <v>129</v>
      </c>
      <c r="G66" s="66">
        <v>113</v>
      </c>
      <c r="H66" s="66">
        <v>3</v>
      </c>
      <c r="I66" s="66">
        <v>1</v>
      </c>
      <c r="J66" s="66">
        <v>2</v>
      </c>
      <c r="K66" s="66">
        <v>9</v>
      </c>
      <c r="L66" s="66">
        <v>1</v>
      </c>
      <c r="M66" s="16"/>
    </row>
    <row r="67" spans="1:13" ht="14.25">
      <c r="A67" s="63" t="s">
        <v>56</v>
      </c>
      <c r="B67" s="64">
        <f t="shared" si="0"/>
        <v>467</v>
      </c>
      <c r="C67" s="65">
        <v>254</v>
      </c>
      <c r="D67" s="65">
        <v>213</v>
      </c>
      <c r="E67" s="65"/>
      <c r="F67" s="66">
        <v>501</v>
      </c>
      <c r="G67" s="66">
        <v>465</v>
      </c>
      <c r="H67" s="66">
        <v>10</v>
      </c>
      <c r="I67" s="66">
        <v>4</v>
      </c>
      <c r="J67" s="66">
        <v>5</v>
      </c>
      <c r="K67" s="66">
        <v>14</v>
      </c>
      <c r="L67" s="66">
        <v>3</v>
      </c>
      <c r="M67" s="16"/>
    </row>
    <row r="68" spans="1:13" ht="14.25">
      <c r="A68" s="63" t="s">
        <v>57</v>
      </c>
      <c r="B68" s="64">
        <f t="shared" si="0"/>
        <v>233</v>
      </c>
      <c r="C68" s="65">
        <v>118</v>
      </c>
      <c r="D68" s="65">
        <v>115</v>
      </c>
      <c r="E68" s="65"/>
      <c r="F68" s="66">
        <v>245</v>
      </c>
      <c r="G68" s="66">
        <v>231</v>
      </c>
      <c r="H68" s="66">
        <v>3</v>
      </c>
      <c r="I68" s="66">
        <v>2</v>
      </c>
      <c r="J68" s="67">
        <v>0</v>
      </c>
      <c r="K68" s="66">
        <v>9</v>
      </c>
      <c r="L68" s="67">
        <v>0</v>
      </c>
      <c r="M68" s="16"/>
    </row>
    <row r="69" spans="1:13" ht="14.25">
      <c r="A69" s="63" t="s">
        <v>58</v>
      </c>
      <c r="B69" s="64">
        <f t="shared" si="0"/>
        <v>177</v>
      </c>
      <c r="C69" s="65">
        <v>135</v>
      </c>
      <c r="D69" s="65">
        <v>42</v>
      </c>
      <c r="E69" s="65"/>
      <c r="F69" s="66">
        <v>182</v>
      </c>
      <c r="G69" s="66">
        <v>173</v>
      </c>
      <c r="H69" s="66">
        <v>3</v>
      </c>
      <c r="I69" s="67">
        <v>0</v>
      </c>
      <c r="J69" s="67">
        <v>0</v>
      </c>
      <c r="K69" s="66">
        <v>4</v>
      </c>
      <c r="L69" s="66">
        <v>2</v>
      </c>
      <c r="M69" s="16"/>
    </row>
    <row r="70" spans="1:13" ht="14.25">
      <c r="A70" s="63" t="s">
        <v>59</v>
      </c>
      <c r="B70" s="64">
        <f t="shared" si="0"/>
        <v>300</v>
      </c>
      <c r="C70" s="65">
        <v>172</v>
      </c>
      <c r="D70" s="65">
        <v>128</v>
      </c>
      <c r="E70" s="65"/>
      <c r="F70" s="66">
        <v>324</v>
      </c>
      <c r="G70" s="66">
        <v>316</v>
      </c>
      <c r="H70" s="66">
        <v>5</v>
      </c>
      <c r="I70" s="66">
        <v>2</v>
      </c>
      <c r="J70" s="66">
        <v>1</v>
      </c>
      <c r="K70" s="67">
        <v>0</v>
      </c>
      <c r="L70" s="67">
        <v>0</v>
      </c>
      <c r="M70" s="16"/>
    </row>
    <row r="71" spans="1:13" ht="14.25">
      <c r="A71" s="63" t="s">
        <v>60</v>
      </c>
      <c r="B71" s="64">
        <f t="shared" si="0"/>
        <v>1667</v>
      </c>
      <c r="C71" s="65">
        <v>523</v>
      </c>
      <c r="D71" s="65">
        <v>1144</v>
      </c>
      <c r="E71" s="65"/>
      <c r="F71" s="66">
        <v>1710</v>
      </c>
      <c r="G71" s="66">
        <v>1620</v>
      </c>
      <c r="H71" s="66">
        <v>37</v>
      </c>
      <c r="I71" s="66">
        <v>10</v>
      </c>
      <c r="J71" s="66">
        <v>21</v>
      </c>
      <c r="K71" s="66">
        <v>17</v>
      </c>
      <c r="L71" s="66">
        <v>5</v>
      </c>
      <c r="M71" s="16"/>
    </row>
    <row r="72" spans="1:13" ht="14.25">
      <c r="A72" s="63" t="s">
        <v>61</v>
      </c>
      <c r="B72" s="64">
        <f t="shared" si="0"/>
        <v>138</v>
      </c>
      <c r="C72" s="65">
        <v>38</v>
      </c>
      <c r="D72" s="65">
        <v>100</v>
      </c>
      <c r="E72" s="65"/>
      <c r="F72" s="66">
        <v>146</v>
      </c>
      <c r="G72" s="66">
        <v>135</v>
      </c>
      <c r="H72" s="66">
        <v>4</v>
      </c>
      <c r="I72" s="66">
        <v>2</v>
      </c>
      <c r="J72" s="66">
        <v>1</v>
      </c>
      <c r="K72" s="66">
        <v>4</v>
      </c>
      <c r="L72" s="67">
        <v>0</v>
      </c>
      <c r="M72" s="16"/>
    </row>
    <row r="73" spans="1:13" ht="14.25">
      <c r="A73" s="63" t="s">
        <v>62</v>
      </c>
      <c r="B73" s="64">
        <f t="shared" si="0"/>
        <v>81</v>
      </c>
      <c r="C73" s="65">
        <v>34</v>
      </c>
      <c r="D73" s="65">
        <v>47</v>
      </c>
      <c r="E73" s="65"/>
      <c r="F73" s="66">
        <v>79</v>
      </c>
      <c r="G73" s="66">
        <v>75</v>
      </c>
      <c r="H73" s="66">
        <v>4</v>
      </c>
      <c r="I73" s="67">
        <v>0</v>
      </c>
      <c r="J73" s="67">
        <v>0</v>
      </c>
      <c r="K73" s="67">
        <v>0</v>
      </c>
      <c r="L73" s="67">
        <v>0</v>
      </c>
      <c r="M73" s="16"/>
    </row>
    <row r="74" spans="1:13" ht="14.25">
      <c r="A74" s="97"/>
      <c r="B74" s="97"/>
      <c r="C74" s="97"/>
      <c r="D74" s="68"/>
      <c r="E74" s="68"/>
      <c r="F74" s="68"/>
      <c r="G74" s="68"/>
      <c r="H74" s="68"/>
      <c r="I74" s="68"/>
      <c r="J74" s="68"/>
      <c r="K74" s="68"/>
      <c r="L74" s="68"/>
      <c r="M74" s="16"/>
    </row>
    <row r="75" spans="1:13" ht="14.25">
      <c r="A75" s="98" t="s">
        <v>72</v>
      </c>
      <c r="B75" s="98"/>
      <c r="C75" s="98"/>
      <c r="D75" s="98"/>
      <c r="E75" s="69"/>
      <c r="F75" s="69"/>
      <c r="G75" s="69"/>
      <c r="H75" s="69"/>
      <c r="I75" s="69"/>
      <c r="J75" s="69"/>
      <c r="K75" s="69"/>
      <c r="L75" s="69"/>
      <c r="M75" s="16"/>
    </row>
  </sheetData>
  <mergeCells count="4">
    <mergeCell ref="B4:D4"/>
    <mergeCell ref="F4:L4"/>
    <mergeCell ref="A74:C74"/>
    <mergeCell ref="A75:D75"/>
  </mergeCells>
  <pageMargins left="0.7" right="0.7" top="0.75" bottom="0.75" header="0.3" footer="0.3"/>
  <pageSetup scale="77"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workbookViewId="0"/>
  </sheetViews>
  <sheetFormatPr defaultRowHeight="12.75"/>
  <cols>
    <col min="1" max="1" width="20.7109375" customWidth="1"/>
    <col min="2" max="4" width="13.7109375" customWidth="1"/>
    <col min="5" max="5" width="2.7109375" customWidth="1"/>
    <col min="6" max="12" width="13.7109375" customWidth="1"/>
  </cols>
  <sheetData>
    <row r="1" spans="1:12" ht="23.25">
      <c r="A1" s="78" t="s">
        <v>155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20.25">
      <c r="A2" s="78" t="s">
        <v>89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ht="14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14.25">
      <c r="A4" s="71"/>
      <c r="B4" s="99" t="s">
        <v>69</v>
      </c>
      <c r="C4" s="99"/>
      <c r="D4" s="99"/>
      <c r="E4" s="72"/>
      <c r="F4" s="99" t="s">
        <v>70</v>
      </c>
      <c r="G4" s="99"/>
      <c r="H4" s="99"/>
      <c r="I4" s="99"/>
      <c r="J4" s="99"/>
      <c r="K4" s="99"/>
      <c r="L4" s="99"/>
    </row>
    <row r="5" spans="1:12" ht="42.75">
      <c r="A5" s="21" t="s">
        <v>0</v>
      </c>
      <c r="B5" s="22" t="s">
        <v>1</v>
      </c>
      <c r="C5" s="23" t="s">
        <v>63</v>
      </c>
      <c r="D5" s="49" t="s">
        <v>76</v>
      </c>
      <c r="E5" s="23"/>
      <c r="F5" s="23" t="s">
        <v>1</v>
      </c>
      <c r="G5" s="23" t="s">
        <v>77</v>
      </c>
      <c r="H5" s="49" t="s">
        <v>78</v>
      </c>
      <c r="I5" s="49" t="s">
        <v>79</v>
      </c>
      <c r="J5" s="49" t="s">
        <v>80</v>
      </c>
      <c r="K5" s="23" t="s">
        <v>64</v>
      </c>
      <c r="L5" s="23" t="s">
        <v>65</v>
      </c>
    </row>
    <row r="6" spans="1:12" ht="14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2" ht="14.25">
      <c r="A7" s="70" t="s">
        <v>66</v>
      </c>
      <c r="B7" s="47">
        <f>+B9+B16</f>
        <v>54549</v>
      </c>
      <c r="C7" s="47">
        <f>+C9+C16</f>
        <v>34072</v>
      </c>
      <c r="D7" s="47">
        <f>+D9+D16</f>
        <v>20477</v>
      </c>
      <c r="E7" s="70"/>
      <c r="F7" s="47">
        <f t="shared" ref="F7:L7" si="0">+F9+F16</f>
        <v>55882</v>
      </c>
      <c r="G7" s="47">
        <f t="shared" si="0"/>
        <v>48361</v>
      </c>
      <c r="H7" s="47">
        <f t="shared" si="0"/>
        <v>1531</v>
      </c>
      <c r="I7" s="47">
        <f t="shared" si="0"/>
        <v>660</v>
      </c>
      <c r="J7" s="47">
        <f t="shared" si="0"/>
        <v>494</v>
      </c>
      <c r="K7" s="47">
        <f t="shared" si="0"/>
        <v>4039</v>
      </c>
      <c r="L7" s="47">
        <f t="shared" si="0"/>
        <v>797</v>
      </c>
    </row>
    <row r="8" spans="1:12" ht="14.25">
      <c r="A8" s="70"/>
      <c r="B8" s="47"/>
      <c r="C8" s="47"/>
      <c r="D8" s="47"/>
      <c r="E8" s="70"/>
      <c r="F8" s="70"/>
      <c r="G8" s="70"/>
      <c r="H8" s="70"/>
      <c r="I8" s="70"/>
      <c r="J8" s="70"/>
      <c r="K8" s="70"/>
      <c r="L8" s="70"/>
    </row>
    <row r="9" spans="1:12" ht="14.25">
      <c r="A9" s="70" t="s">
        <v>90</v>
      </c>
      <c r="B9" s="47">
        <f>SUM(B10:B14)</f>
        <v>25289</v>
      </c>
      <c r="C9" s="47">
        <f>SUM(C10:C14)</f>
        <v>18925</v>
      </c>
      <c r="D9" s="47">
        <f>SUM(D10:D14)</f>
        <v>6364</v>
      </c>
      <c r="E9" s="70"/>
      <c r="F9" s="47">
        <f t="shared" ref="F9:L9" si="1">SUM(F10:F14)</f>
        <v>26556</v>
      </c>
      <c r="G9" s="47">
        <f t="shared" si="1"/>
        <v>22007</v>
      </c>
      <c r="H9" s="47">
        <f t="shared" si="1"/>
        <v>856</v>
      </c>
      <c r="I9" s="47">
        <f t="shared" si="1"/>
        <v>441</v>
      </c>
      <c r="J9" s="47">
        <f t="shared" si="1"/>
        <v>196</v>
      </c>
      <c r="K9" s="47">
        <f t="shared" si="1"/>
        <v>2509</v>
      </c>
      <c r="L9" s="47">
        <f t="shared" si="1"/>
        <v>547</v>
      </c>
    </row>
    <row r="10" spans="1:12" ht="14.25">
      <c r="A10" s="70" t="s">
        <v>91</v>
      </c>
      <c r="B10" s="47">
        <f>SUM(C10:D10)</f>
        <v>8647</v>
      </c>
      <c r="C10" s="66">
        <v>7230</v>
      </c>
      <c r="D10" s="65">
        <v>1417</v>
      </c>
      <c r="E10" s="70"/>
      <c r="F10" s="47">
        <f>SUM(G10:L10)</f>
        <v>9590</v>
      </c>
      <c r="G10" s="74">
        <v>7820</v>
      </c>
      <c r="H10" s="66">
        <v>350</v>
      </c>
      <c r="I10" s="66">
        <v>115</v>
      </c>
      <c r="J10" s="66">
        <v>49</v>
      </c>
      <c r="K10" s="66">
        <v>1090</v>
      </c>
      <c r="L10" s="66">
        <v>166</v>
      </c>
    </row>
    <row r="11" spans="1:12" ht="14.25">
      <c r="A11" s="70" t="s">
        <v>92</v>
      </c>
      <c r="B11" s="47">
        <f>SUM(C11:D11)</f>
        <v>5601</v>
      </c>
      <c r="C11" s="66">
        <v>4111</v>
      </c>
      <c r="D11" s="65">
        <v>1490</v>
      </c>
      <c r="E11" s="70"/>
      <c r="F11" s="47">
        <f>SUM(G11:L11)</f>
        <v>5752</v>
      </c>
      <c r="G11" s="74">
        <v>4807</v>
      </c>
      <c r="H11" s="66">
        <v>117</v>
      </c>
      <c r="I11" s="66">
        <v>135</v>
      </c>
      <c r="J11" s="66">
        <v>65</v>
      </c>
      <c r="K11" s="66">
        <v>497</v>
      </c>
      <c r="L11" s="66">
        <v>131</v>
      </c>
    </row>
    <row r="12" spans="1:12" ht="14.25">
      <c r="A12" s="70" t="s">
        <v>93</v>
      </c>
      <c r="B12" s="47">
        <f>SUM(C12:D12)</f>
        <v>5739</v>
      </c>
      <c r="C12" s="66">
        <v>5041</v>
      </c>
      <c r="D12" s="65">
        <v>698</v>
      </c>
      <c r="E12" s="70"/>
      <c r="F12" s="47">
        <f>SUM(G12:L12)</f>
        <v>5931</v>
      </c>
      <c r="G12" s="74">
        <v>4802</v>
      </c>
      <c r="H12" s="66">
        <v>223</v>
      </c>
      <c r="I12" s="66">
        <v>107</v>
      </c>
      <c r="J12" s="66">
        <v>18</v>
      </c>
      <c r="K12" s="66">
        <v>594</v>
      </c>
      <c r="L12" s="66">
        <v>187</v>
      </c>
    </row>
    <row r="13" spans="1:12" ht="14.25">
      <c r="A13" s="70" t="s">
        <v>94</v>
      </c>
      <c r="B13" s="47">
        <f>SUM(C13:D13)</f>
        <v>4752</v>
      </c>
      <c r="C13" s="66">
        <v>2203</v>
      </c>
      <c r="D13" s="65">
        <v>2549</v>
      </c>
      <c r="E13" s="70"/>
      <c r="F13" s="47">
        <f>SUM(G13:L13)</f>
        <v>4693</v>
      </c>
      <c r="G13" s="74">
        <v>4077</v>
      </c>
      <c r="H13" s="66">
        <v>156</v>
      </c>
      <c r="I13" s="66">
        <v>77</v>
      </c>
      <c r="J13" s="66">
        <v>59</v>
      </c>
      <c r="K13" s="66">
        <v>266</v>
      </c>
      <c r="L13" s="66">
        <v>58</v>
      </c>
    </row>
    <row r="14" spans="1:12" ht="14.25">
      <c r="A14" s="70" t="s">
        <v>95</v>
      </c>
      <c r="B14" s="47">
        <f>SUM(C14:D14)</f>
        <v>550</v>
      </c>
      <c r="C14" s="66">
        <v>340</v>
      </c>
      <c r="D14" s="65">
        <v>210</v>
      </c>
      <c r="E14" s="70"/>
      <c r="F14" s="47">
        <f>SUM(G14:L14)</f>
        <v>590</v>
      </c>
      <c r="G14" s="74">
        <v>501</v>
      </c>
      <c r="H14" s="66">
        <v>10</v>
      </c>
      <c r="I14" s="66">
        <v>7</v>
      </c>
      <c r="J14" s="66">
        <v>5</v>
      </c>
      <c r="K14" s="66">
        <v>62</v>
      </c>
      <c r="L14" s="66">
        <v>5</v>
      </c>
    </row>
    <row r="15" spans="1:12" ht="14.25">
      <c r="A15" s="70"/>
      <c r="B15" s="47"/>
      <c r="C15" s="70"/>
      <c r="D15" s="47"/>
      <c r="E15" s="70"/>
      <c r="F15" s="47"/>
      <c r="G15" s="47"/>
      <c r="H15" s="47"/>
      <c r="I15" s="47"/>
      <c r="J15" s="47"/>
      <c r="K15" s="47"/>
      <c r="L15" s="47"/>
    </row>
    <row r="16" spans="1:12" ht="14.25">
      <c r="A16" s="70" t="s">
        <v>96</v>
      </c>
      <c r="B16" s="47">
        <f>SUM(B17:B73)</f>
        <v>29260</v>
      </c>
      <c r="C16" s="47">
        <f>SUM(C17:C73)</f>
        <v>15147</v>
      </c>
      <c r="D16" s="47">
        <f>SUM(D17:D73)</f>
        <v>14113</v>
      </c>
      <c r="E16" s="70"/>
      <c r="F16" s="47">
        <f t="shared" ref="F16:L16" si="2">SUM(F17:F73)</f>
        <v>29326</v>
      </c>
      <c r="G16" s="47">
        <f t="shared" si="2"/>
        <v>26354</v>
      </c>
      <c r="H16" s="47">
        <f t="shared" si="2"/>
        <v>675</v>
      </c>
      <c r="I16" s="47">
        <f t="shared" si="2"/>
        <v>219</v>
      </c>
      <c r="J16" s="47">
        <f t="shared" si="2"/>
        <v>298</v>
      </c>
      <c r="K16" s="47">
        <f t="shared" si="2"/>
        <v>1530</v>
      </c>
      <c r="L16" s="47">
        <f t="shared" si="2"/>
        <v>250</v>
      </c>
    </row>
    <row r="17" spans="1:12" ht="14.25">
      <c r="A17" s="70" t="s">
        <v>97</v>
      </c>
      <c r="B17" s="47">
        <f t="shared" ref="B17:B22" si="3">SUM(C17:D17)</f>
        <v>1225</v>
      </c>
      <c r="C17" s="66">
        <v>737</v>
      </c>
      <c r="D17" s="65">
        <v>488</v>
      </c>
      <c r="E17" s="70"/>
      <c r="F17" s="47">
        <f t="shared" ref="F17:F22" si="4">SUM(G17:L17)</f>
        <v>1329</v>
      </c>
      <c r="G17" s="74">
        <v>1187</v>
      </c>
      <c r="H17" s="66">
        <v>61</v>
      </c>
      <c r="I17" s="66">
        <v>22</v>
      </c>
      <c r="J17" s="67">
        <v>0</v>
      </c>
      <c r="K17" s="66">
        <v>53</v>
      </c>
      <c r="L17" s="66">
        <v>6</v>
      </c>
    </row>
    <row r="18" spans="1:12" ht="14.25">
      <c r="A18" s="70" t="s">
        <v>98</v>
      </c>
      <c r="B18" s="47">
        <f t="shared" si="3"/>
        <v>66</v>
      </c>
      <c r="C18" s="66">
        <v>47</v>
      </c>
      <c r="D18" s="65">
        <v>19</v>
      </c>
      <c r="E18" s="70"/>
      <c r="F18" s="47">
        <f t="shared" si="4"/>
        <v>71</v>
      </c>
      <c r="G18" s="74">
        <v>65</v>
      </c>
      <c r="H18" s="66">
        <v>2</v>
      </c>
      <c r="I18" s="67">
        <v>0</v>
      </c>
      <c r="J18" s="67">
        <v>0</v>
      </c>
      <c r="K18" s="66">
        <v>2</v>
      </c>
      <c r="L18" s="66">
        <v>2</v>
      </c>
    </row>
    <row r="19" spans="1:12" ht="14.25">
      <c r="A19" s="70" t="s">
        <v>99</v>
      </c>
      <c r="B19" s="47">
        <f t="shared" si="3"/>
        <v>769</v>
      </c>
      <c r="C19" s="66">
        <v>377</v>
      </c>
      <c r="D19" s="65">
        <v>392</v>
      </c>
      <c r="E19" s="70"/>
      <c r="F19" s="47">
        <f t="shared" si="4"/>
        <v>800</v>
      </c>
      <c r="G19" s="74">
        <v>712</v>
      </c>
      <c r="H19" s="66">
        <v>17</v>
      </c>
      <c r="I19" s="66">
        <v>4</v>
      </c>
      <c r="J19" s="66">
        <v>3</v>
      </c>
      <c r="K19" s="66">
        <v>58</v>
      </c>
      <c r="L19" s="66">
        <v>6</v>
      </c>
    </row>
    <row r="20" spans="1:12" ht="14.25">
      <c r="A20" s="70" t="s">
        <v>100</v>
      </c>
      <c r="B20" s="47">
        <f t="shared" si="3"/>
        <v>186</v>
      </c>
      <c r="C20" s="66">
        <v>89</v>
      </c>
      <c r="D20" s="65">
        <v>97</v>
      </c>
      <c r="E20" s="70"/>
      <c r="F20" s="47">
        <f t="shared" si="4"/>
        <v>189</v>
      </c>
      <c r="G20" s="74">
        <v>182</v>
      </c>
      <c r="H20" s="66">
        <v>7</v>
      </c>
      <c r="I20" s="67">
        <v>0</v>
      </c>
      <c r="J20" s="67">
        <v>0</v>
      </c>
      <c r="K20" s="67">
        <v>0</v>
      </c>
      <c r="L20" s="67">
        <v>0</v>
      </c>
    </row>
    <row r="21" spans="1:12" ht="14.25">
      <c r="A21" s="70" t="s">
        <v>101</v>
      </c>
      <c r="B21" s="47">
        <f t="shared" si="3"/>
        <v>146</v>
      </c>
      <c r="C21" s="66">
        <v>90</v>
      </c>
      <c r="D21" s="65">
        <v>56</v>
      </c>
      <c r="E21" s="70"/>
      <c r="F21" s="47">
        <f t="shared" si="4"/>
        <v>135</v>
      </c>
      <c r="G21" s="74">
        <v>117</v>
      </c>
      <c r="H21" s="66">
        <v>5</v>
      </c>
      <c r="I21" s="66">
        <v>4</v>
      </c>
      <c r="J21" s="67">
        <v>0</v>
      </c>
      <c r="K21" s="66">
        <v>5</v>
      </c>
      <c r="L21" s="66">
        <v>4</v>
      </c>
    </row>
    <row r="22" spans="1:12" ht="14.25">
      <c r="A22" s="70" t="s">
        <v>102</v>
      </c>
      <c r="B22" s="47">
        <f t="shared" si="3"/>
        <v>528</v>
      </c>
      <c r="C22" s="66">
        <v>153</v>
      </c>
      <c r="D22" s="65">
        <v>375</v>
      </c>
      <c r="E22" s="70"/>
      <c r="F22" s="47">
        <f t="shared" si="4"/>
        <v>527</v>
      </c>
      <c r="G22" s="74">
        <v>517</v>
      </c>
      <c r="H22" s="66">
        <v>1</v>
      </c>
      <c r="I22" s="67">
        <v>0</v>
      </c>
      <c r="J22" s="66">
        <v>4</v>
      </c>
      <c r="K22" s="66">
        <v>3</v>
      </c>
      <c r="L22" s="66">
        <v>2</v>
      </c>
    </row>
    <row r="23" spans="1:12" ht="14.25">
      <c r="A23" s="70" t="s">
        <v>103</v>
      </c>
      <c r="B23" s="47">
        <f t="shared" ref="B23:B28" si="5">SUM(C23:D23)</f>
        <v>311</v>
      </c>
      <c r="C23" s="66">
        <v>279</v>
      </c>
      <c r="D23" s="65">
        <v>32</v>
      </c>
      <c r="E23" s="47"/>
      <c r="F23" s="47">
        <f t="shared" ref="F23:F28" si="6">SUM(G23:L23)</f>
        <v>333</v>
      </c>
      <c r="G23" s="74">
        <v>246</v>
      </c>
      <c r="H23" s="66">
        <v>17</v>
      </c>
      <c r="I23" s="66">
        <v>6</v>
      </c>
      <c r="J23" s="66">
        <v>47</v>
      </c>
      <c r="K23" s="66">
        <v>16</v>
      </c>
      <c r="L23" s="66">
        <v>1</v>
      </c>
    </row>
    <row r="24" spans="1:12" ht="14.25">
      <c r="A24" s="75" t="s">
        <v>104</v>
      </c>
      <c r="B24" s="47">
        <f t="shared" si="5"/>
        <v>122</v>
      </c>
      <c r="C24" s="66">
        <v>106</v>
      </c>
      <c r="D24" s="65">
        <v>16</v>
      </c>
      <c r="E24" s="47"/>
      <c r="F24" s="47">
        <f t="shared" si="6"/>
        <v>108</v>
      </c>
      <c r="G24" s="74">
        <v>99</v>
      </c>
      <c r="H24" s="66">
        <v>4</v>
      </c>
      <c r="I24" s="67">
        <v>0</v>
      </c>
      <c r="J24" s="67">
        <v>0</v>
      </c>
      <c r="K24" s="66">
        <v>5</v>
      </c>
      <c r="L24" s="67">
        <v>0</v>
      </c>
    </row>
    <row r="25" spans="1:12" ht="14.25">
      <c r="A25" s="70" t="s">
        <v>105</v>
      </c>
      <c r="B25" s="47">
        <f t="shared" si="5"/>
        <v>211</v>
      </c>
      <c r="C25" s="66">
        <v>78</v>
      </c>
      <c r="D25" s="65">
        <v>133</v>
      </c>
      <c r="E25" s="47"/>
      <c r="F25" s="47">
        <f t="shared" si="6"/>
        <v>186</v>
      </c>
      <c r="G25" s="74">
        <v>173</v>
      </c>
      <c r="H25" s="66">
        <v>7</v>
      </c>
      <c r="I25" s="66">
        <v>2</v>
      </c>
      <c r="J25" s="67">
        <v>0</v>
      </c>
      <c r="K25" s="66">
        <v>1</v>
      </c>
      <c r="L25" s="66">
        <v>3</v>
      </c>
    </row>
    <row r="26" spans="1:12" ht="14.25">
      <c r="A26" s="76" t="s">
        <v>106</v>
      </c>
      <c r="B26" s="47">
        <f t="shared" si="5"/>
        <v>105</v>
      </c>
      <c r="C26" s="66">
        <v>17</v>
      </c>
      <c r="D26" s="65">
        <v>88</v>
      </c>
      <c r="E26" s="47"/>
      <c r="F26" s="47">
        <f t="shared" si="6"/>
        <v>114</v>
      </c>
      <c r="G26" s="74">
        <v>105</v>
      </c>
      <c r="H26" s="66">
        <v>2</v>
      </c>
      <c r="I26" s="67">
        <v>0</v>
      </c>
      <c r="J26" s="67">
        <v>0</v>
      </c>
      <c r="K26" s="66">
        <v>1</v>
      </c>
      <c r="L26" s="66">
        <v>6</v>
      </c>
    </row>
    <row r="27" spans="1:12" ht="14.25">
      <c r="A27" s="70" t="s">
        <v>107</v>
      </c>
      <c r="B27" s="47">
        <f t="shared" si="5"/>
        <v>155</v>
      </c>
      <c r="C27" s="66">
        <v>80</v>
      </c>
      <c r="D27" s="65">
        <v>75</v>
      </c>
      <c r="E27" s="47"/>
      <c r="F27" s="47">
        <f t="shared" si="6"/>
        <v>139</v>
      </c>
      <c r="G27" s="74">
        <v>123</v>
      </c>
      <c r="H27" s="66">
        <v>2</v>
      </c>
      <c r="I27" s="67">
        <v>0</v>
      </c>
      <c r="J27" s="66">
        <v>2</v>
      </c>
      <c r="K27" s="66">
        <v>11</v>
      </c>
      <c r="L27" s="66">
        <v>1</v>
      </c>
    </row>
    <row r="28" spans="1:12" ht="14.25">
      <c r="A28" s="70" t="s">
        <v>108</v>
      </c>
      <c r="B28" s="47">
        <f t="shared" si="5"/>
        <v>72</v>
      </c>
      <c r="C28" s="66">
        <v>43</v>
      </c>
      <c r="D28" s="65">
        <v>29</v>
      </c>
      <c r="E28" s="47"/>
      <c r="F28" s="47">
        <f t="shared" si="6"/>
        <v>79</v>
      </c>
      <c r="G28" s="74">
        <v>72</v>
      </c>
      <c r="H28" s="66">
        <v>4</v>
      </c>
      <c r="I28" s="67">
        <v>0</v>
      </c>
      <c r="J28" s="66">
        <v>1</v>
      </c>
      <c r="K28" s="66">
        <v>2</v>
      </c>
      <c r="L28" s="67">
        <v>0</v>
      </c>
    </row>
    <row r="29" spans="1:12" ht="14.25">
      <c r="A29" s="70" t="s">
        <v>109</v>
      </c>
      <c r="B29" s="47">
        <f t="shared" ref="B29:B34" si="7">SUM(C29:D29)</f>
        <v>432</v>
      </c>
      <c r="C29" s="66">
        <v>139</v>
      </c>
      <c r="D29" s="65">
        <v>293</v>
      </c>
      <c r="E29" s="47"/>
      <c r="F29" s="47">
        <f t="shared" ref="F29:F34" si="8">SUM(G29:L29)</f>
        <v>450</v>
      </c>
      <c r="G29" s="74">
        <v>387</v>
      </c>
      <c r="H29" s="66">
        <v>6</v>
      </c>
      <c r="I29" s="66">
        <v>1</v>
      </c>
      <c r="J29" s="67">
        <v>0</v>
      </c>
      <c r="K29" s="66">
        <v>24</v>
      </c>
      <c r="L29" s="66">
        <v>32</v>
      </c>
    </row>
    <row r="30" spans="1:12" ht="14.25">
      <c r="A30" s="70" t="s">
        <v>110</v>
      </c>
      <c r="B30" s="47">
        <f t="shared" si="7"/>
        <v>1893</v>
      </c>
      <c r="C30" s="66">
        <v>746</v>
      </c>
      <c r="D30" s="65">
        <v>1147</v>
      </c>
      <c r="E30" s="47"/>
      <c r="F30" s="47">
        <f t="shared" si="8"/>
        <v>2211</v>
      </c>
      <c r="G30" s="74">
        <v>1982</v>
      </c>
      <c r="H30" s="66">
        <v>65</v>
      </c>
      <c r="I30" s="66">
        <v>21</v>
      </c>
      <c r="J30" s="66">
        <v>66</v>
      </c>
      <c r="K30" s="66">
        <v>60</v>
      </c>
      <c r="L30" s="66">
        <v>17</v>
      </c>
    </row>
    <row r="31" spans="1:12" ht="14.25">
      <c r="A31" s="70" t="s">
        <v>111</v>
      </c>
      <c r="B31" s="47">
        <f t="shared" si="7"/>
        <v>72</v>
      </c>
      <c r="C31" s="66">
        <v>41</v>
      </c>
      <c r="D31" s="65">
        <v>31</v>
      </c>
      <c r="E31" s="47"/>
      <c r="F31" s="47">
        <f t="shared" si="8"/>
        <v>65</v>
      </c>
      <c r="G31" s="74">
        <v>55</v>
      </c>
      <c r="H31" s="66">
        <v>6</v>
      </c>
      <c r="I31" s="66">
        <v>1</v>
      </c>
      <c r="J31" s="67">
        <v>0</v>
      </c>
      <c r="K31" s="66">
        <v>2</v>
      </c>
      <c r="L31" s="66">
        <v>1</v>
      </c>
    </row>
    <row r="32" spans="1:12" ht="14.25">
      <c r="A32" s="76" t="s">
        <v>112</v>
      </c>
      <c r="B32" s="47">
        <f t="shared" si="7"/>
        <v>139</v>
      </c>
      <c r="C32" s="66">
        <v>93</v>
      </c>
      <c r="D32" s="65">
        <v>46</v>
      </c>
      <c r="E32" s="47"/>
      <c r="F32" s="47">
        <f t="shared" si="8"/>
        <v>149</v>
      </c>
      <c r="G32" s="74">
        <v>127</v>
      </c>
      <c r="H32" s="67">
        <v>0</v>
      </c>
      <c r="I32" s="66">
        <v>3</v>
      </c>
      <c r="J32" s="66">
        <v>1</v>
      </c>
      <c r="K32" s="66">
        <v>18</v>
      </c>
      <c r="L32" s="67">
        <v>0</v>
      </c>
    </row>
    <row r="33" spans="1:12" ht="14.25">
      <c r="A33" s="70" t="s">
        <v>113</v>
      </c>
      <c r="B33" s="47">
        <f t="shared" si="7"/>
        <v>112</v>
      </c>
      <c r="C33" s="66">
        <v>43</v>
      </c>
      <c r="D33" s="65">
        <v>69</v>
      </c>
      <c r="E33" s="47"/>
      <c r="F33" s="47">
        <f t="shared" si="8"/>
        <v>120</v>
      </c>
      <c r="G33" s="74">
        <v>115</v>
      </c>
      <c r="H33" s="66">
        <v>1</v>
      </c>
      <c r="I33" s="67">
        <v>0</v>
      </c>
      <c r="J33" s="67">
        <v>0</v>
      </c>
      <c r="K33" s="66">
        <v>4</v>
      </c>
      <c r="L33" s="67">
        <v>0</v>
      </c>
    </row>
    <row r="34" spans="1:12" ht="14.25">
      <c r="A34" s="70" t="s">
        <v>114</v>
      </c>
      <c r="B34" s="47">
        <f t="shared" si="7"/>
        <v>199</v>
      </c>
      <c r="C34" s="66">
        <v>117</v>
      </c>
      <c r="D34" s="65">
        <v>82</v>
      </c>
      <c r="E34" s="47"/>
      <c r="F34" s="47">
        <f t="shared" si="8"/>
        <v>196</v>
      </c>
      <c r="G34" s="74">
        <v>185</v>
      </c>
      <c r="H34" s="66">
        <v>9</v>
      </c>
      <c r="I34" s="66">
        <v>1</v>
      </c>
      <c r="J34" s="66">
        <v>1</v>
      </c>
      <c r="K34" s="67">
        <v>0</v>
      </c>
      <c r="L34" s="67">
        <v>0</v>
      </c>
    </row>
    <row r="35" spans="1:12" ht="14.25">
      <c r="A35" s="70" t="s">
        <v>115</v>
      </c>
      <c r="B35" s="47">
        <f t="shared" ref="B35:B40" si="9">SUM(C35:D35)</f>
        <v>126</v>
      </c>
      <c r="C35" s="66">
        <v>59</v>
      </c>
      <c r="D35" s="65">
        <v>67</v>
      </c>
      <c r="E35" s="47"/>
      <c r="F35" s="47">
        <f t="shared" ref="F35:F40" si="10">SUM(G35:L35)</f>
        <v>147</v>
      </c>
      <c r="G35" s="74">
        <v>134</v>
      </c>
      <c r="H35" s="66">
        <v>4</v>
      </c>
      <c r="I35" s="66">
        <v>2</v>
      </c>
      <c r="J35" s="67">
        <v>0</v>
      </c>
      <c r="K35" s="66">
        <v>7</v>
      </c>
      <c r="L35" s="67">
        <v>0</v>
      </c>
    </row>
    <row r="36" spans="1:12" ht="14.25">
      <c r="A36" s="70" t="s">
        <v>116</v>
      </c>
      <c r="B36" s="47">
        <f t="shared" si="9"/>
        <v>11</v>
      </c>
      <c r="C36" s="66">
        <v>5</v>
      </c>
      <c r="D36" s="65">
        <v>6</v>
      </c>
      <c r="E36" s="47"/>
      <c r="F36" s="47">
        <f t="shared" si="10"/>
        <v>9</v>
      </c>
      <c r="G36" s="74">
        <v>6</v>
      </c>
      <c r="H36" s="66">
        <v>1</v>
      </c>
      <c r="I36" s="67">
        <v>0</v>
      </c>
      <c r="J36" s="67">
        <v>0</v>
      </c>
      <c r="K36" s="66">
        <v>2</v>
      </c>
      <c r="L36" s="67">
        <v>0</v>
      </c>
    </row>
    <row r="37" spans="1:12" ht="14.25">
      <c r="A37" s="70" t="s">
        <v>117</v>
      </c>
      <c r="B37" s="47">
        <f t="shared" si="9"/>
        <v>255</v>
      </c>
      <c r="C37" s="66">
        <v>106</v>
      </c>
      <c r="D37" s="65">
        <v>149</v>
      </c>
      <c r="E37" s="47"/>
      <c r="F37" s="47">
        <f t="shared" si="10"/>
        <v>249</v>
      </c>
      <c r="G37" s="74">
        <v>244</v>
      </c>
      <c r="H37" s="67">
        <v>0</v>
      </c>
      <c r="I37" s="66">
        <v>1</v>
      </c>
      <c r="J37" s="67">
        <v>0</v>
      </c>
      <c r="K37" s="66">
        <v>4</v>
      </c>
      <c r="L37" s="67">
        <v>0</v>
      </c>
    </row>
    <row r="38" spans="1:12" ht="14.25">
      <c r="A38" s="70" t="s">
        <v>118</v>
      </c>
      <c r="B38" s="47">
        <f t="shared" si="9"/>
        <v>522</v>
      </c>
      <c r="C38" s="66">
        <v>204</v>
      </c>
      <c r="D38" s="65">
        <v>318</v>
      </c>
      <c r="E38" s="47"/>
      <c r="F38" s="47">
        <f t="shared" si="10"/>
        <v>514</v>
      </c>
      <c r="G38" s="74">
        <v>501</v>
      </c>
      <c r="H38" s="66">
        <v>5</v>
      </c>
      <c r="I38" s="67">
        <v>0</v>
      </c>
      <c r="J38" s="67">
        <v>0</v>
      </c>
      <c r="K38" s="66">
        <v>7</v>
      </c>
      <c r="L38" s="66">
        <v>1</v>
      </c>
    </row>
    <row r="39" spans="1:12" ht="14.25">
      <c r="A39" s="70" t="s">
        <v>119</v>
      </c>
      <c r="B39" s="47">
        <f t="shared" si="9"/>
        <v>137</v>
      </c>
      <c r="C39" s="66">
        <v>44</v>
      </c>
      <c r="D39" s="65">
        <v>93</v>
      </c>
      <c r="E39" s="47"/>
      <c r="F39" s="47">
        <f t="shared" si="10"/>
        <v>133</v>
      </c>
      <c r="G39" s="74">
        <v>109</v>
      </c>
      <c r="H39" s="67">
        <v>0</v>
      </c>
      <c r="I39" s="67">
        <v>0</v>
      </c>
      <c r="J39" s="66">
        <v>1</v>
      </c>
      <c r="K39" s="66">
        <v>16</v>
      </c>
      <c r="L39" s="66">
        <v>7</v>
      </c>
    </row>
    <row r="40" spans="1:12" ht="14.25">
      <c r="A40" s="76" t="s">
        <v>120</v>
      </c>
      <c r="B40" s="47">
        <f t="shared" si="9"/>
        <v>298</v>
      </c>
      <c r="C40" s="66">
        <v>161</v>
      </c>
      <c r="D40" s="65">
        <v>137</v>
      </c>
      <c r="E40" s="47"/>
      <c r="F40" s="47">
        <f t="shared" si="10"/>
        <v>291</v>
      </c>
      <c r="G40" s="74">
        <v>265</v>
      </c>
      <c r="H40" s="66">
        <v>2</v>
      </c>
      <c r="I40" s="67">
        <v>0</v>
      </c>
      <c r="J40" s="66">
        <v>1</v>
      </c>
      <c r="K40" s="66">
        <v>12</v>
      </c>
      <c r="L40" s="66">
        <v>11</v>
      </c>
    </row>
    <row r="41" spans="1:12" ht="14.25">
      <c r="A41" s="70" t="s">
        <v>121</v>
      </c>
      <c r="B41" s="47">
        <f t="shared" ref="B41:B46" si="11">SUM(C41:D41)</f>
        <v>107</v>
      </c>
      <c r="C41" s="66">
        <v>61</v>
      </c>
      <c r="D41" s="65">
        <v>46</v>
      </c>
      <c r="E41" s="47"/>
      <c r="F41" s="47">
        <f t="shared" ref="F41:F46" si="12">SUM(G41:L41)</f>
        <v>101</v>
      </c>
      <c r="G41" s="74">
        <v>86</v>
      </c>
      <c r="H41" s="66">
        <v>3</v>
      </c>
      <c r="I41" s="67">
        <v>0</v>
      </c>
      <c r="J41" s="66">
        <v>3</v>
      </c>
      <c r="K41" s="66">
        <v>9</v>
      </c>
      <c r="L41" s="67">
        <v>0</v>
      </c>
    </row>
    <row r="42" spans="1:12" ht="14.25">
      <c r="A42" s="70" t="s">
        <v>122</v>
      </c>
      <c r="B42" s="47">
        <f t="shared" si="11"/>
        <v>2568</v>
      </c>
      <c r="C42" s="66">
        <v>1361</v>
      </c>
      <c r="D42" s="65">
        <v>1207</v>
      </c>
      <c r="E42" s="47"/>
      <c r="F42" s="47">
        <f t="shared" si="12"/>
        <v>1849</v>
      </c>
      <c r="G42" s="74">
        <v>1643</v>
      </c>
      <c r="H42" s="66">
        <v>87</v>
      </c>
      <c r="I42" s="66">
        <v>24</v>
      </c>
      <c r="J42" s="66">
        <v>34</v>
      </c>
      <c r="K42" s="66">
        <v>55</v>
      </c>
      <c r="L42" s="66">
        <v>6</v>
      </c>
    </row>
    <row r="43" spans="1:12" ht="14.25">
      <c r="A43" s="70" t="s">
        <v>123</v>
      </c>
      <c r="B43" s="47">
        <f t="shared" si="11"/>
        <v>103</v>
      </c>
      <c r="C43" s="66">
        <v>38</v>
      </c>
      <c r="D43" s="65">
        <v>65</v>
      </c>
      <c r="E43" s="47"/>
      <c r="F43" s="47">
        <f t="shared" si="12"/>
        <v>105</v>
      </c>
      <c r="G43" s="74">
        <v>100</v>
      </c>
      <c r="H43" s="66">
        <v>4</v>
      </c>
      <c r="I43" s="66">
        <v>1</v>
      </c>
      <c r="J43" s="67">
        <v>0</v>
      </c>
      <c r="K43" s="67">
        <v>0</v>
      </c>
      <c r="L43" s="67">
        <v>0</v>
      </c>
    </row>
    <row r="44" spans="1:12" ht="14.25">
      <c r="A44" s="70" t="s">
        <v>124</v>
      </c>
      <c r="B44" s="47">
        <f t="shared" si="11"/>
        <v>3496</v>
      </c>
      <c r="C44" s="66">
        <v>1262</v>
      </c>
      <c r="D44" s="65">
        <v>2234</v>
      </c>
      <c r="E44" s="47"/>
      <c r="F44" s="47">
        <f t="shared" si="12"/>
        <v>4324</v>
      </c>
      <c r="G44" s="74">
        <v>3557</v>
      </c>
      <c r="H44" s="66">
        <v>47</v>
      </c>
      <c r="I44" s="66">
        <v>19</v>
      </c>
      <c r="J44" s="66">
        <v>54</v>
      </c>
      <c r="K44" s="66">
        <v>609</v>
      </c>
      <c r="L44" s="66">
        <v>38</v>
      </c>
    </row>
    <row r="45" spans="1:12" ht="14.25">
      <c r="A45" s="70" t="s">
        <v>125</v>
      </c>
      <c r="B45" s="47">
        <f t="shared" si="11"/>
        <v>481</v>
      </c>
      <c r="C45" s="66">
        <v>292</v>
      </c>
      <c r="D45" s="65">
        <v>189</v>
      </c>
      <c r="E45" s="47"/>
      <c r="F45" s="47">
        <f t="shared" si="12"/>
        <v>446</v>
      </c>
      <c r="G45" s="74">
        <v>379</v>
      </c>
      <c r="H45" s="66">
        <v>11</v>
      </c>
      <c r="I45" s="66">
        <v>6</v>
      </c>
      <c r="J45" s="66">
        <v>3</v>
      </c>
      <c r="K45" s="66">
        <v>36</v>
      </c>
      <c r="L45" s="66">
        <v>11</v>
      </c>
    </row>
    <row r="46" spans="1:12" ht="14.25">
      <c r="A46" s="70" t="s">
        <v>126</v>
      </c>
      <c r="B46" s="47">
        <f t="shared" si="11"/>
        <v>743</v>
      </c>
      <c r="C46" s="66">
        <v>511</v>
      </c>
      <c r="D46" s="65">
        <v>232</v>
      </c>
      <c r="E46" s="47"/>
      <c r="F46" s="47">
        <f t="shared" si="12"/>
        <v>748</v>
      </c>
      <c r="G46" s="74">
        <v>699</v>
      </c>
      <c r="H46" s="66">
        <v>12</v>
      </c>
      <c r="I46" s="66">
        <v>3</v>
      </c>
      <c r="J46" s="66">
        <v>2</v>
      </c>
      <c r="K46" s="66">
        <v>27</v>
      </c>
      <c r="L46" s="66">
        <v>5</v>
      </c>
    </row>
    <row r="47" spans="1:12" ht="14.25">
      <c r="A47" s="70" t="s">
        <v>127</v>
      </c>
      <c r="B47" s="47">
        <f t="shared" ref="B47:B52" si="13">SUM(C47:D47)</f>
        <v>1222</v>
      </c>
      <c r="C47" s="66">
        <v>756</v>
      </c>
      <c r="D47" s="65">
        <v>466</v>
      </c>
      <c r="E47" s="47"/>
      <c r="F47" s="47">
        <f t="shared" ref="F47:F52" si="14">SUM(G47:L47)</f>
        <v>1192</v>
      </c>
      <c r="G47" s="74">
        <v>1048</v>
      </c>
      <c r="H47" s="66">
        <v>34</v>
      </c>
      <c r="I47" s="66">
        <v>10</v>
      </c>
      <c r="J47" s="66">
        <v>3</v>
      </c>
      <c r="K47" s="66">
        <v>92</v>
      </c>
      <c r="L47" s="66">
        <v>5</v>
      </c>
    </row>
    <row r="48" spans="1:12" ht="14.25">
      <c r="A48" s="70" t="s">
        <v>128</v>
      </c>
      <c r="B48" s="47">
        <f t="shared" si="13"/>
        <v>360</v>
      </c>
      <c r="C48" s="66">
        <v>169</v>
      </c>
      <c r="D48" s="65">
        <v>191</v>
      </c>
      <c r="E48" s="47"/>
      <c r="F48" s="47">
        <f t="shared" si="14"/>
        <v>388</v>
      </c>
      <c r="G48" s="74">
        <v>354</v>
      </c>
      <c r="H48" s="66">
        <v>22</v>
      </c>
      <c r="I48" s="66">
        <v>6</v>
      </c>
      <c r="J48" s="66">
        <v>3</v>
      </c>
      <c r="K48" s="66">
        <v>2</v>
      </c>
      <c r="L48" s="66">
        <v>1</v>
      </c>
    </row>
    <row r="49" spans="1:12" ht="14.25">
      <c r="A49" s="70" t="s">
        <v>129</v>
      </c>
      <c r="B49" s="47">
        <f t="shared" si="13"/>
        <v>1089</v>
      </c>
      <c r="C49" s="66">
        <v>728</v>
      </c>
      <c r="D49" s="65">
        <v>361</v>
      </c>
      <c r="E49" s="47"/>
      <c r="F49" s="47">
        <f t="shared" si="14"/>
        <v>1061</v>
      </c>
      <c r="G49" s="74">
        <v>984</v>
      </c>
      <c r="H49" s="66">
        <v>19</v>
      </c>
      <c r="I49" s="66">
        <v>7</v>
      </c>
      <c r="J49" s="66">
        <v>11</v>
      </c>
      <c r="K49" s="66">
        <v>32</v>
      </c>
      <c r="L49" s="66">
        <v>8</v>
      </c>
    </row>
    <row r="50" spans="1:12" ht="14.25">
      <c r="A50" s="70" t="s">
        <v>130</v>
      </c>
      <c r="B50" s="47">
        <f t="shared" si="13"/>
        <v>108</v>
      </c>
      <c r="C50" s="66">
        <v>98</v>
      </c>
      <c r="D50" s="65">
        <v>10</v>
      </c>
      <c r="E50" s="47"/>
      <c r="F50" s="47">
        <f t="shared" si="14"/>
        <v>90</v>
      </c>
      <c r="G50" s="74">
        <v>76</v>
      </c>
      <c r="H50" s="66">
        <v>6</v>
      </c>
      <c r="I50" s="66">
        <v>1</v>
      </c>
      <c r="J50" s="67">
        <v>0</v>
      </c>
      <c r="K50" s="66">
        <v>3</v>
      </c>
      <c r="L50" s="66">
        <v>4</v>
      </c>
    </row>
    <row r="51" spans="1:12" ht="14.25">
      <c r="A51" s="70" t="s">
        <v>131</v>
      </c>
      <c r="B51" s="47">
        <f t="shared" si="13"/>
        <v>288</v>
      </c>
      <c r="C51" s="66">
        <v>120</v>
      </c>
      <c r="D51" s="65">
        <v>168</v>
      </c>
      <c r="E51" s="47"/>
      <c r="F51" s="47">
        <f t="shared" si="14"/>
        <v>264</v>
      </c>
      <c r="G51" s="74">
        <v>252</v>
      </c>
      <c r="H51" s="66">
        <v>4</v>
      </c>
      <c r="I51" s="66">
        <v>2</v>
      </c>
      <c r="J51" s="67">
        <v>0</v>
      </c>
      <c r="K51" s="66">
        <v>5</v>
      </c>
      <c r="L51" s="66">
        <v>1</v>
      </c>
    </row>
    <row r="52" spans="1:12" ht="14.25">
      <c r="A52" s="70" t="s">
        <v>132</v>
      </c>
      <c r="B52" s="47">
        <f t="shared" si="13"/>
        <v>118</v>
      </c>
      <c r="C52" s="66">
        <v>73</v>
      </c>
      <c r="D52" s="65">
        <v>45</v>
      </c>
      <c r="E52" s="47"/>
      <c r="F52" s="47">
        <f t="shared" si="14"/>
        <v>94</v>
      </c>
      <c r="G52" s="74">
        <v>90</v>
      </c>
      <c r="H52" s="66">
        <v>2</v>
      </c>
      <c r="I52" s="66">
        <v>1</v>
      </c>
      <c r="J52" s="67">
        <v>0</v>
      </c>
      <c r="K52" s="66">
        <v>1</v>
      </c>
      <c r="L52" s="67">
        <v>0</v>
      </c>
    </row>
    <row r="53" spans="1:12" ht="14.25">
      <c r="A53" s="70" t="s">
        <v>133</v>
      </c>
      <c r="B53" s="47">
        <f t="shared" ref="B53:B58" si="15">SUM(C53:D53)</f>
        <v>102</v>
      </c>
      <c r="C53" s="66">
        <v>47</v>
      </c>
      <c r="D53" s="65">
        <v>55</v>
      </c>
      <c r="E53" s="47"/>
      <c r="F53" s="47">
        <f t="shared" ref="F53:F58" si="16">SUM(G53:L53)</f>
        <v>112</v>
      </c>
      <c r="G53" s="74">
        <v>107</v>
      </c>
      <c r="H53" s="66">
        <v>2</v>
      </c>
      <c r="I53" s="67">
        <v>0</v>
      </c>
      <c r="J53" s="67">
        <v>0</v>
      </c>
      <c r="K53" s="66">
        <v>3</v>
      </c>
      <c r="L53" s="67">
        <v>0</v>
      </c>
    </row>
    <row r="54" spans="1:12" ht="14.25">
      <c r="A54" s="70" t="s">
        <v>134</v>
      </c>
      <c r="B54" s="47">
        <f t="shared" si="15"/>
        <v>602</v>
      </c>
      <c r="C54" s="66">
        <v>339</v>
      </c>
      <c r="D54" s="65">
        <v>263</v>
      </c>
      <c r="E54" s="47"/>
      <c r="F54" s="47">
        <f t="shared" si="16"/>
        <v>567</v>
      </c>
      <c r="G54" s="74">
        <v>486</v>
      </c>
      <c r="H54" s="66">
        <v>10</v>
      </c>
      <c r="I54" s="66">
        <v>3</v>
      </c>
      <c r="J54" s="66">
        <v>5</v>
      </c>
      <c r="K54" s="66">
        <v>59</v>
      </c>
      <c r="L54" s="66">
        <v>4</v>
      </c>
    </row>
    <row r="55" spans="1:12" ht="14.25">
      <c r="A55" s="70" t="s">
        <v>135</v>
      </c>
      <c r="B55" s="47">
        <f t="shared" si="15"/>
        <v>661</v>
      </c>
      <c r="C55" s="66">
        <v>521</v>
      </c>
      <c r="D55" s="65">
        <v>140</v>
      </c>
      <c r="E55" s="47"/>
      <c r="F55" s="47">
        <f t="shared" si="16"/>
        <v>646</v>
      </c>
      <c r="G55" s="74">
        <v>604</v>
      </c>
      <c r="H55" s="66">
        <v>16</v>
      </c>
      <c r="I55" s="66">
        <v>2</v>
      </c>
      <c r="J55" s="66">
        <v>3</v>
      </c>
      <c r="K55" s="66">
        <v>14</v>
      </c>
      <c r="L55" s="66">
        <v>7</v>
      </c>
    </row>
    <row r="56" spans="1:12" ht="14.25">
      <c r="A56" s="70" t="s">
        <v>136</v>
      </c>
      <c r="B56" s="47">
        <f t="shared" si="15"/>
        <v>373</v>
      </c>
      <c r="C56" s="66">
        <v>217</v>
      </c>
      <c r="D56" s="65">
        <v>156</v>
      </c>
      <c r="E56" s="47"/>
      <c r="F56" s="47">
        <f t="shared" si="16"/>
        <v>379</v>
      </c>
      <c r="G56" s="74">
        <v>341</v>
      </c>
      <c r="H56" s="66">
        <v>8</v>
      </c>
      <c r="I56" s="66">
        <v>9</v>
      </c>
      <c r="J56" s="66">
        <v>1</v>
      </c>
      <c r="K56" s="66">
        <v>15</v>
      </c>
      <c r="L56" s="66">
        <v>5</v>
      </c>
    </row>
    <row r="57" spans="1:12" ht="14.25">
      <c r="A57" s="70" t="s">
        <v>137</v>
      </c>
      <c r="B57" s="47">
        <f t="shared" si="15"/>
        <v>351</v>
      </c>
      <c r="C57" s="66">
        <v>89</v>
      </c>
      <c r="D57" s="65">
        <v>262</v>
      </c>
      <c r="E57" s="47"/>
      <c r="F57" s="47">
        <f t="shared" si="16"/>
        <v>380</v>
      </c>
      <c r="G57" s="74">
        <v>371</v>
      </c>
      <c r="H57" s="66">
        <v>2</v>
      </c>
      <c r="I57" s="66">
        <v>2</v>
      </c>
      <c r="J57" s="67">
        <v>0</v>
      </c>
      <c r="K57" s="66">
        <v>5</v>
      </c>
      <c r="L57" s="67">
        <v>0</v>
      </c>
    </row>
    <row r="58" spans="1:12" ht="14.25">
      <c r="A58" s="70" t="s">
        <v>138</v>
      </c>
      <c r="B58" s="47">
        <f t="shared" si="15"/>
        <v>540</v>
      </c>
      <c r="C58" s="66">
        <v>289</v>
      </c>
      <c r="D58" s="65">
        <v>251</v>
      </c>
      <c r="E58" s="47"/>
      <c r="F58" s="47">
        <f t="shared" si="16"/>
        <v>481</v>
      </c>
      <c r="G58" s="74">
        <v>441</v>
      </c>
      <c r="H58" s="66">
        <v>18</v>
      </c>
      <c r="I58" s="66">
        <v>9</v>
      </c>
      <c r="J58" s="67">
        <v>0</v>
      </c>
      <c r="K58" s="66">
        <v>9</v>
      </c>
      <c r="L58" s="66">
        <v>4</v>
      </c>
    </row>
    <row r="59" spans="1:12" ht="14.25">
      <c r="A59" s="70" t="s">
        <v>139</v>
      </c>
      <c r="B59" s="47">
        <f t="shared" ref="B59:B64" si="17">SUM(C59:D59)</f>
        <v>48</v>
      </c>
      <c r="C59" s="66">
        <v>16</v>
      </c>
      <c r="D59" s="65">
        <v>32</v>
      </c>
      <c r="E59" s="47"/>
      <c r="F59" s="47">
        <f t="shared" ref="F59:F64" si="18">SUM(G59:L59)</f>
        <v>57</v>
      </c>
      <c r="G59" s="74">
        <v>53</v>
      </c>
      <c r="H59" s="66">
        <v>3</v>
      </c>
      <c r="I59" s="67">
        <v>0</v>
      </c>
      <c r="J59" s="67">
        <v>0</v>
      </c>
      <c r="K59" s="66">
        <v>1</v>
      </c>
      <c r="L59" s="67">
        <v>0</v>
      </c>
    </row>
    <row r="60" spans="1:12" ht="14.25">
      <c r="A60" s="70" t="s">
        <v>140</v>
      </c>
      <c r="B60" s="47">
        <f t="shared" si="17"/>
        <v>63</v>
      </c>
      <c r="C60" s="66">
        <v>34</v>
      </c>
      <c r="D60" s="65">
        <v>29</v>
      </c>
      <c r="E60" s="47"/>
      <c r="F60" s="47">
        <f t="shared" si="18"/>
        <v>56</v>
      </c>
      <c r="G60" s="74">
        <v>51</v>
      </c>
      <c r="H60" s="66">
        <v>1</v>
      </c>
      <c r="I60" s="66">
        <v>2</v>
      </c>
      <c r="J60" s="66">
        <v>1</v>
      </c>
      <c r="K60" s="67">
        <v>0</v>
      </c>
      <c r="L60" s="66">
        <v>1</v>
      </c>
    </row>
    <row r="61" spans="1:12" ht="14.25">
      <c r="A61" s="70" t="s">
        <v>141</v>
      </c>
      <c r="B61" s="47">
        <f t="shared" si="17"/>
        <v>108</v>
      </c>
      <c r="C61" s="66">
        <v>43</v>
      </c>
      <c r="D61" s="65">
        <v>65</v>
      </c>
      <c r="E61" s="47"/>
      <c r="F61" s="47">
        <f t="shared" si="18"/>
        <v>116</v>
      </c>
      <c r="G61" s="74">
        <v>91</v>
      </c>
      <c r="H61" s="66">
        <v>3</v>
      </c>
      <c r="I61" s="66">
        <v>3</v>
      </c>
      <c r="J61" s="67">
        <v>0</v>
      </c>
      <c r="K61" s="66">
        <v>16</v>
      </c>
      <c r="L61" s="66">
        <v>3</v>
      </c>
    </row>
    <row r="62" spans="1:12" ht="14.25">
      <c r="A62" s="70" t="s">
        <v>142</v>
      </c>
      <c r="B62" s="47">
        <f t="shared" si="17"/>
        <v>294</v>
      </c>
      <c r="C62" s="66">
        <v>110</v>
      </c>
      <c r="D62" s="65">
        <v>184</v>
      </c>
      <c r="E62" s="47"/>
      <c r="F62" s="47">
        <f t="shared" si="18"/>
        <v>337</v>
      </c>
      <c r="G62" s="74">
        <v>321</v>
      </c>
      <c r="H62" s="66">
        <v>6</v>
      </c>
      <c r="I62" s="66">
        <v>2</v>
      </c>
      <c r="J62" s="66">
        <v>4</v>
      </c>
      <c r="K62" s="66">
        <v>3</v>
      </c>
      <c r="L62" s="66">
        <v>1</v>
      </c>
    </row>
    <row r="63" spans="1:12" ht="14.25">
      <c r="A63" s="70" t="s">
        <v>143</v>
      </c>
      <c r="B63" s="47">
        <f t="shared" si="17"/>
        <v>3583</v>
      </c>
      <c r="C63" s="66">
        <v>2312</v>
      </c>
      <c r="D63" s="65">
        <v>1271</v>
      </c>
      <c r="E63" s="47"/>
      <c r="F63" s="47">
        <f t="shared" si="18"/>
        <v>3221</v>
      </c>
      <c r="G63" s="74">
        <v>2991</v>
      </c>
      <c r="H63" s="66">
        <v>40</v>
      </c>
      <c r="I63" s="66">
        <v>6</v>
      </c>
      <c r="J63" s="66">
        <v>18</v>
      </c>
      <c r="K63" s="66">
        <v>149</v>
      </c>
      <c r="L63" s="66">
        <v>17</v>
      </c>
    </row>
    <row r="64" spans="1:12" ht="14.25">
      <c r="A64" s="70" t="s">
        <v>144</v>
      </c>
      <c r="B64" s="47">
        <f t="shared" si="17"/>
        <v>254</v>
      </c>
      <c r="C64" s="66">
        <v>117</v>
      </c>
      <c r="D64" s="65">
        <v>137</v>
      </c>
      <c r="E64" s="47"/>
      <c r="F64" s="47">
        <f t="shared" si="18"/>
        <v>217</v>
      </c>
      <c r="G64" s="74">
        <v>201</v>
      </c>
      <c r="H64" s="66">
        <v>7</v>
      </c>
      <c r="I64" s="66">
        <v>3</v>
      </c>
      <c r="J64" s="66">
        <v>3</v>
      </c>
      <c r="K64" s="66">
        <v>2</v>
      </c>
      <c r="L64" s="66">
        <v>1</v>
      </c>
    </row>
    <row r="65" spans="1:12" ht="14.25">
      <c r="A65" s="70" t="s">
        <v>145</v>
      </c>
      <c r="B65" s="47">
        <f t="shared" ref="B65:B70" si="19">SUM(C65:D65)</f>
        <v>163</v>
      </c>
      <c r="C65" s="66">
        <v>144</v>
      </c>
      <c r="D65" s="65">
        <v>19</v>
      </c>
      <c r="E65" s="47"/>
      <c r="F65" s="47">
        <f t="shared" ref="F65:F70" si="20">SUM(G65:L65)</f>
        <v>117</v>
      </c>
      <c r="G65" s="74">
        <v>107</v>
      </c>
      <c r="H65" s="66">
        <v>3</v>
      </c>
      <c r="I65" s="66">
        <v>2</v>
      </c>
      <c r="J65" s="66">
        <v>3</v>
      </c>
      <c r="K65" s="66">
        <v>2</v>
      </c>
      <c r="L65" s="67">
        <v>0</v>
      </c>
    </row>
    <row r="66" spans="1:12" ht="14.25">
      <c r="A66" s="70" t="s">
        <v>146</v>
      </c>
      <c r="B66" s="47">
        <f t="shared" si="19"/>
        <v>125</v>
      </c>
      <c r="C66" s="66">
        <v>97</v>
      </c>
      <c r="D66" s="65">
        <v>28</v>
      </c>
      <c r="E66" s="47"/>
      <c r="F66" s="47">
        <f t="shared" si="20"/>
        <v>140</v>
      </c>
      <c r="G66" s="74">
        <v>118</v>
      </c>
      <c r="H66" s="66">
        <v>12</v>
      </c>
      <c r="I66" s="66">
        <v>5</v>
      </c>
      <c r="J66" s="66">
        <v>1</v>
      </c>
      <c r="K66" s="66">
        <v>4</v>
      </c>
      <c r="L66" s="67">
        <v>0</v>
      </c>
    </row>
    <row r="67" spans="1:12" ht="14.25">
      <c r="A67" s="70" t="s">
        <v>147</v>
      </c>
      <c r="B67" s="47">
        <f t="shared" si="19"/>
        <v>498</v>
      </c>
      <c r="C67" s="66">
        <v>238</v>
      </c>
      <c r="D67" s="65">
        <v>260</v>
      </c>
      <c r="E67" s="47"/>
      <c r="F67" s="47">
        <f t="shared" si="20"/>
        <v>511</v>
      </c>
      <c r="G67" s="74">
        <v>493</v>
      </c>
      <c r="H67" s="66">
        <v>9</v>
      </c>
      <c r="I67" s="66">
        <v>5</v>
      </c>
      <c r="J67" s="66">
        <v>3</v>
      </c>
      <c r="K67" s="66">
        <v>1</v>
      </c>
      <c r="L67" s="67">
        <v>0</v>
      </c>
    </row>
    <row r="68" spans="1:12" ht="14.25">
      <c r="A68" s="70" t="s">
        <v>148</v>
      </c>
      <c r="B68" s="47">
        <f t="shared" si="19"/>
        <v>217</v>
      </c>
      <c r="C68" s="66">
        <v>101</v>
      </c>
      <c r="D68" s="65">
        <v>116</v>
      </c>
      <c r="E68" s="47"/>
      <c r="F68" s="47">
        <f t="shared" si="20"/>
        <v>211</v>
      </c>
      <c r="G68" s="74">
        <v>199</v>
      </c>
      <c r="H68" s="66">
        <v>4</v>
      </c>
      <c r="I68" s="66">
        <v>1</v>
      </c>
      <c r="J68" s="67">
        <v>0</v>
      </c>
      <c r="K68" s="66">
        <v>6</v>
      </c>
      <c r="L68" s="66">
        <v>1</v>
      </c>
    </row>
    <row r="69" spans="1:12" ht="14.25">
      <c r="A69" s="70" t="s">
        <v>149</v>
      </c>
      <c r="B69" s="47">
        <f t="shared" si="19"/>
        <v>173</v>
      </c>
      <c r="C69" s="66">
        <v>145</v>
      </c>
      <c r="D69" s="65">
        <v>28</v>
      </c>
      <c r="E69" s="47"/>
      <c r="F69" s="47">
        <f t="shared" si="20"/>
        <v>188</v>
      </c>
      <c r="G69" s="74">
        <v>174</v>
      </c>
      <c r="H69" s="67">
        <v>0</v>
      </c>
      <c r="I69" s="66">
        <v>1</v>
      </c>
      <c r="J69" s="67">
        <v>0</v>
      </c>
      <c r="K69" s="66">
        <v>8</v>
      </c>
      <c r="L69" s="66">
        <v>5</v>
      </c>
    </row>
    <row r="70" spans="1:12" ht="14.25">
      <c r="A70" s="70" t="s">
        <v>150</v>
      </c>
      <c r="B70" s="47">
        <f t="shared" si="19"/>
        <v>309</v>
      </c>
      <c r="C70" s="66">
        <v>196</v>
      </c>
      <c r="D70" s="65">
        <v>113</v>
      </c>
      <c r="E70" s="47"/>
      <c r="F70" s="47">
        <f t="shared" si="20"/>
        <v>268</v>
      </c>
      <c r="G70" s="74">
        <v>250</v>
      </c>
      <c r="H70" s="66">
        <v>6</v>
      </c>
      <c r="I70" s="67">
        <v>0</v>
      </c>
      <c r="J70" s="66">
        <v>3</v>
      </c>
      <c r="K70" s="66">
        <v>4</v>
      </c>
      <c r="L70" s="66">
        <v>5</v>
      </c>
    </row>
    <row r="71" spans="1:12" ht="14.25">
      <c r="A71" s="70" t="s">
        <v>151</v>
      </c>
      <c r="B71" s="47">
        <f>SUM(C71:D71)</f>
        <v>1790</v>
      </c>
      <c r="C71" s="66">
        <v>667</v>
      </c>
      <c r="D71" s="65">
        <v>1123</v>
      </c>
      <c r="E71" s="47"/>
      <c r="F71" s="47">
        <f>SUM(G71:L71)</f>
        <v>1856</v>
      </c>
      <c r="G71" s="74">
        <v>1758</v>
      </c>
      <c r="H71" s="66">
        <v>36</v>
      </c>
      <c r="I71" s="66">
        <v>11</v>
      </c>
      <c r="J71" s="66">
        <v>12</v>
      </c>
      <c r="K71" s="66">
        <v>25</v>
      </c>
      <c r="L71" s="66">
        <v>14</v>
      </c>
    </row>
    <row r="72" spans="1:12" ht="14.25">
      <c r="A72" s="70" t="s">
        <v>152</v>
      </c>
      <c r="B72" s="47">
        <f>SUM(C72:D72)</f>
        <v>162</v>
      </c>
      <c r="C72" s="66">
        <v>68</v>
      </c>
      <c r="D72" s="65">
        <v>94</v>
      </c>
      <c r="E72" s="47"/>
      <c r="F72" s="47">
        <f>SUM(G72:L72)</f>
        <v>183</v>
      </c>
      <c r="G72" s="74">
        <v>156</v>
      </c>
      <c r="H72" s="66">
        <v>7</v>
      </c>
      <c r="I72" s="66">
        <v>2</v>
      </c>
      <c r="J72" s="66">
        <v>1</v>
      </c>
      <c r="K72" s="66">
        <v>16</v>
      </c>
      <c r="L72" s="66">
        <v>1</v>
      </c>
    </row>
    <row r="73" spans="1:12" ht="14.25">
      <c r="A73" s="70" t="s">
        <v>153</v>
      </c>
      <c r="B73" s="47">
        <f>SUM(C73:D73)</f>
        <v>69</v>
      </c>
      <c r="C73" s="65">
        <v>34</v>
      </c>
      <c r="D73" s="65">
        <v>35</v>
      </c>
      <c r="E73" s="47"/>
      <c r="F73" s="47">
        <f>SUM(G73:L73)</f>
        <v>77</v>
      </c>
      <c r="G73" s="64">
        <v>65</v>
      </c>
      <c r="H73" s="65">
        <v>3</v>
      </c>
      <c r="I73" s="65">
        <v>3</v>
      </c>
      <c r="J73" s="67">
        <v>0</v>
      </c>
      <c r="K73" s="65">
        <v>4</v>
      </c>
      <c r="L73" s="65">
        <v>2</v>
      </c>
    </row>
    <row r="74" spans="1:12" ht="14.25">
      <c r="A74" s="73"/>
      <c r="B74" s="73"/>
      <c r="C74" s="77"/>
      <c r="D74" s="77"/>
      <c r="E74" s="77"/>
      <c r="F74" s="77"/>
      <c r="G74" s="77"/>
      <c r="H74" s="77"/>
      <c r="I74" s="77"/>
      <c r="J74" s="77"/>
      <c r="K74" s="77"/>
      <c r="L74" s="77"/>
    </row>
    <row r="75" spans="1:12" ht="14.25">
      <c r="A75" s="75" t="s">
        <v>154</v>
      </c>
      <c r="B75" s="70"/>
      <c r="C75" s="47"/>
      <c r="D75" s="47"/>
      <c r="E75" s="47"/>
      <c r="F75" s="47"/>
      <c r="G75" s="47"/>
      <c r="H75" s="47"/>
      <c r="I75" s="47"/>
      <c r="J75" s="47"/>
      <c r="K75" s="47"/>
      <c r="L75" s="47"/>
    </row>
    <row r="76" spans="1:12" ht="14.25">
      <c r="A76" s="75"/>
      <c r="B76" s="70"/>
      <c r="C76" s="47"/>
      <c r="D76" s="47"/>
      <c r="E76" s="47"/>
      <c r="F76" s="47"/>
      <c r="G76" s="47"/>
      <c r="H76" s="47"/>
      <c r="I76" s="47"/>
      <c r="J76" s="47"/>
      <c r="K76" s="47"/>
      <c r="L76" s="47"/>
    </row>
    <row r="77" spans="1:12" ht="14.25">
      <c r="A77" s="70" t="s">
        <v>72</v>
      </c>
      <c r="B77" s="70"/>
      <c r="C77" s="47"/>
      <c r="D77" s="47"/>
      <c r="E77" s="47"/>
      <c r="F77" s="47"/>
      <c r="G77" s="47"/>
      <c r="H77" s="47"/>
      <c r="I77" s="47"/>
      <c r="J77" s="47"/>
      <c r="K77" s="47"/>
      <c r="L77" s="47"/>
    </row>
    <row r="78" spans="1:12" ht="14.25">
      <c r="A78" s="70"/>
      <c r="B78" s="70"/>
      <c r="C78" s="47"/>
      <c r="D78" s="47"/>
      <c r="E78" s="47"/>
      <c r="F78" s="47"/>
      <c r="G78" s="47"/>
      <c r="H78" s="47"/>
      <c r="I78" s="47"/>
      <c r="J78" s="47"/>
      <c r="K78" s="47"/>
      <c r="L78" s="47"/>
    </row>
  </sheetData>
  <mergeCells count="2">
    <mergeCell ref="B4:D4"/>
    <mergeCell ref="F4:L4"/>
  </mergeCells>
  <pageMargins left="0.7" right="0.7" top="0.75" bottom="0.75" header="0.3" footer="0.3"/>
  <pageSetup scale="77" fitToHeight="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workbookViewId="0"/>
  </sheetViews>
  <sheetFormatPr defaultRowHeight="12.75"/>
  <cols>
    <col min="1" max="1" width="20.7109375" customWidth="1"/>
    <col min="2" max="4" width="13.7109375" customWidth="1"/>
    <col min="5" max="5" width="2.7109375" customWidth="1"/>
    <col min="6" max="12" width="13.7109375" customWidth="1"/>
  </cols>
  <sheetData>
    <row r="1" spans="1:12" ht="20.25">
      <c r="A1" s="78" t="s">
        <v>156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20.25">
      <c r="A2" s="78" t="s">
        <v>157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ht="14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14.25">
      <c r="A4" s="71"/>
      <c r="B4" s="99" t="s">
        <v>69</v>
      </c>
      <c r="C4" s="99"/>
      <c r="D4" s="99"/>
      <c r="E4" s="72"/>
      <c r="F4" s="99" t="s">
        <v>70</v>
      </c>
      <c r="G4" s="99"/>
      <c r="H4" s="99"/>
      <c r="I4" s="99"/>
      <c r="J4" s="99"/>
      <c r="K4" s="99"/>
      <c r="L4" s="99"/>
    </row>
    <row r="5" spans="1:12" ht="42.75">
      <c r="A5" s="21" t="s">
        <v>0</v>
      </c>
      <c r="B5" s="22" t="s">
        <v>1</v>
      </c>
      <c r="C5" s="23" t="s">
        <v>63</v>
      </c>
      <c r="D5" s="49" t="s">
        <v>76</v>
      </c>
      <c r="E5" s="23"/>
      <c r="F5" s="23" t="s">
        <v>1</v>
      </c>
      <c r="G5" s="23" t="s">
        <v>77</v>
      </c>
      <c r="H5" s="49" t="s">
        <v>78</v>
      </c>
      <c r="I5" s="49" t="s">
        <v>79</v>
      </c>
      <c r="J5" s="49" t="s">
        <v>80</v>
      </c>
      <c r="K5" s="23" t="s">
        <v>64</v>
      </c>
      <c r="L5" s="23" t="s">
        <v>65</v>
      </c>
    </row>
    <row r="6" spans="1:12" ht="14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2" ht="14.25">
      <c r="A7" s="70" t="s">
        <v>66</v>
      </c>
      <c r="B7" s="47">
        <f>+B9+B16</f>
        <v>53274</v>
      </c>
      <c r="C7" s="47">
        <f>+C9+C16</f>
        <v>32961</v>
      </c>
      <c r="D7" s="47">
        <f>+D9+D16</f>
        <v>20313</v>
      </c>
      <c r="E7" s="70"/>
      <c r="F7" s="47">
        <f t="shared" ref="F7:L7" si="0">+F9+F16</f>
        <v>56127</v>
      </c>
      <c r="G7" s="47">
        <f t="shared" si="0"/>
        <v>48375</v>
      </c>
      <c r="H7" s="47">
        <f t="shared" si="0"/>
        <v>1639</v>
      </c>
      <c r="I7" s="47">
        <f t="shared" si="0"/>
        <v>673</v>
      </c>
      <c r="J7" s="47">
        <f t="shared" si="0"/>
        <v>576</v>
      </c>
      <c r="K7" s="47">
        <f t="shared" si="0"/>
        <v>4060</v>
      </c>
      <c r="L7" s="47">
        <f t="shared" si="0"/>
        <v>804</v>
      </c>
    </row>
    <row r="8" spans="1:12" ht="14.25">
      <c r="A8" s="70"/>
      <c r="B8" s="47"/>
      <c r="C8" s="47"/>
      <c r="D8" s="47"/>
      <c r="E8" s="70"/>
      <c r="F8" s="70"/>
      <c r="G8" s="70"/>
      <c r="H8" s="70"/>
      <c r="I8" s="70"/>
      <c r="J8" s="70"/>
      <c r="K8" s="70"/>
      <c r="L8" s="70"/>
    </row>
    <row r="9" spans="1:12" ht="14.25">
      <c r="A9" s="70" t="s">
        <v>90</v>
      </c>
      <c r="B9" s="47">
        <f>SUM(B10:B14)</f>
        <v>26740</v>
      </c>
      <c r="C9" s="47">
        <f>SUM(C10:C14)</f>
        <v>20055</v>
      </c>
      <c r="D9" s="47">
        <f>SUM(D10:D14)</f>
        <v>6685</v>
      </c>
      <c r="E9" s="70"/>
      <c r="F9" s="47">
        <f t="shared" ref="F9:L9" si="1">SUM(F10:F14)</f>
        <v>27822</v>
      </c>
      <c r="G9" s="47">
        <f t="shared" si="1"/>
        <v>22908</v>
      </c>
      <c r="H9" s="47">
        <f t="shared" si="1"/>
        <v>975</v>
      </c>
      <c r="I9" s="47">
        <f t="shared" si="1"/>
        <v>440</v>
      </c>
      <c r="J9" s="47">
        <f t="shared" si="1"/>
        <v>278</v>
      </c>
      <c r="K9" s="47">
        <f t="shared" si="1"/>
        <v>2685</v>
      </c>
      <c r="L9" s="47">
        <f t="shared" si="1"/>
        <v>536</v>
      </c>
    </row>
    <row r="10" spans="1:12" ht="14.25">
      <c r="A10" s="70" t="s">
        <v>91</v>
      </c>
      <c r="B10" s="47">
        <f>SUM(C10:D10)</f>
        <v>6284</v>
      </c>
      <c r="C10" s="79">
        <v>4569</v>
      </c>
      <c r="D10" s="80">
        <v>1715</v>
      </c>
      <c r="E10" s="70"/>
      <c r="F10" s="47">
        <f>SUM(G10:L10)</f>
        <v>6215</v>
      </c>
      <c r="G10" s="81">
        <v>5129</v>
      </c>
      <c r="H10" s="79">
        <v>170</v>
      </c>
      <c r="I10" s="79">
        <v>169</v>
      </c>
      <c r="J10" s="79">
        <v>81</v>
      </c>
      <c r="K10" s="79">
        <v>552</v>
      </c>
      <c r="L10" s="79">
        <v>114</v>
      </c>
    </row>
    <row r="11" spans="1:12" ht="14.25">
      <c r="A11" s="70" t="s">
        <v>92</v>
      </c>
      <c r="B11" s="47">
        <f>SUM(C11:D11)</f>
        <v>5893</v>
      </c>
      <c r="C11" s="79">
        <v>5273</v>
      </c>
      <c r="D11" s="80">
        <v>620</v>
      </c>
      <c r="E11" s="70"/>
      <c r="F11" s="47">
        <f>SUM(G11:L11)</f>
        <v>5877</v>
      </c>
      <c r="G11" s="81">
        <v>4794</v>
      </c>
      <c r="H11" s="79">
        <v>241</v>
      </c>
      <c r="I11" s="79">
        <v>78</v>
      </c>
      <c r="J11" s="79">
        <v>66</v>
      </c>
      <c r="K11" s="79">
        <v>539</v>
      </c>
      <c r="L11" s="79">
        <v>159</v>
      </c>
    </row>
    <row r="12" spans="1:12" ht="14.25">
      <c r="A12" s="70" t="s">
        <v>93</v>
      </c>
      <c r="B12" s="47">
        <f>SUM(C12:D12)</f>
        <v>9360</v>
      </c>
      <c r="C12" s="79">
        <v>7691</v>
      </c>
      <c r="D12" s="80">
        <v>1669</v>
      </c>
      <c r="E12" s="70"/>
      <c r="F12" s="47">
        <f>SUM(G12:L12)</f>
        <v>10242</v>
      </c>
      <c r="G12" s="81">
        <v>8260</v>
      </c>
      <c r="H12" s="79">
        <v>381</v>
      </c>
      <c r="I12" s="79">
        <v>120</v>
      </c>
      <c r="J12" s="79">
        <v>67</v>
      </c>
      <c r="K12" s="79">
        <v>1217</v>
      </c>
      <c r="L12" s="79">
        <v>197</v>
      </c>
    </row>
    <row r="13" spans="1:12" ht="14.25">
      <c r="A13" s="70" t="s">
        <v>94</v>
      </c>
      <c r="B13" s="47">
        <f>SUM(C13:D13)</f>
        <v>4616</v>
      </c>
      <c r="C13" s="79">
        <v>2121</v>
      </c>
      <c r="D13" s="80">
        <v>2495</v>
      </c>
      <c r="E13" s="70"/>
      <c r="F13" s="47">
        <f>SUM(G13:L13)</f>
        <v>4882</v>
      </c>
      <c r="G13" s="81">
        <v>4207</v>
      </c>
      <c r="H13" s="79">
        <v>170</v>
      </c>
      <c r="I13" s="79">
        <v>68</v>
      </c>
      <c r="J13" s="79">
        <v>61</v>
      </c>
      <c r="K13" s="79">
        <v>319</v>
      </c>
      <c r="L13" s="79">
        <v>57</v>
      </c>
    </row>
    <row r="14" spans="1:12" ht="14.25">
      <c r="A14" s="70" t="s">
        <v>95</v>
      </c>
      <c r="B14" s="47">
        <f>SUM(C14:D14)</f>
        <v>587</v>
      </c>
      <c r="C14" s="79">
        <v>401</v>
      </c>
      <c r="D14" s="80">
        <v>186</v>
      </c>
      <c r="E14" s="70"/>
      <c r="F14" s="47">
        <f>SUM(G14:L14)</f>
        <v>606</v>
      </c>
      <c r="G14" s="81">
        <v>518</v>
      </c>
      <c r="H14" s="79">
        <v>13</v>
      </c>
      <c r="I14" s="79">
        <v>5</v>
      </c>
      <c r="J14" s="79">
        <v>3</v>
      </c>
      <c r="K14" s="79">
        <v>58</v>
      </c>
      <c r="L14" s="79">
        <v>9</v>
      </c>
    </row>
    <row r="15" spans="1:12" ht="14.25">
      <c r="A15" s="70"/>
      <c r="B15" s="47"/>
      <c r="C15" s="70"/>
      <c r="D15" s="47"/>
      <c r="E15" s="70"/>
      <c r="F15" s="47"/>
      <c r="G15" s="47"/>
      <c r="H15" s="47"/>
      <c r="I15" s="47"/>
      <c r="J15" s="47"/>
      <c r="K15" s="47"/>
      <c r="L15" s="47"/>
    </row>
    <row r="16" spans="1:12" ht="14.25">
      <c r="A16" s="70" t="s">
        <v>96</v>
      </c>
      <c r="B16" s="47">
        <f>SUM(B17:B73)</f>
        <v>26534</v>
      </c>
      <c r="C16" s="47">
        <f>SUM(C17:C73)</f>
        <v>12906</v>
      </c>
      <c r="D16" s="47">
        <f>SUM(D17:D73)</f>
        <v>13628</v>
      </c>
      <c r="E16" s="70"/>
      <c r="F16" s="47">
        <f t="shared" ref="F16:L16" si="2">SUM(F17:F73)</f>
        <v>28305</v>
      </c>
      <c r="G16" s="47">
        <f t="shared" si="2"/>
        <v>25467</v>
      </c>
      <c r="H16" s="47">
        <f t="shared" si="2"/>
        <v>664</v>
      </c>
      <c r="I16" s="47">
        <f t="shared" si="2"/>
        <v>233</v>
      </c>
      <c r="J16" s="47">
        <f t="shared" si="2"/>
        <v>298</v>
      </c>
      <c r="K16" s="47">
        <f t="shared" si="2"/>
        <v>1375</v>
      </c>
      <c r="L16" s="47">
        <f t="shared" si="2"/>
        <v>268</v>
      </c>
    </row>
    <row r="17" spans="1:12" ht="14.25">
      <c r="A17" s="70" t="s">
        <v>97</v>
      </c>
      <c r="B17" s="47">
        <f t="shared" ref="B17:B22" si="3">SUM(C17:D17)</f>
        <v>1280</v>
      </c>
      <c r="C17" s="79">
        <v>743</v>
      </c>
      <c r="D17" s="80">
        <v>537</v>
      </c>
      <c r="E17" s="70"/>
      <c r="F17" s="47">
        <f t="shared" ref="F17:F22" si="4">SUM(G17:L17)</f>
        <v>1222</v>
      </c>
      <c r="G17" s="81">
        <v>1104</v>
      </c>
      <c r="H17" s="79">
        <v>54</v>
      </c>
      <c r="I17" s="79">
        <v>17</v>
      </c>
      <c r="J17" s="79">
        <v>1</v>
      </c>
      <c r="K17" s="79">
        <v>42</v>
      </c>
      <c r="L17" s="79">
        <v>4</v>
      </c>
    </row>
    <row r="18" spans="1:12" ht="14.25">
      <c r="A18" s="70" t="s">
        <v>98</v>
      </c>
      <c r="B18" s="47">
        <f t="shared" si="3"/>
        <v>92</v>
      </c>
      <c r="C18" s="79">
        <v>61</v>
      </c>
      <c r="D18" s="80">
        <v>31</v>
      </c>
      <c r="E18" s="70"/>
      <c r="F18" s="47">
        <f t="shared" si="4"/>
        <v>80</v>
      </c>
      <c r="G18" s="81">
        <v>75</v>
      </c>
      <c r="H18" s="82">
        <v>0</v>
      </c>
      <c r="I18" s="82">
        <v>1</v>
      </c>
      <c r="J18" s="82">
        <v>0</v>
      </c>
      <c r="K18" s="79">
        <v>3</v>
      </c>
      <c r="L18" s="79">
        <v>1</v>
      </c>
    </row>
    <row r="19" spans="1:12" ht="14.25">
      <c r="A19" s="70" t="s">
        <v>99</v>
      </c>
      <c r="B19" s="47">
        <f t="shared" si="3"/>
        <v>794</v>
      </c>
      <c r="C19" s="79">
        <v>358</v>
      </c>
      <c r="D19" s="80">
        <v>436</v>
      </c>
      <c r="E19" s="70"/>
      <c r="F19" s="47">
        <f t="shared" si="4"/>
        <v>816</v>
      </c>
      <c r="G19" s="81">
        <v>728</v>
      </c>
      <c r="H19" s="79">
        <v>12</v>
      </c>
      <c r="I19" s="79">
        <v>6</v>
      </c>
      <c r="J19" s="82">
        <v>2</v>
      </c>
      <c r="K19" s="79">
        <v>66</v>
      </c>
      <c r="L19" s="79">
        <v>2</v>
      </c>
    </row>
    <row r="20" spans="1:12" ht="14.25">
      <c r="A20" s="70" t="s">
        <v>100</v>
      </c>
      <c r="B20" s="47">
        <f t="shared" si="3"/>
        <v>171</v>
      </c>
      <c r="C20" s="79">
        <v>104</v>
      </c>
      <c r="D20" s="80">
        <v>67</v>
      </c>
      <c r="E20" s="70"/>
      <c r="F20" s="47">
        <f t="shared" si="4"/>
        <v>183</v>
      </c>
      <c r="G20" s="81">
        <v>177</v>
      </c>
      <c r="H20" s="79">
        <v>5</v>
      </c>
      <c r="I20" s="79">
        <v>1</v>
      </c>
      <c r="J20" s="82">
        <v>0</v>
      </c>
      <c r="K20" s="82">
        <v>0</v>
      </c>
      <c r="L20" s="82">
        <v>0</v>
      </c>
    </row>
    <row r="21" spans="1:12" ht="14.25">
      <c r="A21" s="70" t="s">
        <v>101</v>
      </c>
      <c r="B21" s="47">
        <f t="shared" si="3"/>
        <v>182</v>
      </c>
      <c r="C21" s="79">
        <v>91</v>
      </c>
      <c r="D21" s="80">
        <v>91</v>
      </c>
      <c r="E21" s="70"/>
      <c r="F21" s="47">
        <f t="shared" si="4"/>
        <v>206</v>
      </c>
      <c r="G21" s="81">
        <v>174</v>
      </c>
      <c r="H21" s="79">
        <v>12</v>
      </c>
      <c r="I21" s="79">
        <v>4</v>
      </c>
      <c r="J21" s="82">
        <v>3</v>
      </c>
      <c r="K21" s="79">
        <v>11</v>
      </c>
      <c r="L21" s="79">
        <v>2</v>
      </c>
    </row>
    <row r="22" spans="1:12" ht="14.25">
      <c r="A22" s="70" t="s">
        <v>102</v>
      </c>
      <c r="B22" s="47">
        <f t="shared" si="3"/>
        <v>494</v>
      </c>
      <c r="C22" s="79">
        <v>132</v>
      </c>
      <c r="D22" s="80">
        <v>362</v>
      </c>
      <c r="E22" s="70"/>
      <c r="F22" s="47">
        <f t="shared" si="4"/>
        <v>519</v>
      </c>
      <c r="G22" s="81">
        <v>509</v>
      </c>
      <c r="H22" s="79">
        <v>3</v>
      </c>
      <c r="I22" s="82">
        <v>2</v>
      </c>
      <c r="J22" s="82">
        <v>1</v>
      </c>
      <c r="K22" s="79">
        <v>4</v>
      </c>
      <c r="L22" s="82">
        <v>0</v>
      </c>
    </row>
    <row r="23" spans="1:12" ht="14.25">
      <c r="A23" s="70" t="s">
        <v>103</v>
      </c>
      <c r="B23" s="47">
        <f t="shared" ref="B23:B28" si="5">SUM(C23:D23)</f>
        <v>336</v>
      </c>
      <c r="C23" s="79">
        <v>299</v>
      </c>
      <c r="D23" s="80">
        <v>37</v>
      </c>
      <c r="E23" s="47"/>
      <c r="F23" s="47">
        <f t="shared" ref="F23:F28" si="6">SUM(G23:L23)</f>
        <v>323</v>
      </c>
      <c r="G23" s="81">
        <v>261</v>
      </c>
      <c r="H23" s="79">
        <v>14</v>
      </c>
      <c r="I23" s="79">
        <v>5</v>
      </c>
      <c r="J23" s="79">
        <v>27</v>
      </c>
      <c r="K23" s="79">
        <v>16</v>
      </c>
      <c r="L23" s="82">
        <v>0</v>
      </c>
    </row>
    <row r="24" spans="1:12" ht="14.25">
      <c r="A24" s="75" t="s">
        <v>104</v>
      </c>
      <c r="B24" s="47">
        <f t="shared" si="5"/>
        <v>97</v>
      </c>
      <c r="C24" s="79">
        <v>81</v>
      </c>
      <c r="D24" s="80">
        <v>16</v>
      </c>
      <c r="E24" s="47"/>
      <c r="F24" s="47">
        <f t="shared" si="6"/>
        <v>105</v>
      </c>
      <c r="G24" s="81">
        <v>91</v>
      </c>
      <c r="H24" s="79">
        <v>3</v>
      </c>
      <c r="I24" s="79">
        <v>2</v>
      </c>
      <c r="J24" s="82">
        <v>0</v>
      </c>
      <c r="K24" s="79">
        <v>7</v>
      </c>
      <c r="L24" s="79">
        <v>2</v>
      </c>
    </row>
    <row r="25" spans="1:12" ht="14.25">
      <c r="A25" s="70" t="s">
        <v>105</v>
      </c>
      <c r="B25" s="47">
        <f t="shared" si="5"/>
        <v>183</v>
      </c>
      <c r="C25" s="79">
        <v>52</v>
      </c>
      <c r="D25" s="80">
        <v>131</v>
      </c>
      <c r="E25" s="47"/>
      <c r="F25" s="47">
        <f t="shared" si="6"/>
        <v>202</v>
      </c>
      <c r="G25" s="81">
        <v>175</v>
      </c>
      <c r="H25" s="82">
        <v>0</v>
      </c>
      <c r="I25" s="79">
        <v>2</v>
      </c>
      <c r="J25" s="82">
        <v>0</v>
      </c>
      <c r="K25" s="79">
        <v>9</v>
      </c>
      <c r="L25" s="82">
        <v>16</v>
      </c>
    </row>
    <row r="26" spans="1:12" ht="14.25">
      <c r="A26" s="76" t="s">
        <v>106</v>
      </c>
      <c r="B26" s="47">
        <f t="shared" si="5"/>
        <v>130</v>
      </c>
      <c r="C26" s="79">
        <v>51</v>
      </c>
      <c r="D26" s="80">
        <v>79</v>
      </c>
      <c r="E26" s="47"/>
      <c r="F26" s="47">
        <f t="shared" si="6"/>
        <v>129</v>
      </c>
      <c r="G26" s="81">
        <v>116</v>
      </c>
      <c r="H26" s="79">
        <v>2</v>
      </c>
      <c r="I26" s="79">
        <v>2</v>
      </c>
      <c r="J26" s="79">
        <v>3</v>
      </c>
      <c r="K26" s="79">
        <v>6</v>
      </c>
      <c r="L26" s="82">
        <v>0</v>
      </c>
    </row>
    <row r="27" spans="1:12" ht="14.25">
      <c r="A27" s="70" t="s">
        <v>107</v>
      </c>
      <c r="B27" s="47">
        <f t="shared" si="5"/>
        <v>98</v>
      </c>
      <c r="C27" s="79">
        <v>28</v>
      </c>
      <c r="D27" s="80">
        <v>70</v>
      </c>
      <c r="E27" s="47"/>
      <c r="F27" s="47">
        <f t="shared" si="6"/>
        <v>112</v>
      </c>
      <c r="G27" s="81">
        <v>94</v>
      </c>
      <c r="H27" s="79">
        <v>4</v>
      </c>
      <c r="I27" s="79">
        <v>1</v>
      </c>
      <c r="J27" s="82">
        <v>1</v>
      </c>
      <c r="K27" s="79">
        <v>12</v>
      </c>
      <c r="L27" s="82">
        <v>0</v>
      </c>
    </row>
    <row r="28" spans="1:12" ht="14.25">
      <c r="A28" s="70" t="s">
        <v>108</v>
      </c>
      <c r="B28" s="47">
        <f t="shared" si="5"/>
        <v>80</v>
      </c>
      <c r="C28" s="79">
        <v>38</v>
      </c>
      <c r="D28" s="80">
        <v>42</v>
      </c>
      <c r="E28" s="47"/>
      <c r="F28" s="47">
        <f t="shared" si="6"/>
        <v>57</v>
      </c>
      <c r="G28" s="81">
        <v>54</v>
      </c>
      <c r="H28" s="79">
        <v>2</v>
      </c>
      <c r="I28" s="82">
        <v>0</v>
      </c>
      <c r="J28" s="82">
        <v>0</v>
      </c>
      <c r="K28" s="79">
        <v>1</v>
      </c>
      <c r="L28" s="82">
        <v>0</v>
      </c>
    </row>
    <row r="29" spans="1:12" ht="14.25">
      <c r="A29" s="70" t="s">
        <v>109</v>
      </c>
      <c r="B29" s="47">
        <f t="shared" ref="B29:B34" si="7">SUM(C29:D29)</f>
        <v>448</v>
      </c>
      <c r="C29" s="79">
        <v>151</v>
      </c>
      <c r="D29" s="80">
        <v>297</v>
      </c>
      <c r="E29" s="47"/>
      <c r="F29" s="47">
        <f t="shared" ref="F29:F34" si="8">SUM(G29:L29)</f>
        <v>424</v>
      </c>
      <c r="G29" s="81">
        <v>358</v>
      </c>
      <c r="H29" s="79">
        <v>6</v>
      </c>
      <c r="I29" s="79">
        <v>3</v>
      </c>
      <c r="J29" s="82">
        <v>0</v>
      </c>
      <c r="K29" s="79">
        <v>15</v>
      </c>
      <c r="L29" s="79">
        <v>42</v>
      </c>
    </row>
    <row r="30" spans="1:12" ht="14.25">
      <c r="A30" s="70" t="s">
        <v>110</v>
      </c>
      <c r="B30" s="47">
        <f t="shared" si="7"/>
        <v>1875</v>
      </c>
      <c r="C30" s="79">
        <v>741</v>
      </c>
      <c r="D30" s="80">
        <v>1134</v>
      </c>
      <c r="E30" s="47"/>
      <c r="F30" s="47">
        <f t="shared" si="8"/>
        <v>2289</v>
      </c>
      <c r="G30" s="81">
        <v>2031</v>
      </c>
      <c r="H30" s="79">
        <v>51</v>
      </c>
      <c r="I30" s="79">
        <v>16</v>
      </c>
      <c r="J30" s="79">
        <v>113</v>
      </c>
      <c r="K30" s="79">
        <v>70</v>
      </c>
      <c r="L30" s="79">
        <v>8</v>
      </c>
    </row>
    <row r="31" spans="1:12" ht="14.25">
      <c r="A31" s="70" t="s">
        <v>111</v>
      </c>
      <c r="B31" s="47">
        <f t="shared" si="7"/>
        <v>83</v>
      </c>
      <c r="C31" s="79">
        <v>39</v>
      </c>
      <c r="D31" s="80">
        <v>44</v>
      </c>
      <c r="E31" s="47"/>
      <c r="F31" s="47">
        <f t="shared" si="8"/>
        <v>75</v>
      </c>
      <c r="G31" s="81">
        <v>66</v>
      </c>
      <c r="H31" s="79">
        <v>2</v>
      </c>
      <c r="I31" s="82">
        <v>1</v>
      </c>
      <c r="J31" s="82">
        <v>0</v>
      </c>
      <c r="K31" s="79">
        <v>2</v>
      </c>
      <c r="L31" s="79">
        <v>4</v>
      </c>
    </row>
    <row r="32" spans="1:12" ht="14.25">
      <c r="A32" s="76" t="s">
        <v>112</v>
      </c>
      <c r="B32" s="47">
        <f t="shared" si="7"/>
        <v>146</v>
      </c>
      <c r="C32" s="79">
        <v>81</v>
      </c>
      <c r="D32" s="80">
        <v>65</v>
      </c>
      <c r="E32" s="47"/>
      <c r="F32" s="47">
        <f t="shared" si="8"/>
        <v>128</v>
      </c>
      <c r="G32" s="81">
        <v>115</v>
      </c>
      <c r="H32" s="79">
        <v>2</v>
      </c>
      <c r="I32" s="82">
        <v>2</v>
      </c>
      <c r="J32" s="82">
        <v>0</v>
      </c>
      <c r="K32" s="79">
        <v>9</v>
      </c>
      <c r="L32" s="82">
        <v>0</v>
      </c>
    </row>
    <row r="33" spans="1:12" ht="14.25">
      <c r="A33" s="70" t="s">
        <v>113</v>
      </c>
      <c r="B33" s="47">
        <f t="shared" si="7"/>
        <v>130</v>
      </c>
      <c r="C33" s="79">
        <v>46</v>
      </c>
      <c r="D33" s="80">
        <v>84</v>
      </c>
      <c r="E33" s="47"/>
      <c r="F33" s="47">
        <f t="shared" si="8"/>
        <v>126</v>
      </c>
      <c r="G33" s="81">
        <v>117</v>
      </c>
      <c r="H33" s="79">
        <v>1</v>
      </c>
      <c r="I33" s="79">
        <v>4</v>
      </c>
      <c r="J33" s="82">
        <v>0</v>
      </c>
      <c r="K33" s="82">
        <v>4</v>
      </c>
      <c r="L33" s="82">
        <v>0</v>
      </c>
    </row>
    <row r="34" spans="1:12" ht="14.25">
      <c r="A34" s="70" t="s">
        <v>114</v>
      </c>
      <c r="B34" s="47">
        <f t="shared" si="7"/>
        <v>205</v>
      </c>
      <c r="C34" s="79">
        <v>119</v>
      </c>
      <c r="D34" s="80">
        <v>86</v>
      </c>
      <c r="E34" s="47"/>
      <c r="F34" s="47">
        <f t="shared" si="8"/>
        <v>236</v>
      </c>
      <c r="G34" s="81">
        <v>219</v>
      </c>
      <c r="H34" s="79">
        <v>7</v>
      </c>
      <c r="I34" s="79">
        <v>4</v>
      </c>
      <c r="J34" s="79">
        <v>2</v>
      </c>
      <c r="K34" s="79">
        <v>2</v>
      </c>
      <c r="L34" s="82">
        <v>2</v>
      </c>
    </row>
    <row r="35" spans="1:12" ht="14.25">
      <c r="A35" s="70" t="s">
        <v>115</v>
      </c>
      <c r="B35" s="47">
        <f t="shared" ref="B35:B40" si="9">SUM(C35:D35)</f>
        <v>113</v>
      </c>
      <c r="C35" s="79">
        <v>62</v>
      </c>
      <c r="D35" s="80">
        <v>51</v>
      </c>
      <c r="E35" s="47"/>
      <c r="F35" s="47">
        <f t="shared" ref="F35:F40" si="10">SUM(G35:L35)</f>
        <v>111</v>
      </c>
      <c r="G35" s="81">
        <v>99</v>
      </c>
      <c r="H35" s="79">
        <v>4</v>
      </c>
      <c r="I35" s="79">
        <v>4</v>
      </c>
      <c r="J35" s="82">
        <v>0</v>
      </c>
      <c r="K35" s="82">
        <v>0</v>
      </c>
      <c r="L35" s="79">
        <v>4</v>
      </c>
    </row>
    <row r="36" spans="1:12" ht="14.25">
      <c r="A36" s="70" t="s">
        <v>116</v>
      </c>
      <c r="B36" s="47">
        <f t="shared" si="9"/>
        <v>13</v>
      </c>
      <c r="C36" s="79">
        <v>7</v>
      </c>
      <c r="D36" s="80">
        <v>6</v>
      </c>
      <c r="E36" s="47"/>
      <c r="F36" s="47">
        <f t="shared" si="10"/>
        <v>12</v>
      </c>
      <c r="G36" s="81">
        <v>11</v>
      </c>
      <c r="H36" s="82">
        <v>1</v>
      </c>
      <c r="I36" s="82">
        <v>0</v>
      </c>
      <c r="J36" s="82">
        <v>0</v>
      </c>
      <c r="K36" s="82">
        <v>0</v>
      </c>
      <c r="L36" s="82">
        <v>0</v>
      </c>
    </row>
    <row r="37" spans="1:12" ht="14.25">
      <c r="A37" s="70" t="s">
        <v>117</v>
      </c>
      <c r="B37" s="47">
        <f t="shared" si="9"/>
        <v>204</v>
      </c>
      <c r="C37" s="79">
        <v>92</v>
      </c>
      <c r="D37" s="80">
        <v>112</v>
      </c>
      <c r="E37" s="47"/>
      <c r="F37" s="47">
        <f t="shared" si="10"/>
        <v>189</v>
      </c>
      <c r="G37" s="81">
        <v>186</v>
      </c>
      <c r="H37" s="82">
        <v>0</v>
      </c>
      <c r="I37" s="79">
        <v>1</v>
      </c>
      <c r="J37" s="82">
        <v>0</v>
      </c>
      <c r="K37" s="82">
        <v>2</v>
      </c>
      <c r="L37" s="82">
        <v>0</v>
      </c>
    </row>
    <row r="38" spans="1:12" ht="14.25">
      <c r="A38" s="70" t="s">
        <v>118</v>
      </c>
      <c r="B38" s="47">
        <f t="shared" si="9"/>
        <v>482</v>
      </c>
      <c r="C38" s="79">
        <v>175</v>
      </c>
      <c r="D38" s="80">
        <v>307</v>
      </c>
      <c r="E38" s="47"/>
      <c r="F38" s="47">
        <f t="shared" si="10"/>
        <v>485</v>
      </c>
      <c r="G38" s="81">
        <v>469</v>
      </c>
      <c r="H38" s="79">
        <v>3</v>
      </c>
      <c r="I38" s="79">
        <v>5</v>
      </c>
      <c r="J38" s="79">
        <v>2</v>
      </c>
      <c r="K38" s="79">
        <v>6</v>
      </c>
      <c r="L38" s="82">
        <v>0</v>
      </c>
    </row>
    <row r="39" spans="1:12" ht="14.25">
      <c r="A39" s="70" t="s">
        <v>119</v>
      </c>
      <c r="B39" s="47">
        <f t="shared" si="9"/>
        <v>89</v>
      </c>
      <c r="C39" s="79">
        <v>28</v>
      </c>
      <c r="D39" s="80">
        <v>61</v>
      </c>
      <c r="E39" s="47"/>
      <c r="F39" s="47">
        <f t="shared" si="10"/>
        <v>91</v>
      </c>
      <c r="G39" s="81">
        <v>77</v>
      </c>
      <c r="H39" s="82">
        <v>0</v>
      </c>
      <c r="I39" s="82">
        <v>0</v>
      </c>
      <c r="J39" s="82">
        <v>0</v>
      </c>
      <c r="K39" s="79">
        <v>10</v>
      </c>
      <c r="L39" s="82">
        <v>4</v>
      </c>
    </row>
    <row r="40" spans="1:12" ht="14.25">
      <c r="A40" s="76" t="s">
        <v>120</v>
      </c>
      <c r="B40" s="47">
        <f t="shared" si="9"/>
        <v>256</v>
      </c>
      <c r="C40" s="79">
        <v>124</v>
      </c>
      <c r="D40" s="80">
        <v>132</v>
      </c>
      <c r="E40" s="47"/>
      <c r="F40" s="47">
        <f t="shared" si="10"/>
        <v>267</v>
      </c>
      <c r="G40" s="81">
        <v>216</v>
      </c>
      <c r="H40" s="79">
        <v>4</v>
      </c>
      <c r="I40" s="82">
        <v>0</v>
      </c>
      <c r="J40" s="82">
        <v>0</v>
      </c>
      <c r="K40" s="79">
        <v>40</v>
      </c>
      <c r="L40" s="82">
        <v>7</v>
      </c>
    </row>
    <row r="41" spans="1:12" ht="14.25">
      <c r="A41" s="70" t="s">
        <v>121</v>
      </c>
      <c r="B41" s="47">
        <f t="shared" ref="B41:B46" si="11">SUM(C41:D41)</f>
        <v>72</v>
      </c>
      <c r="C41" s="79">
        <v>40</v>
      </c>
      <c r="D41" s="80">
        <v>32</v>
      </c>
      <c r="E41" s="47"/>
      <c r="F41" s="47">
        <f t="shared" ref="F41:F46" si="12">SUM(G41:L41)</f>
        <v>70</v>
      </c>
      <c r="G41" s="81">
        <v>65</v>
      </c>
      <c r="H41" s="79">
        <v>3</v>
      </c>
      <c r="I41" s="82">
        <v>0</v>
      </c>
      <c r="J41" s="82">
        <v>1</v>
      </c>
      <c r="K41" s="79">
        <v>1</v>
      </c>
      <c r="L41" s="82">
        <v>0</v>
      </c>
    </row>
    <row r="42" spans="1:12" ht="14.25">
      <c r="A42" s="70" t="s">
        <v>122</v>
      </c>
      <c r="B42" s="47">
        <v>1907</v>
      </c>
      <c r="C42" s="79">
        <v>758</v>
      </c>
      <c r="D42" s="80">
        <v>1149</v>
      </c>
      <c r="E42" s="47"/>
      <c r="F42" s="47">
        <f t="shared" si="12"/>
        <v>2045</v>
      </c>
      <c r="G42" s="81">
        <v>1782</v>
      </c>
      <c r="H42" s="79">
        <v>115</v>
      </c>
      <c r="I42" s="79">
        <v>34</v>
      </c>
      <c r="J42" s="79">
        <v>24</v>
      </c>
      <c r="K42" s="79">
        <v>56</v>
      </c>
      <c r="L42" s="79">
        <v>34</v>
      </c>
    </row>
    <row r="43" spans="1:12" ht="14.25">
      <c r="A43" s="70" t="s">
        <v>123</v>
      </c>
      <c r="B43" s="47">
        <f t="shared" si="11"/>
        <v>105</v>
      </c>
      <c r="C43" s="79">
        <v>40</v>
      </c>
      <c r="D43" s="80">
        <v>65</v>
      </c>
      <c r="E43" s="47"/>
      <c r="F43" s="47">
        <f t="shared" si="12"/>
        <v>117</v>
      </c>
      <c r="G43" s="81">
        <v>109</v>
      </c>
      <c r="H43" s="79">
        <v>4</v>
      </c>
      <c r="I43" s="79">
        <v>2</v>
      </c>
      <c r="J43" s="82">
        <v>0</v>
      </c>
      <c r="K43" s="79">
        <v>1</v>
      </c>
      <c r="L43" s="82">
        <v>1</v>
      </c>
    </row>
    <row r="44" spans="1:12" ht="14.25">
      <c r="A44" s="70" t="s">
        <v>124</v>
      </c>
      <c r="B44" s="47">
        <f t="shared" si="11"/>
        <v>2698</v>
      </c>
      <c r="C44" s="79">
        <v>636</v>
      </c>
      <c r="D44" s="80">
        <v>2062</v>
      </c>
      <c r="E44" s="47"/>
      <c r="F44" s="47">
        <f t="shared" si="12"/>
        <v>3851</v>
      </c>
      <c r="G44" s="81">
        <v>3270</v>
      </c>
      <c r="H44" s="79">
        <v>56</v>
      </c>
      <c r="I44" s="79">
        <v>15</v>
      </c>
      <c r="J44" s="79">
        <v>21</v>
      </c>
      <c r="K44" s="79">
        <v>450</v>
      </c>
      <c r="L44" s="79">
        <v>39</v>
      </c>
    </row>
    <row r="45" spans="1:12" ht="14.25">
      <c r="A45" s="70" t="s">
        <v>125</v>
      </c>
      <c r="B45" s="47">
        <f t="shared" si="11"/>
        <v>459</v>
      </c>
      <c r="C45" s="79">
        <v>215</v>
      </c>
      <c r="D45" s="80">
        <v>244</v>
      </c>
      <c r="E45" s="47"/>
      <c r="F45" s="47">
        <f t="shared" si="12"/>
        <v>489</v>
      </c>
      <c r="G45" s="81">
        <v>438</v>
      </c>
      <c r="H45" s="79">
        <v>16</v>
      </c>
      <c r="I45" s="79">
        <v>5</v>
      </c>
      <c r="J45" s="82">
        <v>2</v>
      </c>
      <c r="K45" s="79">
        <v>22</v>
      </c>
      <c r="L45" s="79">
        <v>6</v>
      </c>
    </row>
    <row r="46" spans="1:12" ht="14.25">
      <c r="A46" s="70" t="s">
        <v>126</v>
      </c>
      <c r="B46" s="47">
        <f t="shared" si="11"/>
        <v>749</v>
      </c>
      <c r="C46" s="79">
        <v>524</v>
      </c>
      <c r="D46" s="80">
        <v>225</v>
      </c>
      <c r="E46" s="47"/>
      <c r="F46" s="47">
        <f t="shared" si="12"/>
        <v>762</v>
      </c>
      <c r="G46" s="81">
        <v>691</v>
      </c>
      <c r="H46" s="79">
        <v>18</v>
      </c>
      <c r="I46" s="79">
        <v>8</v>
      </c>
      <c r="J46" s="79">
        <v>8</v>
      </c>
      <c r="K46" s="79">
        <v>37</v>
      </c>
      <c r="L46" s="82">
        <v>0</v>
      </c>
    </row>
    <row r="47" spans="1:12" ht="14.25">
      <c r="A47" s="70" t="s">
        <v>127</v>
      </c>
      <c r="B47" s="47">
        <f t="shared" ref="B47:B52" si="13">SUM(C47:D47)</f>
        <v>1222</v>
      </c>
      <c r="C47" s="79">
        <v>700</v>
      </c>
      <c r="D47" s="80">
        <v>522</v>
      </c>
      <c r="E47" s="47"/>
      <c r="F47" s="47">
        <f t="shared" ref="F47:F52" si="14">SUM(G47:L47)</f>
        <v>1200</v>
      </c>
      <c r="G47" s="81">
        <v>1107</v>
      </c>
      <c r="H47" s="79">
        <v>30</v>
      </c>
      <c r="I47" s="79">
        <v>8</v>
      </c>
      <c r="J47" s="79">
        <v>2</v>
      </c>
      <c r="K47" s="79">
        <v>44</v>
      </c>
      <c r="L47" s="79">
        <v>9</v>
      </c>
    </row>
    <row r="48" spans="1:12" ht="14.25">
      <c r="A48" s="70" t="s">
        <v>128</v>
      </c>
      <c r="B48" s="47">
        <f t="shared" si="13"/>
        <v>373</v>
      </c>
      <c r="C48" s="79">
        <v>220</v>
      </c>
      <c r="D48" s="80">
        <v>153</v>
      </c>
      <c r="E48" s="47"/>
      <c r="F48" s="47">
        <f t="shared" si="14"/>
        <v>361</v>
      </c>
      <c r="G48" s="81">
        <v>331</v>
      </c>
      <c r="H48" s="79">
        <v>21</v>
      </c>
      <c r="I48" s="79">
        <v>2</v>
      </c>
      <c r="J48" s="79">
        <v>1</v>
      </c>
      <c r="K48" s="79">
        <v>3</v>
      </c>
      <c r="L48" s="79">
        <v>3</v>
      </c>
    </row>
    <row r="49" spans="1:12" ht="14.25">
      <c r="A49" s="70" t="s">
        <v>129</v>
      </c>
      <c r="B49" s="47">
        <f t="shared" si="13"/>
        <v>1123</v>
      </c>
      <c r="C49" s="79">
        <v>703</v>
      </c>
      <c r="D49" s="80">
        <v>420</v>
      </c>
      <c r="E49" s="47"/>
      <c r="F49" s="47">
        <f t="shared" si="14"/>
        <v>1152</v>
      </c>
      <c r="G49" s="81">
        <v>1065</v>
      </c>
      <c r="H49" s="79">
        <v>22</v>
      </c>
      <c r="I49" s="79">
        <v>4</v>
      </c>
      <c r="J49" s="79">
        <v>8</v>
      </c>
      <c r="K49" s="79">
        <v>43</v>
      </c>
      <c r="L49" s="79">
        <v>10</v>
      </c>
    </row>
    <row r="50" spans="1:12" ht="14.25">
      <c r="A50" s="70" t="s">
        <v>130</v>
      </c>
      <c r="B50" s="47">
        <f t="shared" si="13"/>
        <v>104</v>
      </c>
      <c r="C50" s="79">
        <v>83</v>
      </c>
      <c r="D50" s="80">
        <v>21</v>
      </c>
      <c r="E50" s="47"/>
      <c r="F50" s="47">
        <f t="shared" si="14"/>
        <v>108</v>
      </c>
      <c r="G50" s="81">
        <v>91</v>
      </c>
      <c r="H50" s="79">
        <v>3</v>
      </c>
      <c r="I50" s="79">
        <v>1</v>
      </c>
      <c r="J50" s="79">
        <v>1</v>
      </c>
      <c r="K50" s="79">
        <v>10</v>
      </c>
      <c r="L50" s="79">
        <v>2</v>
      </c>
    </row>
    <row r="51" spans="1:12" ht="14.25">
      <c r="A51" s="70" t="s">
        <v>131</v>
      </c>
      <c r="B51" s="47">
        <f t="shared" si="13"/>
        <v>237</v>
      </c>
      <c r="C51" s="79">
        <v>98</v>
      </c>
      <c r="D51" s="80">
        <v>139</v>
      </c>
      <c r="E51" s="47"/>
      <c r="F51" s="47">
        <f t="shared" si="14"/>
        <v>233</v>
      </c>
      <c r="G51" s="81">
        <v>215</v>
      </c>
      <c r="H51" s="79">
        <v>3</v>
      </c>
      <c r="I51" s="79">
        <v>2</v>
      </c>
      <c r="J51" s="79">
        <v>1</v>
      </c>
      <c r="K51" s="79">
        <v>10</v>
      </c>
      <c r="L51" s="82">
        <v>2</v>
      </c>
    </row>
    <row r="52" spans="1:12" ht="14.25">
      <c r="A52" s="70" t="s">
        <v>132</v>
      </c>
      <c r="B52" s="47">
        <f t="shared" si="13"/>
        <v>92</v>
      </c>
      <c r="C52" s="79">
        <v>57</v>
      </c>
      <c r="D52" s="80">
        <v>35</v>
      </c>
      <c r="E52" s="47"/>
      <c r="F52" s="47">
        <f t="shared" si="14"/>
        <v>66</v>
      </c>
      <c r="G52" s="81">
        <v>58</v>
      </c>
      <c r="H52" s="79">
        <v>6</v>
      </c>
      <c r="I52" s="82">
        <v>2</v>
      </c>
      <c r="J52" s="82">
        <v>0</v>
      </c>
      <c r="K52" s="82">
        <v>0</v>
      </c>
      <c r="L52" s="82">
        <v>0</v>
      </c>
    </row>
    <row r="53" spans="1:12" ht="14.25">
      <c r="A53" s="70" t="s">
        <v>133</v>
      </c>
      <c r="B53" s="47">
        <f t="shared" ref="B53:B58" si="15">SUM(C53:D53)</f>
        <v>69</v>
      </c>
      <c r="C53" s="79">
        <v>35</v>
      </c>
      <c r="D53" s="80">
        <v>34</v>
      </c>
      <c r="E53" s="47"/>
      <c r="F53" s="47">
        <f t="shared" ref="F53:F58" si="16">SUM(G53:L53)</f>
        <v>73</v>
      </c>
      <c r="G53" s="81">
        <v>66</v>
      </c>
      <c r="H53" s="79">
        <v>3</v>
      </c>
      <c r="I53" s="82">
        <v>0</v>
      </c>
      <c r="J53" s="82">
        <v>1</v>
      </c>
      <c r="K53" s="79">
        <v>1</v>
      </c>
      <c r="L53" s="79">
        <v>2</v>
      </c>
    </row>
    <row r="54" spans="1:12" ht="14.25">
      <c r="A54" s="70" t="s">
        <v>134</v>
      </c>
      <c r="B54" s="47">
        <f t="shared" si="15"/>
        <v>531</v>
      </c>
      <c r="C54" s="79">
        <v>297</v>
      </c>
      <c r="D54" s="80">
        <v>234</v>
      </c>
      <c r="E54" s="47"/>
      <c r="F54" s="47">
        <f t="shared" si="16"/>
        <v>519</v>
      </c>
      <c r="G54" s="81">
        <v>441</v>
      </c>
      <c r="H54" s="79">
        <v>15</v>
      </c>
      <c r="I54" s="79">
        <v>9</v>
      </c>
      <c r="J54" s="79">
        <v>2</v>
      </c>
      <c r="K54" s="79">
        <v>49</v>
      </c>
      <c r="L54" s="79">
        <v>3</v>
      </c>
    </row>
    <row r="55" spans="1:12" ht="14.25">
      <c r="A55" s="70" t="s">
        <v>135</v>
      </c>
      <c r="B55" s="47">
        <f t="shared" si="15"/>
        <v>577</v>
      </c>
      <c r="C55" s="79">
        <v>454</v>
      </c>
      <c r="D55" s="80">
        <v>123</v>
      </c>
      <c r="E55" s="47"/>
      <c r="F55" s="47">
        <f t="shared" si="16"/>
        <v>538</v>
      </c>
      <c r="G55" s="81">
        <v>503</v>
      </c>
      <c r="H55" s="79">
        <v>13</v>
      </c>
      <c r="I55" s="79">
        <v>1</v>
      </c>
      <c r="J55" s="79">
        <v>5</v>
      </c>
      <c r="K55" s="79">
        <v>15</v>
      </c>
      <c r="L55" s="79">
        <v>1</v>
      </c>
    </row>
    <row r="56" spans="1:12" ht="14.25">
      <c r="A56" s="70" t="s">
        <v>136</v>
      </c>
      <c r="B56" s="47">
        <f t="shared" si="15"/>
        <v>324</v>
      </c>
      <c r="C56" s="79">
        <v>183</v>
      </c>
      <c r="D56" s="80">
        <v>141</v>
      </c>
      <c r="E56" s="47"/>
      <c r="F56" s="47">
        <f t="shared" si="16"/>
        <v>305</v>
      </c>
      <c r="G56" s="81">
        <v>283</v>
      </c>
      <c r="H56" s="79">
        <v>8</v>
      </c>
      <c r="I56" s="79">
        <v>2</v>
      </c>
      <c r="J56" s="82">
        <v>0</v>
      </c>
      <c r="K56" s="79">
        <v>12</v>
      </c>
      <c r="L56" s="82">
        <v>0</v>
      </c>
    </row>
    <row r="57" spans="1:12" ht="14.25">
      <c r="A57" s="70" t="s">
        <v>137</v>
      </c>
      <c r="B57" s="47">
        <f t="shared" si="15"/>
        <v>266</v>
      </c>
      <c r="C57" s="79">
        <v>100</v>
      </c>
      <c r="D57" s="80">
        <v>166</v>
      </c>
      <c r="E57" s="47"/>
      <c r="F57" s="47">
        <f t="shared" si="16"/>
        <v>308</v>
      </c>
      <c r="G57" s="81">
        <v>299</v>
      </c>
      <c r="H57" s="82">
        <v>2</v>
      </c>
      <c r="I57" s="82">
        <v>0</v>
      </c>
      <c r="J57" s="82">
        <v>0</v>
      </c>
      <c r="K57" s="79">
        <v>6</v>
      </c>
      <c r="L57" s="82">
        <v>1</v>
      </c>
    </row>
    <row r="58" spans="1:12" ht="14.25">
      <c r="A58" s="70" t="s">
        <v>138</v>
      </c>
      <c r="B58" s="47">
        <f t="shared" si="15"/>
        <v>484</v>
      </c>
      <c r="C58" s="79">
        <v>217</v>
      </c>
      <c r="D58" s="80">
        <v>267</v>
      </c>
      <c r="E58" s="47"/>
      <c r="F58" s="47">
        <f t="shared" si="16"/>
        <v>458</v>
      </c>
      <c r="G58" s="81">
        <v>416</v>
      </c>
      <c r="H58" s="79">
        <v>19</v>
      </c>
      <c r="I58" s="79">
        <v>4</v>
      </c>
      <c r="J58" s="82">
        <v>0</v>
      </c>
      <c r="K58" s="79">
        <v>16</v>
      </c>
      <c r="L58" s="79">
        <v>3</v>
      </c>
    </row>
    <row r="59" spans="1:12" ht="14.25">
      <c r="A59" s="70" t="s">
        <v>139</v>
      </c>
      <c r="B59" s="47">
        <f t="shared" ref="B59:B64" si="17">SUM(C59:D59)</f>
        <v>53</v>
      </c>
      <c r="C59" s="79">
        <v>24</v>
      </c>
      <c r="D59" s="80">
        <v>29</v>
      </c>
      <c r="E59" s="47"/>
      <c r="F59" s="47">
        <f t="shared" ref="F59:F64" si="18">SUM(G59:L59)</f>
        <v>46</v>
      </c>
      <c r="G59" s="81">
        <v>40</v>
      </c>
      <c r="H59" s="79">
        <v>4</v>
      </c>
      <c r="I59" s="82">
        <v>1</v>
      </c>
      <c r="J59" s="82">
        <v>0</v>
      </c>
      <c r="K59" s="79">
        <v>1</v>
      </c>
      <c r="L59" s="82">
        <v>0</v>
      </c>
    </row>
    <row r="60" spans="1:12" ht="14.25">
      <c r="A60" s="70" t="s">
        <v>140</v>
      </c>
      <c r="B60" s="47">
        <f t="shared" si="17"/>
        <v>39</v>
      </c>
      <c r="C60" s="79">
        <v>17</v>
      </c>
      <c r="D60" s="80">
        <v>22</v>
      </c>
      <c r="E60" s="47"/>
      <c r="F60" s="47">
        <f t="shared" si="18"/>
        <v>43</v>
      </c>
      <c r="G60" s="81">
        <v>40</v>
      </c>
      <c r="H60" s="82">
        <v>0</v>
      </c>
      <c r="I60" s="82">
        <v>0</v>
      </c>
      <c r="J60" s="79">
        <v>3</v>
      </c>
      <c r="K60" s="82">
        <v>0</v>
      </c>
      <c r="L60" s="82">
        <v>0</v>
      </c>
    </row>
    <row r="61" spans="1:12" ht="14.25">
      <c r="A61" s="70" t="s">
        <v>141</v>
      </c>
      <c r="B61" s="47">
        <f t="shared" si="17"/>
        <v>92</v>
      </c>
      <c r="C61" s="79">
        <v>49</v>
      </c>
      <c r="D61" s="80">
        <v>43</v>
      </c>
      <c r="E61" s="47"/>
      <c r="F61" s="47">
        <f t="shared" si="18"/>
        <v>115</v>
      </c>
      <c r="G61" s="81">
        <v>99</v>
      </c>
      <c r="H61" s="79">
        <v>3</v>
      </c>
      <c r="I61" s="79">
        <v>5</v>
      </c>
      <c r="J61" s="82">
        <v>0</v>
      </c>
      <c r="K61" s="79">
        <v>8</v>
      </c>
      <c r="L61" s="82">
        <v>0</v>
      </c>
    </row>
    <row r="62" spans="1:12" ht="14.25">
      <c r="A62" s="70" t="s">
        <v>142</v>
      </c>
      <c r="B62" s="47">
        <f t="shared" si="17"/>
        <v>324</v>
      </c>
      <c r="C62" s="79">
        <v>174</v>
      </c>
      <c r="D62" s="80">
        <v>150</v>
      </c>
      <c r="E62" s="47"/>
      <c r="F62" s="47">
        <f t="shared" si="18"/>
        <v>274</v>
      </c>
      <c r="G62" s="81">
        <v>253</v>
      </c>
      <c r="H62" s="79">
        <v>3</v>
      </c>
      <c r="I62" s="79">
        <v>3</v>
      </c>
      <c r="J62" s="79">
        <v>5</v>
      </c>
      <c r="K62" s="79">
        <v>5</v>
      </c>
      <c r="L62" s="79">
        <v>5</v>
      </c>
    </row>
    <row r="63" spans="1:12" ht="14.25">
      <c r="A63" s="70" t="s">
        <v>143</v>
      </c>
      <c r="B63" s="47">
        <f t="shared" si="17"/>
        <v>3274</v>
      </c>
      <c r="C63" s="79">
        <v>1973</v>
      </c>
      <c r="D63" s="80">
        <v>1301</v>
      </c>
      <c r="E63" s="47"/>
      <c r="F63" s="47">
        <f t="shared" si="18"/>
        <v>3280</v>
      </c>
      <c r="G63" s="81">
        <v>3041</v>
      </c>
      <c r="H63" s="79">
        <v>32</v>
      </c>
      <c r="I63" s="79">
        <v>7</v>
      </c>
      <c r="J63" s="79">
        <v>24</v>
      </c>
      <c r="K63" s="79">
        <v>148</v>
      </c>
      <c r="L63" s="79">
        <v>28</v>
      </c>
    </row>
    <row r="64" spans="1:12" ht="14.25">
      <c r="A64" s="70" t="s">
        <v>144</v>
      </c>
      <c r="B64" s="47">
        <f t="shared" si="17"/>
        <v>236</v>
      </c>
      <c r="C64" s="79">
        <v>88</v>
      </c>
      <c r="D64" s="80">
        <v>148</v>
      </c>
      <c r="E64" s="47"/>
      <c r="F64" s="47">
        <f t="shared" si="18"/>
        <v>240</v>
      </c>
      <c r="G64" s="81">
        <v>227</v>
      </c>
      <c r="H64" s="79">
        <v>5</v>
      </c>
      <c r="I64" s="82">
        <v>1</v>
      </c>
      <c r="J64" s="82">
        <v>1</v>
      </c>
      <c r="K64" s="79">
        <v>5</v>
      </c>
      <c r="L64" s="82">
        <v>1</v>
      </c>
    </row>
    <row r="65" spans="1:12" ht="14.25">
      <c r="A65" s="70" t="s">
        <v>145</v>
      </c>
      <c r="B65" s="47">
        <f t="shared" ref="B65:B70" si="19">SUM(C65:D65)</f>
        <v>142</v>
      </c>
      <c r="C65" s="79">
        <v>119</v>
      </c>
      <c r="D65" s="80">
        <v>23</v>
      </c>
      <c r="E65" s="47"/>
      <c r="F65" s="47">
        <f t="shared" ref="F65:F70" si="20">SUM(G65:L65)</f>
        <v>154</v>
      </c>
      <c r="G65" s="81">
        <v>149</v>
      </c>
      <c r="H65" s="82">
        <v>0</v>
      </c>
      <c r="I65" s="82">
        <v>2</v>
      </c>
      <c r="J65" s="82">
        <v>0</v>
      </c>
      <c r="K65" s="82">
        <v>3</v>
      </c>
      <c r="L65" s="82">
        <v>0</v>
      </c>
    </row>
    <row r="66" spans="1:12" ht="14.25">
      <c r="A66" s="70" t="s">
        <v>146</v>
      </c>
      <c r="B66" s="47">
        <f t="shared" si="19"/>
        <v>158</v>
      </c>
      <c r="C66" s="79">
        <v>110</v>
      </c>
      <c r="D66" s="80">
        <v>48</v>
      </c>
      <c r="E66" s="47"/>
      <c r="F66" s="47">
        <f t="shared" si="20"/>
        <v>153</v>
      </c>
      <c r="G66" s="81">
        <v>130</v>
      </c>
      <c r="H66" s="79">
        <v>7</v>
      </c>
      <c r="I66" s="79">
        <v>5</v>
      </c>
      <c r="J66" s="79">
        <v>2</v>
      </c>
      <c r="K66" s="79">
        <v>9</v>
      </c>
      <c r="L66" s="82">
        <v>0</v>
      </c>
    </row>
    <row r="67" spans="1:12" ht="14.25">
      <c r="A67" s="70" t="s">
        <v>147</v>
      </c>
      <c r="B67" s="47">
        <f t="shared" si="19"/>
        <v>490</v>
      </c>
      <c r="C67" s="79">
        <v>262</v>
      </c>
      <c r="D67" s="80">
        <v>228</v>
      </c>
      <c r="E67" s="47"/>
      <c r="F67" s="47">
        <f t="shared" si="20"/>
        <v>439</v>
      </c>
      <c r="G67" s="81">
        <v>419</v>
      </c>
      <c r="H67" s="79">
        <v>8</v>
      </c>
      <c r="I67" s="79">
        <v>1</v>
      </c>
      <c r="J67" s="79">
        <v>3</v>
      </c>
      <c r="K67" s="79">
        <v>7</v>
      </c>
      <c r="L67" s="79">
        <v>1</v>
      </c>
    </row>
    <row r="68" spans="1:12" ht="14.25">
      <c r="A68" s="70" t="s">
        <v>148</v>
      </c>
      <c r="B68" s="47">
        <f t="shared" si="19"/>
        <v>242</v>
      </c>
      <c r="C68" s="79">
        <v>114</v>
      </c>
      <c r="D68" s="80">
        <v>128</v>
      </c>
      <c r="E68" s="47"/>
      <c r="F68" s="47">
        <f t="shared" si="20"/>
        <v>222</v>
      </c>
      <c r="G68" s="81">
        <v>203</v>
      </c>
      <c r="H68" s="79">
        <v>3</v>
      </c>
      <c r="I68" s="79">
        <v>1</v>
      </c>
      <c r="J68" s="82">
        <v>0</v>
      </c>
      <c r="K68" s="79">
        <v>15</v>
      </c>
      <c r="L68" s="82">
        <v>0</v>
      </c>
    </row>
    <row r="69" spans="1:12" ht="14.25">
      <c r="A69" s="70" t="s">
        <v>149</v>
      </c>
      <c r="B69" s="47">
        <f t="shared" si="19"/>
        <v>156</v>
      </c>
      <c r="C69" s="79">
        <v>135</v>
      </c>
      <c r="D69" s="80">
        <v>21</v>
      </c>
      <c r="E69" s="47"/>
      <c r="F69" s="47">
        <f t="shared" si="20"/>
        <v>166</v>
      </c>
      <c r="G69" s="81">
        <v>155</v>
      </c>
      <c r="H69" s="79">
        <v>2</v>
      </c>
      <c r="I69" s="79">
        <v>3</v>
      </c>
      <c r="J69" s="82">
        <v>0</v>
      </c>
      <c r="K69" s="79">
        <v>4</v>
      </c>
      <c r="L69" s="79">
        <v>2</v>
      </c>
    </row>
    <row r="70" spans="1:12" ht="14.25">
      <c r="A70" s="70" t="s">
        <v>150</v>
      </c>
      <c r="B70" s="47">
        <f t="shared" si="19"/>
        <v>262</v>
      </c>
      <c r="C70" s="79">
        <v>128</v>
      </c>
      <c r="D70" s="80">
        <v>134</v>
      </c>
      <c r="E70" s="47"/>
      <c r="F70" s="47">
        <f t="shared" si="20"/>
        <v>307</v>
      </c>
      <c r="G70" s="81">
        <v>295</v>
      </c>
      <c r="H70" s="79">
        <v>2</v>
      </c>
      <c r="I70" s="79">
        <v>2</v>
      </c>
      <c r="J70" s="79">
        <v>1</v>
      </c>
      <c r="K70" s="79">
        <v>4</v>
      </c>
      <c r="L70" s="79">
        <v>3</v>
      </c>
    </row>
    <row r="71" spans="1:12" ht="14.25">
      <c r="A71" s="70" t="s">
        <v>151</v>
      </c>
      <c r="B71" s="47">
        <f>SUM(C71:D71)</f>
        <v>1460</v>
      </c>
      <c r="C71" s="79">
        <v>563</v>
      </c>
      <c r="D71" s="80">
        <v>897</v>
      </c>
      <c r="E71" s="47"/>
      <c r="F71" s="47">
        <f>SUM(G71:L71)</f>
        <v>1605</v>
      </c>
      <c r="G71" s="81">
        <v>1462</v>
      </c>
      <c r="H71" s="79">
        <v>45</v>
      </c>
      <c r="I71" s="79">
        <v>16</v>
      </c>
      <c r="J71" s="79">
        <v>24</v>
      </c>
      <c r="K71" s="79">
        <v>46</v>
      </c>
      <c r="L71" s="79">
        <v>12</v>
      </c>
    </row>
    <row r="72" spans="1:12" ht="14.25">
      <c r="A72" s="70" t="s">
        <v>152</v>
      </c>
      <c r="B72" s="47">
        <f>SUM(C72:D72)</f>
        <v>156</v>
      </c>
      <c r="C72" s="79">
        <v>45</v>
      </c>
      <c r="D72" s="80">
        <v>111</v>
      </c>
      <c r="E72" s="47"/>
      <c r="F72" s="47">
        <f>SUM(G72:L72)</f>
        <v>154</v>
      </c>
      <c r="G72" s="81">
        <v>139</v>
      </c>
      <c r="H72" s="82">
        <v>0</v>
      </c>
      <c r="I72" s="79">
        <v>3</v>
      </c>
      <c r="J72" s="79">
        <v>3</v>
      </c>
      <c r="K72" s="79">
        <v>7</v>
      </c>
      <c r="L72" s="79">
        <v>2</v>
      </c>
    </row>
    <row r="73" spans="1:12" ht="14.25">
      <c r="A73" s="70" t="s">
        <v>153</v>
      </c>
      <c r="B73" s="47">
        <f>SUM(C73:D73)</f>
        <v>77</v>
      </c>
      <c r="C73" s="79">
        <v>42</v>
      </c>
      <c r="D73" s="80">
        <v>35</v>
      </c>
      <c r="E73" s="47"/>
      <c r="F73" s="47">
        <f>SUM(G73:L73)</f>
        <v>65</v>
      </c>
      <c r="G73" s="81">
        <v>63</v>
      </c>
      <c r="H73" s="82">
        <v>1</v>
      </c>
      <c r="I73" s="79">
        <v>1</v>
      </c>
      <c r="J73" s="82">
        <v>0</v>
      </c>
      <c r="K73" s="82">
        <v>0</v>
      </c>
      <c r="L73" s="82">
        <v>0</v>
      </c>
    </row>
    <row r="74" spans="1:12" ht="14.25">
      <c r="A74" s="73"/>
      <c r="B74" s="73"/>
      <c r="C74" s="77"/>
      <c r="D74" s="77"/>
      <c r="E74" s="77"/>
      <c r="F74" s="77"/>
      <c r="G74" s="77"/>
      <c r="H74" s="77"/>
      <c r="I74" s="77"/>
      <c r="J74" s="77"/>
      <c r="K74" s="77"/>
      <c r="L74" s="77"/>
    </row>
    <row r="75" spans="1:12" ht="14.25">
      <c r="A75" s="70" t="s">
        <v>72</v>
      </c>
      <c r="B75" s="70"/>
      <c r="C75" s="47"/>
      <c r="D75" s="47"/>
      <c r="E75" s="47"/>
      <c r="F75" s="47"/>
      <c r="G75" s="47"/>
      <c r="H75" s="47"/>
      <c r="I75" s="47"/>
      <c r="J75" s="47"/>
      <c r="K75" s="47"/>
      <c r="L75" s="47"/>
    </row>
  </sheetData>
  <mergeCells count="2">
    <mergeCell ref="B4:D4"/>
    <mergeCell ref="F4:L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workbookViewId="0"/>
  </sheetViews>
  <sheetFormatPr defaultColWidth="13.7109375" defaultRowHeight="12.75"/>
  <cols>
    <col min="1" max="1" width="20.7109375" customWidth="1"/>
    <col min="2" max="4" width="13.7109375" customWidth="1"/>
    <col min="5" max="5" width="2.7109375" customWidth="1"/>
  </cols>
  <sheetData>
    <row r="1" spans="1:13" ht="20.25">
      <c r="A1" s="78" t="s">
        <v>156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0.25">
      <c r="A2" s="78" t="s">
        <v>158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4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14.25">
      <c r="A4" s="71"/>
      <c r="B4" s="99" t="s">
        <v>69</v>
      </c>
      <c r="C4" s="99"/>
      <c r="D4" s="99"/>
      <c r="E4" s="72"/>
      <c r="F4" s="99" t="s">
        <v>70</v>
      </c>
      <c r="G4" s="99"/>
      <c r="H4" s="99"/>
      <c r="I4" s="99"/>
      <c r="J4" s="99"/>
      <c r="K4" s="99"/>
      <c r="L4" s="99"/>
      <c r="M4" s="70"/>
    </row>
    <row r="5" spans="1:13" ht="42.75">
      <c r="A5" s="21" t="s">
        <v>0</v>
      </c>
      <c r="B5" s="22" t="s">
        <v>1</v>
      </c>
      <c r="C5" s="23" t="s">
        <v>63</v>
      </c>
      <c r="D5" s="49" t="s">
        <v>76</v>
      </c>
      <c r="E5" s="23"/>
      <c r="F5" s="23" t="s">
        <v>1</v>
      </c>
      <c r="G5" s="23" t="s">
        <v>77</v>
      </c>
      <c r="H5" s="49" t="s">
        <v>78</v>
      </c>
      <c r="I5" s="49" t="s">
        <v>79</v>
      </c>
      <c r="J5" s="49" t="s">
        <v>80</v>
      </c>
      <c r="K5" s="23" t="s">
        <v>64</v>
      </c>
      <c r="L5" s="23" t="s">
        <v>65</v>
      </c>
      <c r="M5" s="70"/>
    </row>
    <row r="6" spans="1:13" ht="14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3" ht="14.25">
      <c r="A7" s="70" t="s">
        <v>66</v>
      </c>
      <c r="B7" s="47">
        <f>+B9+B16</f>
        <v>52500</v>
      </c>
      <c r="C7" s="47">
        <f>+C9+C16</f>
        <v>31899</v>
      </c>
      <c r="D7" s="47">
        <f>+D9+D16</f>
        <v>20601</v>
      </c>
      <c r="E7" s="70"/>
      <c r="F7" s="47">
        <f t="shared" ref="F7:L7" si="0">+F9+F16</f>
        <v>54964</v>
      </c>
      <c r="G7" s="47">
        <f t="shared" si="0"/>
        <v>48021</v>
      </c>
      <c r="H7" s="47">
        <f t="shared" si="0"/>
        <v>1656</v>
      </c>
      <c r="I7" s="47">
        <f t="shared" si="0"/>
        <v>670</v>
      </c>
      <c r="J7" s="47">
        <f t="shared" si="0"/>
        <v>588</v>
      </c>
      <c r="K7" s="47">
        <f t="shared" si="0"/>
        <v>3232</v>
      </c>
      <c r="L7" s="47">
        <f t="shared" si="0"/>
        <v>797</v>
      </c>
      <c r="M7" s="70"/>
    </row>
    <row r="8" spans="1:13" ht="14.25">
      <c r="A8" s="70"/>
      <c r="B8" s="47"/>
      <c r="C8" s="47"/>
      <c r="D8" s="47"/>
      <c r="E8" s="70"/>
      <c r="F8" s="70"/>
      <c r="G8" s="70"/>
      <c r="H8" s="70"/>
      <c r="I8" s="70"/>
      <c r="J8" s="70"/>
      <c r="K8" s="70"/>
      <c r="L8" s="70"/>
      <c r="M8" s="70"/>
    </row>
    <row r="9" spans="1:13" ht="14.25">
      <c r="A9" s="70" t="s">
        <v>90</v>
      </c>
      <c r="B9" s="47">
        <f>SUM(B10:B14)</f>
        <v>26315</v>
      </c>
      <c r="C9" s="47">
        <f>SUM(C10:C14)</f>
        <v>19541</v>
      </c>
      <c r="D9" s="47">
        <f>SUM(D10:D14)</f>
        <v>6774</v>
      </c>
      <c r="E9" s="70"/>
      <c r="F9" s="47">
        <f t="shared" ref="F9:L9" si="1">SUM(F10:F14)</f>
        <v>28087</v>
      </c>
      <c r="G9" s="47">
        <f t="shared" si="1"/>
        <v>23454</v>
      </c>
      <c r="H9" s="47">
        <f t="shared" si="1"/>
        <v>979</v>
      </c>
      <c r="I9" s="47">
        <f t="shared" si="1"/>
        <v>461</v>
      </c>
      <c r="J9" s="47">
        <f t="shared" si="1"/>
        <v>290</v>
      </c>
      <c r="K9" s="47">
        <f t="shared" si="1"/>
        <v>2331</v>
      </c>
      <c r="L9" s="47">
        <f t="shared" si="1"/>
        <v>572</v>
      </c>
      <c r="M9" s="70"/>
    </row>
    <row r="10" spans="1:13" ht="14.25">
      <c r="A10" s="70" t="s">
        <v>91</v>
      </c>
      <c r="B10" s="47">
        <f>SUM(C10:D10)</f>
        <v>5857</v>
      </c>
      <c r="C10" s="79">
        <v>4123</v>
      </c>
      <c r="D10" s="80">
        <v>1734</v>
      </c>
      <c r="E10" s="70"/>
      <c r="F10" s="47">
        <f>SUM(G10:L10)</f>
        <v>6168</v>
      </c>
      <c r="G10" s="81">
        <v>5214</v>
      </c>
      <c r="H10" s="79">
        <v>175</v>
      </c>
      <c r="I10" s="79">
        <v>140</v>
      </c>
      <c r="J10" s="79">
        <v>62</v>
      </c>
      <c r="K10" s="79">
        <v>423</v>
      </c>
      <c r="L10" s="79">
        <v>154</v>
      </c>
      <c r="M10" s="47"/>
    </row>
    <row r="11" spans="1:13" ht="14.25">
      <c r="A11" s="70" t="s">
        <v>92</v>
      </c>
      <c r="B11" s="47">
        <f>SUM(C11:D11)</f>
        <v>6254</v>
      </c>
      <c r="C11" s="79">
        <v>5407</v>
      </c>
      <c r="D11" s="80">
        <v>847</v>
      </c>
      <c r="E11" s="70"/>
      <c r="F11" s="47">
        <f>SUM(G11:L11)</f>
        <v>6436</v>
      </c>
      <c r="G11" s="81">
        <v>5289</v>
      </c>
      <c r="H11" s="79">
        <v>221</v>
      </c>
      <c r="I11" s="79">
        <v>93</v>
      </c>
      <c r="J11" s="79">
        <v>115</v>
      </c>
      <c r="K11" s="79">
        <v>551</v>
      </c>
      <c r="L11" s="79">
        <v>167</v>
      </c>
      <c r="M11" s="47"/>
    </row>
    <row r="12" spans="1:13" ht="14.25">
      <c r="A12" s="70" t="s">
        <v>93</v>
      </c>
      <c r="B12" s="47">
        <f>SUM(C12:D12)</f>
        <v>9241</v>
      </c>
      <c r="C12" s="79">
        <v>7531</v>
      </c>
      <c r="D12" s="80">
        <v>1710</v>
      </c>
      <c r="E12" s="70"/>
      <c r="F12" s="47">
        <f>SUM(G12:L12)</f>
        <v>10039</v>
      </c>
      <c r="G12" s="81">
        <v>8335</v>
      </c>
      <c r="H12" s="79">
        <v>379</v>
      </c>
      <c r="I12" s="79">
        <v>133</v>
      </c>
      <c r="J12" s="79">
        <v>53</v>
      </c>
      <c r="K12" s="79">
        <v>949</v>
      </c>
      <c r="L12" s="79">
        <v>190</v>
      </c>
      <c r="M12" s="47"/>
    </row>
    <row r="13" spans="1:13" ht="14.25">
      <c r="A13" s="70" t="s">
        <v>94</v>
      </c>
      <c r="B13" s="47">
        <f>SUM(C13:D13)</f>
        <v>4481</v>
      </c>
      <c r="C13" s="79">
        <v>2152</v>
      </c>
      <c r="D13" s="80">
        <v>2329</v>
      </c>
      <c r="E13" s="70"/>
      <c r="F13" s="47">
        <f>SUM(G13:L13)</f>
        <v>4935</v>
      </c>
      <c r="G13" s="81">
        <v>4177</v>
      </c>
      <c r="H13" s="79">
        <v>193</v>
      </c>
      <c r="I13" s="79">
        <v>85</v>
      </c>
      <c r="J13" s="79">
        <v>59</v>
      </c>
      <c r="K13" s="79">
        <v>370</v>
      </c>
      <c r="L13" s="79">
        <v>51</v>
      </c>
      <c r="M13" s="47"/>
    </row>
    <row r="14" spans="1:13" ht="14.25">
      <c r="A14" s="70" t="s">
        <v>95</v>
      </c>
      <c r="B14" s="47">
        <f>SUM(C14:D14)</f>
        <v>482</v>
      </c>
      <c r="C14" s="79">
        <v>328</v>
      </c>
      <c r="D14" s="80">
        <v>154</v>
      </c>
      <c r="E14" s="70"/>
      <c r="F14" s="47">
        <f>SUM(G14:L14)</f>
        <v>509</v>
      </c>
      <c r="G14" s="81">
        <v>439</v>
      </c>
      <c r="H14" s="79">
        <v>11</v>
      </c>
      <c r="I14" s="79">
        <v>10</v>
      </c>
      <c r="J14" s="79">
        <v>1</v>
      </c>
      <c r="K14" s="79">
        <v>38</v>
      </c>
      <c r="L14" s="79">
        <v>10</v>
      </c>
      <c r="M14" s="47"/>
    </row>
    <row r="15" spans="1:13" ht="14.25">
      <c r="A15" s="70"/>
      <c r="B15" s="47"/>
      <c r="C15" s="47"/>
      <c r="D15" s="47"/>
      <c r="E15" s="70"/>
      <c r="F15" s="47"/>
      <c r="G15" s="47"/>
      <c r="H15" s="47"/>
      <c r="I15" s="47"/>
      <c r="J15" s="47"/>
      <c r="K15" s="47"/>
      <c r="L15" s="47"/>
      <c r="M15" s="47"/>
    </row>
    <row r="16" spans="1:13" ht="14.25">
      <c r="A16" s="70" t="s">
        <v>96</v>
      </c>
      <c r="B16" s="47">
        <f>SUM(B17:B73)</f>
        <v>26185</v>
      </c>
      <c r="C16" s="47">
        <f>SUM(C17:C73)</f>
        <v>12358</v>
      </c>
      <c r="D16" s="47">
        <f>SUM(D17:D73)</f>
        <v>13827</v>
      </c>
      <c r="E16" s="70"/>
      <c r="F16" s="47">
        <f t="shared" ref="F16:L16" si="2">SUM(F17:F73)</f>
        <v>26877</v>
      </c>
      <c r="G16" s="47">
        <f t="shared" si="2"/>
        <v>24567</v>
      </c>
      <c r="H16" s="47">
        <f t="shared" si="2"/>
        <v>677</v>
      </c>
      <c r="I16" s="47">
        <f t="shared" si="2"/>
        <v>209</v>
      </c>
      <c r="J16" s="47">
        <f t="shared" si="2"/>
        <v>298</v>
      </c>
      <c r="K16" s="47">
        <f t="shared" si="2"/>
        <v>901</v>
      </c>
      <c r="L16" s="47">
        <f t="shared" si="2"/>
        <v>225</v>
      </c>
      <c r="M16" s="47"/>
    </row>
    <row r="17" spans="1:13" ht="14.25">
      <c r="A17" s="70" t="s">
        <v>97</v>
      </c>
      <c r="B17" s="47">
        <f t="shared" ref="B17:B22" si="3">SUM(C17:D17)</f>
        <v>1260</v>
      </c>
      <c r="C17" s="79">
        <v>785</v>
      </c>
      <c r="D17" s="80">
        <v>475</v>
      </c>
      <c r="E17" s="70"/>
      <c r="F17" s="47">
        <f t="shared" ref="F17:F22" si="4">SUM(G17:L17)</f>
        <v>1143</v>
      </c>
      <c r="G17" s="81">
        <v>1037</v>
      </c>
      <c r="H17" s="79">
        <v>48</v>
      </c>
      <c r="I17" s="79">
        <v>13</v>
      </c>
      <c r="J17" s="79">
        <v>3</v>
      </c>
      <c r="K17" s="79">
        <v>37</v>
      </c>
      <c r="L17" s="79">
        <v>5</v>
      </c>
      <c r="M17" s="70"/>
    </row>
    <row r="18" spans="1:13" ht="14.25">
      <c r="A18" s="70" t="s">
        <v>98</v>
      </c>
      <c r="B18" s="47">
        <f t="shared" si="3"/>
        <v>80</v>
      </c>
      <c r="C18" s="79">
        <v>43</v>
      </c>
      <c r="D18" s="80">
        <v>37</v>
      </c>
      <c r="E18" s="70"/>
      <c r="F18" s="47">
        <f t="shared" si="4"/>
        <v>95</v>
      </c>
      <c r="G18" s="81">
        <v>85</v>
      </c>
      <c r="H18" s="79">
        <v>1</v>
      </c>
      <c r="I18" s="82">
        <v>0</v>
      </c>
      <c r="J18" s="82">
        <v>0</v>
      </c>
      <c r="K18" s="79">
        <v>7</v>
      </c>
      <c r="L18" s="79">
        <v>2</v>
      </c>
      <c r="M18" s="70"/>
    </row>
    <row r="19" spans="1:13" ht="14.25">
      <c r="A19" s="70" t="s">
        <v>99</v>
      </c>
      <c r="B19" s="47">
        <f t="shared" si="3"/>
        <v>812</v>
      </c>
      <c r="C19" s="79">
        <v>395</v>
      </c>
      <c r="D19" s="80">
        <v>417</v>
      </c>
      <c r="E19" s="70"/>
      <c r="F19" s="47">
        <f t="shared" si="4"/>
        <v>803</v>
      </c>
      <c r="G19" s="81">
        <v>708</v>
      </c>
      <c r="H19" s="79">
        <v>21</v>
      </c>
      <c r="I19" s="79">
        <v>5</v>
      </c>
      <c r="J19" s="82">
        <v>0</v>
      </c>
      <c r="K19" s="79">
        <v>62</v>
      </c>
      <c r="L19" s="79">
        <v>7</v>
      </c>
      <c r="M19" s="70"/>
    </row>
    <row r="20" spans="1:13" ht="14.25">
      <c r="A20" s="70" t="s">
        <v>100</v>
      </c>
      <c r="B20" s="47">
        <f t="shared" si="3"/>
        <v>175</v>
      </c>
      <c r="C20" s="79">
        <v>86</v>
      </c>
      <c r="D20" s="80">
        <v>89</v>
      </c>
      <c r="E20" s="70"/>
      <c r="F20" s="47">
        <f t="shared" si="4"/>
        <v>178</v>
      </c>
      <c r="G20" s="81">
        <v>171</v>
      </c>
      <c r="H20" s="79">
        <v>6</v>
      </c>
      <c r="I20" s="79">
        <v>1</v>
      </c>
      <c r="J20" s="82">
        <v>0</v>
      </c>
      <c r="K20" s="82">
        <v>0</v>
      </c>
      <c r="L20" s="82">
        <v>0</v>
      </c>
      <c r="M20" s="70"/>
    </row>
    <row r="21" spans="1:13" ht="14.25">
      <c r="A21" s="70" t="s">
        <v>101</v>
      </c>
      <c r="B21" s="47">
        <f t="shared" si="3"/>
        <v>180</v>
      </c>
      <c r="C21" s="79">
        <v>108</v>
      </c>
      <c r="D21" s="80">
        <v>72</v>
      </c>
      <c r="E21" s="70"/>
      <c r="F21" s="47">
        <f t="shared" si="4"/>
        <v>157</v>
      </c>
      <c r="G21" s="81">
        <v>141</v>
      </c>
      <c r="H21" s="79">
        <v>4</v>
      </c>
      <c r="I21" s="79">
        <v>2</v>
      </c>
      <c r="J21" s="82">
        <v>0</v>
      </c>
      <c r="K21" s="79">
        <v>7</v>
      </c>
      <c r="L21" s="79">
        <v>3</v>
      </c>
      <c r="M21" s="70"/>
    </row>
    <row r="22" spans="1:13" ht="14.25">
      <c r="A22" s="70" t="s">
        <v>102</v>
      </c>
      <c r="B22" s="47">
        <f t="shared" si="3"/>
        <v>465</v>
      </c>
      <c r="C22" s="79">
        <v>132</v>
      </c>
      <c r="D22" s="80">
        <v>333</v>
      </c>
      <c r="E22" s="70"/>
      <c r="F22" s="47">
        <f t="shared" si="4"/>
        <v>471</v>
      </c>
      <c r="G22" s="81">
        <v>465</v>
      </c>
      <c r="H22" s="79">
        <v>3</v>
      </c>
      <c r="I22" s="82">
        <v>0</v>
      </c>
      <c r="J22" s="82">
        <v>0</v>
      </c>
      <c r="K22" s="79">
        <v>1</v>
      </c>
      <c r="L22" s="79">
        <v>2</v>
      </c>
      <c r="M22" s="70"/>
    </row>
    <row r="23" spans="1:13" ht="14.25">
      <c r="A23" s="70" t="s">
        <v>103</v>
      </c>
      <c r="B23" s="47">
        <f t="shared" ref="B23:B28" si="5">SUM(C23:D23)</f>
        <v>307</v>
      </c>
      <c r="C23" s="79">
        <v>283</v>
      </c>
      <c r="D23" s="80">
        <v>24</v>
      </c>
      <c r="E23" s="47"/>
      <c r="F23" s="47">
        <f t="shared" ref="F23:F28" si="6">SUM(G23:L23)</f>
        <v>320</v>
      </c>
      <c r="G23" s="81">
        <v>263</v>
      </c>
      <c r="H23" s="79">
        <v>10</v>
      </c>
      <c r="I23" s="79">
        <v>7</v>
      </c>
      <c r="J23" s="79">
        <v>25</v>
      </c>
      <c r="K23" s="79">
        <v>15</v>
      </c>
      <c r="L23" s="82">
        <v>0</v>
      </c>
      <c r="M23" s="70"/>
    </row>
    <row r="24" spans="1:13" ht="14.25">
      <c r="A24" s="75" t="s">
        <v>104</v>
      </c>
      <c r="B24" s="47">
        <f t="shared" si="5"/>
        <v>114</v>
      </c>
      <c r="C24" s="79">
        <v>98</v>
      </c>
      <c r="D24" s="80">
        <v>16</v>
      </c>
      <c r="E24" s="47"/>
      <c r="F24" s="47">
        <f t="shared" si="6"/>
        <v>126</v>
      </c>
      <c r="G24" s="81">
        <v>106</v>
      </c>
      <c r="H24" s="79">
        <v>1</v>
      </c>
      <c r="I24" s="79">
        <v>1</v>
      </c>
      <c r="J24" s="82">
        <v>0</v>
      </c>
      <c r="K24" s="79">
        <v>17</v>
      </c>
      <c r="L24" s="79">
        <v>1</v>
      </c>
      <c r="M24" s="70"/>
    </row>
    <row r="25" spans="1:13" ht="14.25">
      <c r="A25" s="70" t="s">
        <v>105</v>
      </c>
      <c r="B25" s="47">
        <f t="shared" si="5"/>
        <v>192</v>
      </c>
      <c r="C25" s="79">
        <v>75</v>
      </c>
      <c r="D25" s="80">
        <v>117</v>
      </c>
      <c r="E25" s="47"/>
      <c r="F25" s="47">
        <f t="shared" si="6"/>
        <v>168</v>
      </c>
      <c r="G25" s="81">
        <v>157</v>
      </c>
      <c r="H25" s="79">
        <v>5</v>
      </c>
      <c r="I25" s="79">
        <v>2</v>
      </c>
      <c r="J25" s="82">
        <v>0</v>
      </c>
      <c r="K25" s="79">
        <v>4</v>
      </c>
      <c r="L25" s="82">
        <v>0</v>
      </c>
      <c r="M25" s="70"/>
    </row>
    <row r="26" spans="1:13" ht="14.25">
      <c r="A26" s="76" t="s">
        <v>106</v>
      </c>
      <c r="B26" s="47">
        <f t="shared" si="5"/>
        <v>147</v>
      </c>
      <c r="C26" s="79">
        <v>63</v>
      </c>
      <c r="D26" s="80">
        <v>84</v>
      </c>
      <c r="E26" s="47"/>
      <c r="F26" s="47">
        <f t="shared" si="6"/>
        <v>144</v>
      </c>
      <c r="G26" s="81">
        <v>129</v>
      </c>
      <c r="H26" s="79">
        <v>2</v>
      </c>
      <c r="I26" s="79">
        <v>2</v>
      </c>
      <c r="J26" s="79">
        <v>6</v>
      </c>
      <c r="K26" s="79">
        <v>5</v>
      </c>
      <c r="L26" s="82">
        <v>0</v>
      </c>
      <c r="M26" s="70"/>
    </row>
    <row r="27" spans="1:13" ht="14.25">
      <c r="A27" s="70" t="s">
        <v>107</v>
      </c>
      <c r="B27" s="47">
        <f t="shared" si="5"/>
        <v>105</v>
      </c>
      <c r="C27" s="79">
        <v>43</v>
      </c>
      <c r="D27" s="80">
        <v>62</v>
      </c>
      <c r="E27" s="47"/>
      <c r="F27" s="47">
        <f t="shared" si="6"/>
        <v>123</v>
      </c>
      <c r="G27" s="81">
        <v>106</v>
      </c>
      <c r="H27" s="79">
        <v>3</v>
      </c>
      <c r="I27" s="79">
        <v>1</v>
      </c>
      <c r="J27" s="82">
        <v>0</v>
      </c>
      <c r="K27" s="79">
        <v>12</v>
      </c>
      <c r="L27" s="79">
        <v>1</v>
      </c>
      <c r="M27" s="70"/>
    </row>
    <row r="28" spans="1:13" ht="14.25">
      <c r="A28" s="70" t="s">
        <v>108</v>
      </c>
      <c r="B28" s="47">
        <f t="shared" si="5"/>
        <v>64</v>
      </c>
      <c r="C28" s="79">
        <v>30</v>
      </c>
      <c r="D28" s="80">
        <v>34</v>
      </c>
      <c r="E28" s="47"/>
      <c r="F28" s="47">
        <f t="shared" si="6"/>
        <v>59</v>
      </c>
      <c r="G28" s="81">
        <v>55</v>
      </c>
      <c r="H28" s="79">
        <v>1</v>
      </c>
      <c r="I28" s="82">
        <v>0</v>
      </c>
      <c r="J28" s="82">
        <v>0</v>
      </c>
      <c r="K28" s="79">
        <v>3</v>
      </c>
      <c r="L28" s="82">
        <v>0</v>
      </c>
      <c r="M28" s="70"/>
    </row>
    <row r="29" spans="1:13" ht="14.25">
      <c r="A29" s="70" t="s">
        <v>109</v>
      </c>
      <c r="B29" s="47">
        <f t="shared" ref="B29:B34" si="7">SUM(C29:D29)</f>
        <v>445</v>
      </c>
      <c r="C29" s="79">
        <v>129</v>
      </c>
      <c r="D29" s="80">
        <v>316</v>
      </c>
      <c r="E29" s="47"/>
      <c r="F29" s="47">
        <f t="shared" ref="F29:F34" si="8">SUM(G29:L29)</f>
        <v>443</v>
      </c>
      <c r="G29" s="81">
        <v>373</v>
      </c>
      <c r="H29" s="79">
        <v>9</v>
      </c>
      <c r="I29" s="79">
        <v>1</v>
      </c>
      <c r="J29" s="82">
        <v>0</v>
      </c>
      <c r="K29" s="79">
        <v>15</v>
      </c>
      <c r="L29" s="79">
        <v>45</v>
      </c>
      <c r="M29" s="70"/>
    </row>
    <row r="30" spans="1:13" ht="14.25">
      <c r="A30" s="70" t="s">
        <v>110</v>
      </c>
      <c r="B30" s="47">
        <f t="shared" si="7"/>
        <v>2042</v>
      </c>
      <c r="C30" s="79">
        <v>936</v>
      </c>
      <c r="D30" s="80">
        <v>1106</v>
      </c>
      <c r="E30" s="47"/>
      <c r="F30" s="47">
        <f t="shared" si="8"/>
        <v>2351</v>
      </c>
      <c r="G30" s="81">
        <v>2067</v>
      </c>
      <c r="H30" s="79">
        <v>72</v>
      </c>
      <c r="I30" s="79">
        <v>15</v>
      </c>
      <c r="J30" s="79">
        <v>121</v>
      </c>
      <c r="K30" s="79">
        <v>68</v>
      </c>
      <c r="L30" s="79">
        <v>8</v>
      </c>
      <c r="M30" s="70"/>
    </row>
    <row r="31" spans="1:13" ht="14.25">
      <c r="A31" s="70" t="s">
        <v>111</v>
      </c>
      <c r="B31" s="47">
        <f t="shared" si="7"/>
        <v>63</v>
      </c>
      <c r="C31" s="79">
        <v>30</v>
      </c>
      <c r="D31" s="80">
        <v>33</v>
      </c>
      <c r="E31" s="47"/>
      <c r="F31" s="47">
        <f t="shared" si="8"/>
        <v>73</v>
      </c>
      <c r="G31" s="81">
        <v>61</v>
      </c>
      <c r="H31" s="79">
        <v>4</v>
      </c>
      <c r="I31" s="82">
        <v>0</v>
      </c>
      <c r="J31" s="82">
        <v>0</v>
      </c>
      <c r="K31" s="79">
        <v>7</v>
      </c>
      <c r="L31" s="79">
        <v>1</v>
      </c>
      <c r="M31" s="70"/>
    </row>
    <row r="32" spans="1:13" ht="14.25">
      <c r="A32" s="76" t="s">
        <v>112</v>
      </c>
      <c r="B32" s="47">
        <f t="shared" si="7"/>
        <v>88</v>
      </c>
      <c r="C32" s="79">
        <v>42</v>
      </c>
      <c r="D32" s="80">
        <v>46</v>
      </c>
      <c r="E32" s="47"/>
      <c r="F32" s="47">
        <f t="shared" si="8"/>
        <v>103</v>
      </c>
      <c r="G32" s="81">
        <v>91</v>
      </c>
      <c r="H32" s="79">
        <v>2</v>
      </c>
      <c r="I32" s="82">
        <v>0</v>
      </c>
      <c r="J32" s="82">
        <v>0</v>
      </c>
      <c r="K32" s="79">
        <v>3</v>
      </c>
      <c r="L32" s="79">
        <v>7</v>
      </c>
      <c r="M32" s="70"/>
    </row>
    <row r="33" spans="1:13" ht="14.25">
      <c r="A33" s="70" t="s">
        <v>113</v>
      </c>
      <c r="B33" s="47">
        <f t="shared" si="7"/>
        <v>111</v>
      </c>
      <c r="C33" s="79">
        <v>38</v>
      </c>
      <c r="D33" s="80">
        <v>73</v>
      </c>
      <c r="E33" s="47"/>
      <c r="F33" s="47">
        <f t="shared" si="8"/>
        <v>113</v>
      </c>
      <c r="G33" s="81">
        <v>108</v>
      </c>
      <c r="H33" s="79">
        <v>4</v>
      </c>
      <c r="I33" s="79">
        <v>1</v>
      </c>
      <c r="J33" s="82">
        <v>0</v>
      </c>
      <c r="K33" s="82">
        <v>0</v>
      </c>
      <c r="L33" s="82">
        <v>0</v>
      </c>
      <c r="M33" s="70"/>
    </row>
    <row r="34" spans="1:13" ht="14.25">
      <c r="A34" s="70" t="s">
        <v>114</v>
      </c>
      <c r="B34" s="47">
        <f t="shared" si="7"/>
        <v>227</v>
      </c>
      <c r="C34" s="79">
        <v>144</v>
      </c>
      <c r="D34" s="80">
        <v>83</v>
      </c>
      <c r="E34" s="47"/>
      <c r="F34" s="47">
        <f t="shared" si="8"/>
        <v>224</v>
      </c>
      <c r="G34" s="81">
        <v>210</v>
      </c>
      <c r="H34" s="79">
        <v>9</v>
      </c>
      <c r="I34" s="79">
        <v>2</v>
      </c>
      <c r="J34" s="79">
        <v>2</v>
      </c>
      <c r="K34" s="79">
        <v>1</v>
      </c>
      <c r="L34" s="82">
        <v>0</v>
      </c>
      <c r="M34" s="70"/>
    </row>
    <row r="35" spans="1:13" ht="14.25">
      <c r="A35" s="70" t="s">
        <v>115</v>
      </c>
      <c r="B35" s="47">
        <f t="shared" ref="B35:B40" si="9">SUM(C35:D35)</f>
        <v>102</v>
      </c>
      <c r="C35" s="79">
        <v>61</v>
      </c>
      <c r="D35" s="80">
        <v>41</v>
      </c>
      <c r="E35" s="47"/>
      <c r="F35" s="47">
        <f t="shared" ref="F35:F40" si="10">SUM(G35:L35)</f>
        <v>111</v>
      </c>
      <c r="G35" s="81">
        <v>97</v>
      </c>
      <c r="H35" s="79">
        <v>7</v>
      </c>
      <c r="I35" s="79">
        <v>1</v>
      </c>
      <c r="J35" s="82">
        <v>0</v>
      </c>
      <c r="K35" s="79">
        <v>3</v>
      </c>
      <c r="L35" s="79">
        <v>3</v>
      </c>
      <c r="M35" s="70"/>
    </row>
    <row r="36" spans="1:13" ht="14.25">
      <c r="A36" s="70" t="s">
        <v>116</v>
      </c>
      <c r="B36" s="47">
        <f t="shared" si="9"/>
        <v>7</v>
      </c>
      <c r="C36" s="79">
        <v>3</v>
      </c>
      <c r="D36" s="80">
        <v>4</v>
      </c>
      <c r="E36" s="47"/>
      <c r="F36" s="47">
        <f t="shared" si="10"/>
        <v>10</v>
      </c>
      <c r="G36" s="81">
        <v>8</v>
      </c>
      <c r="H36" s="82">
        <v>0</v>
      </c>
      <c r="I36" s="82">
        <v>0</v>
      </c>
      <c r="J36" s="82">
        <v>0</v>
      </c>
      <c r="K36" s="79">
        <v>2</v>
      </c>
      <c r="L36" s="82">
        <v>0</v>
      </c>
      <c r="M36" s="70"/>
    </row>
    <row r="37" spans="1:13" ht="14.25">
      <c r="A37" s="70" t="s">
        <v>117</v>
      </c>
      <c r="B37" s="47">
        <f t="shared" si="9"/>
        <v>190</v>
      </c>
      <c r="C37" s="79">
        <v>56</v>
      </c>
      <c r="D37" s="80">
        <v>134</v>
      </c>
      <c r="E37" s="47"/>
      <c r="F37" s="47">
        <f t="shared" si="10"/>
        <v>203</v>
      </c>
      <c r="G37" s="81">
        <v>193</v>
      </c>
      <c r="H37" s="79">
        <v>4</v>
      </c>
      <c r="I37" s="79">
        <v>1</v>
      </c>
      <c r="J37" s="82">
        <v>0</v>
      </c>
      <c r="K37" s="79">
        <v>5</v>
      </c>
      <c r="L37" s="82">
        <v>0</v>
      </c>
      <c r="M37" s="70"/>
    </row>
    <row r="38" spans="1:13" ht="14.25">
      <c r="A38" s="70" t="s">
        <v>118</v>
      </c>
      <c r="B38" s="47">
        <f t="shared" si="9"/>
        <v>474</v>
      </c>
      <c r="C38" s="79">
        <v>167</v>
      </c>
      <c r="D38" s="80">
        <v>307</v>
      </c>
      <c r="E38" s="47"/>
      <c r="F38" s="47">
        <f t="shared" si="10"/>
        <v>472</v>
      </c>
      <c r="G38" s="81">
        <v>448</v>
      </c>
      <c r="H38" s="79">
        <v>6</v>
      </c>
      <c r="I38" s="79">
        <v>3</v>
      </c>
      <c r="J38" s="79">
        <v>1</v>
      </c>
      <c r="K38" s="79">
        <v>13</v>
      </c>
      <c r="L38" s="79">
        <v>1</v>
      </c>
      <c r="M38" s="70"/>
    </row>
    <row r="39" spans="1:13" ht="14.25">
      <c r="A39" s="70" t="s">
        <v>119</v>
      </c>
      <c r="B39" s="47">
        <f t="shared" si="9"/>
        <v>86</v>
      </c>
      <c r="C39" s="79">
        <v>23</v>
      </c>
      <c r="D39" s="80">
        <v>63</v>
      </c>
      <c r="E39" s="47"/>
      <c r="F39" s="47">
        <f t="shared" si="10"/>
        <v>85</v>
      </c>
      <c r="G39" s="81">
        <v>84</v>
      </c>
      <c r="H39" s="82">
        <v>0</v>
      </c>
      <c r="I39" s="82">
        <v>0</v>
      </c>
      <c r="J39" s="82">
        <v>0</v>
      </c>
      <c r="K39" s="79">
        <v>1</v>
      </c>
      <c r="L39" s="82">
        <v>0</v>
      </c>
      <c r="M39" s="70"/>
    </row>
    <row r="40" spans="1:13" ht="14.25">
      <c r="A40" s="76" t="s">
        <v>120</v>
      </c>
      <c r="B40" s="47">
        <f t="shared" si="9"/>
        <v>271</v>
      </c>
      <c r="C40" s="79">
        <v>141</v>
      </c>
      <c r="D40" s="80">
        <v>130</v>
      </c>
      <c r="E40" s="47"/>
      <c r="F40" s="47">
        <f t="shared" si="10"/>
        <v>314</v>
      </c>
      <c r="G40" s="81">
        <v>292</v>
      </c>
      <c r="H40" s="79">
        <v>6</v>
      </c>
      <c r="I40" s="82">
        <v>0</v>
      </c>
      <c r="J40" s="79">
        <v>1</v>
      </c>
      <c r="K40" s="79">
        <v>15</v>
      </c>
      <c r="L40" s="82">
        <v>0</v>
      </c>
      <c r="M40" s="70"/>
    </row>
    <row r="41" spans="1:13" ht="14.25">
      <c r="A41" s="70" t="s">
        <v>121</v>
      </c>
      <c r="B41" s="47">
        <f t="shared" ref="B41:B46" si="11">SUM(C41:D41)</f>
        <v>78</v>
      </c>
      <c r="C41" s="79">
        <v>58</v>
      </c>
      <c r="D41" s="80">
        <v>20</v>
      </c>
      <c r="E41" s="47"/>
      <c r="F41" s="47">
        <f t="shared" ref="F41:F46" si="12">SUM(G41:L41)</f>
        <v>66</v>
      </c>
      <c r="G41" s="81">
        <v>62</v>
      </c>
      <c r="H41" s="79">
        <v>2</v>
      </c>
      <c r="I41" s="82">
        <v>0</v>
      </c>
      <c r="J41" s="82">
        <v>0</v>
      </c>
      <c r="K41" s="79">
        <v>1</v>
      </c>
      <c r="L41" s="79">
        <v>1</v>
      </c>
      <c r="M41" s="70"/>
    </row>
    <row r="42" spans="1:13" ht="14.25">
      <c r="A42" s="70" t="s">
        <v>122</v>
      </c>
      <c r="B42" s="47">
        <f t="shared" si="11"/>
        <v>2498</v>
      </c>
      <c r="C42" s="79">
        <v>883</v>
      </c>
      <c r="D42" s="80">
        <v>1615</v>
      </c>
      <c r="E42" s="47"/>
      <c r="F42" s="47">
        <f t="shared" si="12"/>
        <v>2477</v>
      </c>
      <c r="G42" s="81">
        <v>2239</v>
      </c>
      <c r="H42" s="79">
        <v>77</v>
      </c>
      <c r="I42" s="79">
        <v>33</v>
      </c>
      <c r="J42" s="79">
        <v>37</v>
      </c>
      <c r="K42" s="79">
        <v>84</v>
      </c>
      <c r="L42" s="79">
        <v>7</v>
      </c>
      <c r="M42" s="70"/>
    </row>
    <row r="43" spans="1:13" ht="14.25">
      <c r="A43" s="70" t="s">
        <v>123</v>
      </c>
      <c r="B43" s="47">
        <f t="shared" si="11"/>
        <v>116</v>
      </c>
      <c r="C43" s="79">
        <v>60</v>
      </c>
      <c r="D43" s="80">
        <v>56</v>
      </c>
      <c r="E43" s="47"/>
      <c r="F43" s="47">
        <f t="shared" si="12"/>
        <v>113</v>
      </c>
      <c r="G43" s="81">
        <v>103</v>
      </c>
      <c r="H43" s="79">
        <v>6</v>
      </c>
      <c r="I43" s="79">
        <v>2</v>
      </c>
      <c r="J43" s="82">
        <v>0</v>
      </c>
      <c r="K43" s="79">
        <v>2</v>
      </c>
      <c r="L43" s="82">
        <v>0</v>
      </c>
      <c r="M43" s="70"/>
    </row>
    <row r="44" spans="1:13" ht="14.25">
      <c r="A44" s="70" t="s">
        <v>124</v>
      </c>
      <c r="B44" s="47">
        <f t="shared" si="11"/>
        <v>2675</v>
      </c>
      <c r="C44" s="79">
        <v>613</v>
      </c>
      <c r="D44" s="80">
        <v>2062</v>
      </c>
      <c r="E44" s="47"/>
      <c r="F44" s="47">
        <f t="shared" si="12"/>
        <v>2723</v>
      </c>
      <c r="G44" s="81">
        <v>2580</v>
      </c>
      <c r="H44" s="79">
        <v>43</v>
      </c>
      <c r="I44" s="79">
        <v>10</v>
      </c>
      <c r="J44" s="79">
        <v>29</v>
      </c>
      <c r="K44" s="79">
        <v>35</v>
      </c>
      <c r="L44" s="79">
        <v>26</v>
      </c>
      <c r="M44" s="70"/>
    </row>
    <row r="45" spans="1:13" ht="14.25">
      <c r="A45" s="70" t="s">
        <v>125</v>
      </c>
      <c r="B45" s="47">
        <f t="shared" si="11"/>
        <v>380</v>
      </c>
      <c r="C45" s="79">
        <v>199</v>
      </c>
      <c r="D45" s="80">
        <v>181</v>
      </c>
      <c r="E45" s="47"/>
      <c r="F45" s="47">
        <f t="shared" si="12"/>
        <v>433</v>
      </c>
      <c r="G45" s="81">
        <v>360</v>
      </c>
      <c r="H45" s="79">
        <v>11</v>
      </c>
      <c r="I45" s="79">
        <v>14</v>
      </c>
      <c r="J45" s="82">
        <v>0</v>
      </c>
      <c r="K45" s="79">
        <v>40</v>
      </c>
      <c r="L45" s="79">
        <v>8</v>
      </c>
      <c r="M45" s="70"/>
    </row>
    <row r="46" spans="1:13" ht="14.25">
      <c r="A46" s="70" t="s">
        <v>126</v>
      </c>
      <c r="B46" s="47">
        <f t="shared" si="11"/>
        <v>714</v>
      </c>
      <c r="C46" s="79">
        <v>511</v>
      </c>
      <c r="D46" s="80">
        <v>203</v>
      </c>
      <c r="E46" s="47"/>
      <c r="F46" s="47">
        <f t="shared" si="12"/>
        <v>785</v>
      </c>
      <c r="G46" s="81">
        <v>697</v>
      </c>
      <c r="H46" s="79">
        <v>33</v>
      </c>
      <c r="I46" s="79">
        <v>4</v>
      </c>
      <c r="J46" s="79">
        <v>1</v>
      </c>
      <c r="K46" s="79">
        <v>40</v>
      </c>
      <c r="L46" s="79">
        <v>10</v>
      </c>
      <c r="M46" s="70"/>
    </row>
    <row r="47" spans="1:13" ht="14.25">
      <c r="A47" s="70" t="s">
        <v>127</v>
      </c>
      <c r="B47" s="47">
        <f t="shared" ref="B47:B52" si="13">SUM(C47:D47)</f>
        <v>1056</v>
      </c>
      <c r="C47" s="79">
        <v>477</v>
      </c>
      <c r="D47" s="80">
        <v>579</v>
      </c>
      <c r="E47" s="47"/>
      <c r="F47" s="47">
        <f t="shared" ref="F47:F52" si="14">SUM(G47:L47)</f>
        <v>1123</v>
      </c>
      <c r="G47" s="81">
        <v>1029</v>
      </c>
      <c r="H47" s="79">
        <v>25</v>
      </c>
      <c r="I47" s="79">
        <v>11</v>
      </c>
      <c r="J47" s="79">
        <v>1</v>
      </c>
      <c r="K47" s="79">
        <v>54</v>
      </c>
      <c r="L47" s="79">
        <v>3</v>
      </c>
      <c r="M47" s="70"/>
    </row>
    <row r="48" spans="1:13" ht="14.25">
      <c r="A48" s="70" t="s">
        <v>128</v>
      </c>
      <c r="B48" s="47">
        <f t="shared" si="13"/>
        <v>402</v>
      </c>
      <c r="C48" s="79">
        <v>246</v>
      </c>
      <c r="D48" s="80">
        <v>156</v>
      </c>
      <c r="E48" s="47"/>
      <c r="F48" s="47">
        <f t="shared" si="14"/>
        <v>382</v>
      </c>
      <c r="G48" s="81">
        <v>338</v>
      </c>
      <c r="H48" s="79">
        <v>31</v>
      </c>
      <c r="I48" s="79">
        <v>3</v>
      </c>
      <c r="J48" s="79">
        <v>1</v>
      </c>
      <c r="K48" s="79">
        <v>3</v>
      </c>
      <c r="L48" s="79">
        <v>6</v>
      </c>
      <c r="M48" s="70"/>
    </row>
    <row r="49" spans="1:13" ht="14.25">
      <c r="A49" s="70" t="s">
        <v>129</v>
      </c>
      <c r="B49" s="47">
        <f t="shared" si="13"/>
        <v>938</v>
      </c>
      <c r="C49" s="79">
        <v>630</v>
      </c>
      <c r="D49" s="80">
        <v>308</v>
      </c>
      <c r="E49" s="47"/>
      <c r="F49" s="47">
        <f t="shared" si="14"/>
        <v>965</v>
      </c>
      <c r="G49" s="81">
        <v>890</v>
      </c>
      <c r="H49" s="79">
        <v>26</v>
      </c>
      <c r="I49" s="79">
        <v>9</v>
      </c>
      <c r="J49" s="79">
        <v>3</v>
      </c>
      <c r="K49" s="79">
        <v>31</v>
      </c>
      <c r="L49" s="79">
        <v>6</v>
      </c>
      <c r="M49" s="70"/>
    </row>
    <row r="50" spans="1:13" ht="14.25">
      <c r="A50" s="70" t="s">
        <v>130</v>
      </c>
      <c r="B50" s="47">
        <f t="shared" si="13"/>
        <v>111</v>
      </c>
      <c r="C50" s="79">
        <v>96</v>
      </c>
      <c r="D50" s="80">
        <v>15</v>
      </c>
      <c r="E50" s="47"/>
      <c r="F50" s="47">
        <f t="shared" si="14"/>
        <v>122</v>
      </c>
      <c r="G50" s="81">
        <v>99</v>
      </c>
      <c r="H50" s="79">
        <v>4</v>
      </c>
      <c r="I50" s="79">
        <v>1</v>
      </c>
      <c r="J50" s="79">
        <v>1</v>
      </c>
      <c r="K50" s="79">
        <v>10</v>
      </c>
      <c r="L50" s="79">
        <v>7</v>
      </c>
      <c r="M50" s="70"/>
    </row>
    <row r="51" spans="1:13" ht="14.25">
      <c r="A51" s="70" t="s">
        <v>131</v>
      </c>
      <c r="B51" s="47">
        <f t="shared" si="13"/>
        <v>310</v>
      </c>
      <c r="C51" s="79">
        <v>118</v>
      </c>
      <c r="D51" s="80">
        <v>192</v>
      </c>
      <c r="E51" s="47"/>
      <c r="F51" s="47">
        <f t="shared" si="14"/>
        <v>335</v>
      </c>
      <c r="G51" s="81">
        <v>317</v>
      </c>
      <c r="H51" s="79">
        <v>7</v>
      </c>
      <c r="I51" s="79">
        <v>2</v>
      </c>
      <c r="J51" s="79">
        <v>1</v>
      </c>
      <c r="K51" s="79">
        <v>8</v>
      </c>
      <c r="L51" s="82">
        <v>0</v>
      </c>
      <c r="M51" s="70"/>
    </row>
    <row r="52" spans="1:13" ht="14.25">
      <c r="A52" s="70" t="s">
        <v>132</v>
      </c>
      <c r="B52" s="47">
        <f t="shared" si="13"/>
        <v>124</v>
      </c>
      <c r="C52" s="79">
        <v>76</v>
      </c>
      <c r="D52" s="80">
        <v>48</v>
      </c>
      <c r="E52" s="47"/>
      <c r="F52" s="47">
        <f t="shared" si="14"/>
        <v>101</v>
      </c>
      <c r="G52" s="81">
        <v>91</v>
      </c>
      <c r="H52" s="79">
        <v>3</v>
      </c>
      <c r="I52" s="79">
        <v>2</v>
      </c>
      <c r="J52" s="82">
        <v>0</v>
      </c>
      <c r="K52" s="79">
        <v>5</v>
      </c>
      <c r="L52" s="82">
        <v>0</v>
      </c>
      <c r="M52" s="70"/>
    </row>
    <row r="53" spans="1:13" ht="14.25">
      <c r="A53" s="70" t="s">
        <v>133</v>
      </c>
      <c r="B53" s="47">
        <f t="shared" ref="B53:B73" si="15">SUM(C53:D53)</f>
        <v>88</v>
      </c>
      <c r="C53" s="79">
        <v>26</v>
      </c>
      <c r="D53" s="80">
        <v>62</v>
      </c>
      <c r="E53" s="47"/>
      <c r="F53" s="47">
        <f t="shared" ref="F53:F58" si="16">SUM(G53:L53)</f>
        <v>93</v>
      </c>
      <c r="G53" s="81">
        <v>86</v>
      </c>
      <c r="H53" s="79">
        <v>0</v>
      </c>
      <c r="I53" s="79">
        <v>2</v>
      </c>
      <c r="J53" s="82">
        <v>0</v>
      </c>
      <c r="K53" s="79">
        <v>3</v>
      </c>
      <c r="L53" s="79">
        <v>2</v>
      </c>
      <c r="M53" s="70"/>
    </row>
    <row r="54" spans="1:13" ht="14.25">
      <c r="A54" s="70" t="s">
        <v>134</v>
      </c>
      <c r="B54" s="47">
        <f t="shared" si="15"/>
        <v>401</v>
      </c>
      <c r="C54" s="79">
        <v>134</v>
      </c>
      <c r="D54" s="80">
        <v>267</v>
      </c>
      <c r="E54" s="47"/>
      <c r="F54" s="47">
        <f t="shared" si="16"/>
        <v>414</v>
      </c>
      <c r="G54" s="81">
        <v>381</v>
      </c>
      <c r="H54" s="79">
        <v>9</v>
      </c>
      <c r="I54" s="79">
        <v>2</v>
      </c>
      <c r="J54" s="79">
        <v>3</v>
      </c>
      <c r="K54" s="79">
        <v>18</v>
      </c>
      <c r="L54" s="79">
        <v>1</v>
      </c>
      <c r="M54" s="70"/>
    </row>
    <row r="55" spans="1:13" ht="14.25">
      <c r="A55" s="70" t="s">
        <v>135</v>
      </c>
      <c r="B55" s="47">
        <f t="shared" si="15"/>
        <v>451</v>
      </c>
      <c r="C55" s="79">
        <v>334</v>
      </c>
      <c r="D55" s="80">
        <v>117</v>
      </c>
      <c r="E55" s="47"/>
      <c r="F55" s="47">
        <f t="shared" si="16"/>
        <v>454</v>
      </c>
      <c r="G55" s="81">
        <v>427</v>
      </c>
      <c r="H55" s="79">
        <v>11</v>
      </c>
      <c r="I55" s="79">
        <v>1</v>
      </c>
      <c r="J55" s="79">
        <v>1</v>
      </c>
      <c r="K55" s="79">
        <v>10</v>
      </c>
      <c r="L55" s="79">
        <v>4</v>
      </c>
      <c r="M55" s="70"/>
    </row>
    <row r="56" spans="1:13" ht="14.25">
      <c r="A56" s="70" t="s">
        <v>136</v>
      </c>
      <c r="B56" s="47">
        <f t="shared" si="15"/>
        <v>345</v>
      </c>
      <c r="C56" s="79">
        <v>221</v>
      </c>
      <c r="D56" s="80">
        <v>124</v>
      </c>
      <c r="E56" s="47"/>
      <c r="F56" s="47">
        <f t="shared" si="16"/>
        <v>334</v>
      </c>
      <c r="G56" s="81">
        <v>314</v>
      </c>
      <c r="H56" s="79">
        <v>3</v>
      </c>
      <c r="I56" s="79">
        <v>5</v>
      </c>
      <c r="J56" s="79">
        <v>1</v>
      </c>
      <c r="K56" s="79">
        <v>10</v>
      </c>
      <c r="L56" s="79">
        <v>1</v>
      </c>
      <c r="M56" s="70"/>
    </row>
    <row r="57" spans="1:13" ht="14.25">
      <c r="A57" s="70" t="s">
        <v>137</v>
      </c>
      <c r="B57" s="47">
        <f t="shared" si="15"/>
        <v>323</v>
      </c>
      <c r="C57" s="79">
        <v>96</v>
      </c>
      <c r="D57" s="80">
        <v>227</v>
      </c>
      <c r="E57" s="47"/>
      <c r="F57" s="47">
        <f t="shared" si="16"/>
        <v>317</v>
      </c>
      <c r="G57" s="81">
        <v>313</v>
      </c>
      <c r="H57" s="82">
        <v>0</v>
      </c>
      <c r="I57" s="79">
        <v>1</v>
      </c>
      <c r="J57" s="82">
        <v>0</v>
      </c>
      <c r="K57" s="79">
        <v>3</v>
      </c>
      <c r="L57" s="82">
        <v>0</v>
      </c>
      <c r="M57" s="70"/>
    </row>
    <row r="58" spans="1:13" ht="14.25">
      <c r="A58" s="70" t="s">
        <v>138</v>
      </c>
      <c r="B58" s="47">
        <f t="shared" si="15"/>
        <v>496</v>
      </c>
      <c r="C58" s="79">
        <v>202</v>
      </c>
      <c r="D58" s="80">
        <v>294</v>
      </c>
      <c r="E58" s="47"/>
      <c r="F58" s="47">
        <f t="shared" si="16"/>
        <v>517</v>
      </c>
      <c r="G58" s="81">
        <v>454</v>
      </c>
      <c r="H58" s="79">
        <v>23</v>
      </c>
      <c r="I58" s="79">
        <v>5</v>
      </c>
      <c r="J58" s="82">
        <v>0</v>
      </c>
      <c r="K58" s="79">
        <v>16</v>
      </c>
      <c r="L58" s="79">
        <v>19</v>
      </c>
      <c r="M58" s="70"/>
    </row>
    <row r="59" spans="1:13" ht="14.25">
      <c r="A59" s="70" t="s">
        <v>139</v>
      </c>
      <c r="B59" s="47">
        <f t="shared" si="15"/>
        <v>65</v>
      </c>
      <c r="C59" s="79">
        <v>44</v>
      </c>
      <c r="D59" s="80">
        <v>21</v>
      </c>
      <c r="E59" s="47"/>
      <c r="F59" s="47">
        <f t="shared" ref="F59:F64" si="17">SUM(G59:L59)</f>
        <v>52</v>
      </c>
      <c r="G59" s="81">
        <v>48</v>
      </c>
      <c r="H59" s="79">
        <v>3</v>
      </c>
      <c r="I59" s="82">
        <v>0</v>
      </c>
      <c r="J59" s="82">
        <v>0</v>
      </c>
      <c r="K59" s="79">
        <v>1</v>
      </c>
      <c r="L59" s="82">
        <v>0</v>
      </c>
      <c r="M59" s="70"/>
    </row>
    <row r="60" spans="1:13" ht="14.25">
      <c r="A60" s="70" t="s">
        <v>140</v>
      </c>
      <c r="B60" s="47">
        <f t="shared" si="15"/>
        <v>47</v>
      </c>
      <c r="C60" s="79">
        <v>28</v>
      </c>
      <c r="D60" s="80">
        <v>19</v>
      </c>
      <c r="E60" s="47"/>
      <c r="F60" s="47">
        <f t="shared" si="17"/>
        <v>60</v>
      </c>
      <c r="G60" s="81">
        <v>57</v>
      </c>
      <c r="H60" s="79">
        <v>1</v>
      </c>
      <c r="I60" s="82">
        <v>0</v>
      </c>
      <c r="J60" s="79">
        <v>2</v>
      </c>
      <c r="K60" s="82">
        <v>0</v>
      </c>
      <c r="L60" s="82">
        <v>0</v>
      </c>
      <c r="M60" s="70"/>
    </row>
    <row r="61" spans="1:13" ht="14.25">
      <c r="A61" s="70" t="s">
        <v>141</v>
      </c>
      <c r="B61" s="47">
        <f t="shared" si="15"/>
        <v>130</v>
      </c>
      <c r="C61" s="79">
        <v>91</v>
      </c>
      <c r="D61" s="80">
        <v>39</v>
      </c>
      <c r="E61" s="47"/>
      <c r="F61" s="47">
        <f t="shared" si="17"/>
        <v>111</v>
      </c>
      <c r="G61" s="81">
        <v>102</v>
      </c>
      <c r="H61" s="79">
        <v>4</v>
      </c>
      <c r="I61" s="79">
        <v>2</v>
      </c>
      <c r="J61" s="82">
        <v>0</v>
      </c>
      <c r="K61" s="79">
        <v>3</v>
      </c>
      <c r="L61" s="82">
        <v>0</v>
      </c>
      <c r="M61" s="70"/>
    </row>
    <row r="62" spans="1:13" ht="14.25">
      <c r="A62" s="70" t="s">
        <v>142</v>
      </c>
      <c r="B62" s="47">
        <f t="shared" si="15"/>
        <v>280</v>
      </c>
      <c r="C62" s="79">
        <v>121</v>
      </c>
      <c r="D62" s="80">
        <v>159</v>
      </c>
      <c r="E62" s="47"/>
      <c r="F62" s="47">
        <f t="shared" si="17"/>
        <v>293</v>
      </c>
      <c r="G62" s="81">
        <v>278</v>
      </c>
      <c r="H62" s="79">
        <v>6</v>
      </c>
      <c r="I62" s="79">
        <v>2</v>
      </c>
      <c r="J62" s="79">
        <v>2</v>
      </c>
      <c r="K62" s="79">
        <v>3</v>
      </c>
      <c r="L62" s="79">
        <v>2</v>
      </c>
      <c r="M62" s="70"/>
    </row>
    <row r="63" spans="1:13" ht="14.25">
      <c r="A63" s="70" t="s">
        <v>143</v>
      </c>
      <c r="B63" s="47">
        <f t="shared" si="15"/>
        <v>2894</v>
      </c>
      <c r="C63" s="79">
        <v>1695</v>
      </c>
      <c r="D63" s="80">
        <v>1199</v>
      </c>
      <c r="E63" s="47"/>
      <c r="F63" s="47">
        <f t="shared" si="17"/>
        <v>2869</v>
      </c>
      <c r="G63" s="81">
        <v>2651</v>
      </c>
      <c r="H63" s="79">
        <v>38</v>
      </c>
      <c r="I63" s="79">
        <v>9</v>
      </c>
      <c r="J63" s="79">
        <v>27</v>
      </c>
      <c r="K63" s="79">
        <v>125</v>
      </c>
      <c r="L63" s="79">
        <v>19</v>
      </c>
      <c r="M63" s="70"/>
    </row>
    <row r="64" spans="1:13" ht="14.25">
      <c r="A64" s="70" t="s">
        <v>144</v>
      </c>
      <c r="B64" s="47">
        <f t="shared" si="15"/>
        <v>225</v>
      </c>
      <c r="C64" s="79">
        <v>93</v>
      </c>
      <c r="D64" s="80">
        <v>132</v>
      </c>
      <c r="E64" s="47"/>
      <c r="F64" s="47">
        <f t="shared" si="17"/>
        <v>227</v>
      </c>
      <c r="G64" s="81">
        <v>219</v>
      </c>
      <c r="H64" s="79">
        <v>5</v>
      </c>
      <c r="I64" s="82">
        <v>0</v>
      </c>
      <c r="J64" s="82">
        <v>0</v>
      </c>
      <c r="K64" s="79">
        <v>3</v>
      </c>
      <c r="L64" s="82">
        <v>0</v>
      </c>
      <c r="M64" s="70"/>
    </row>
    <row r="65" spans="1:13" ht="14.25">
      <c r="A65" s="70" t="s">
        <v>145</v>
      </c>
      <c r="B65" s="47">
        <f t="shared" si="15"/>
        <v>125</v>
      </c>
      <c r="C65" s="79">
        <v>105</v>
      </c>
      <c r="D65" s="80">
        <v>20</v>
      </c>
      <c r="E65" s="47"/>
      <c r="F65" s="47">
        <f t="shared" ref="F65:F70" si="18">SUM(G65:L65)</f>
        <v>119</v>
      </c>
      <c r="G65" s="81">
        <v>117</v>
      </c>
      <c r="H65" s="79">
        <v>1</v>
      </c>
      <c r="I65" s="82">
        <v>0</v>
      </c>
      <c r="J65" s="79">
        <v>1</v>
      </c>
      <c r="K65" s="82">
        <v>0</v>
      </c>
      <c r="L65" s="82">
        <v>0</v>
      </c>
      <c r="M65" s="70"/>
    </row>
    <row r="66" spans="1:13" ht="14.25">
      <c r="A66" s="70" t="s">
        <v>146</v>
      </c>
      <c r="B66" s="47">
        <f t="shared" si="15"/>
        <v>164</v>
      </c>
      <c r="C66" s="79">
        <v>116</v>
      </c>
      <c r="D66" s="80">
        <v>48</v>
      </c>
      <c r="E66" s="47"/>
      <c r="F66" s="47">
        <f t="shared" si="18"/>
        <v>173</v>
      </c>
      <c r="G66" s="81">
        <v>153</v>
      </c>
      <c r="H66" s="79">
        <v>5</v>
      </c>
      <c r="I66" s="79">
        <v>3</v>
      </c>
      <c r="J66" s="79">
        <v>1</v>
      </c>
      <c r="K66" s="79">
        <v>11</v>
      </c>
      <c r="L66" s="82">
        <v>0</v>
      </c>
      <c r="M66" s="70"/>
    </row>
    <row r="67" spans="1:13" ht="14.25">
      <c r="A67" s="70" t="s">
        <v>147</v>
      </c>
      <c r="B67" s="47">
        <f t="shared" si="15"/>
        <v>394</v>
      </c>
      <c r="C67" s="79">
        <v>198</v>
      </c>
      <c r="D67" s="80">
        <v>196</v>
      </c>
      <c r="E67" s="47"/>
      <c r="F67" s="47">
        <f t="shared" si="18"/>
        <v>420</v>
      </c>
      <c r="G67" s="81">
        <v>400</v>
      </c>
      <c r="H67" s="79">
        <v>8</v>
      </c>
      <c r="I67" s="79">
        <v>7</v>
      </c>
      <c r="J67" s="79">
        <v>2</v>
      </c>
      <c r="K67" s="79">
        <v>2</v>
      </c>
      <c r="L67" s="79">
        <v>1</v>
      </c>
      <c r="M67" s="70"/>
    </row>
    <row r="68" spans="1:13" ht="14.25">
      <c r="A68" s="70" t="s">
        <v>148</v>
      </c>
      <c r="B68" s="47">
        <f t="shared" si="15"/>
        <v>194</v>
      </c>
      <c r="C68" s="79">
        <v>42</v>
      </c>
      <c r="D68" s="80">
        <v>152</v>
      </c>
      <c r="E68" s="47"/>
      <c r="F68" s="47">
        <f t="shared" si="18"/>
        <v>201</v>
      </c>
      <c r="G68" s="81">
        <v>192</v>
      </c>
      <c r="H68" s="79">
        <v>4</v>
      </c>
      <c r="I68" s="79">
        <v>2</v>
      </c>
      <c r="J68" s="82">
        <v>0</v>
      </c>
      <c r="K68" s="79">
        <v>2</v>
      </c>
      <c r="L68" s="79">
        <v>1</v>
      </c>
      <c r="M68" s="70"/>
    </row>
    <row r="69" spans="1:13" ht="14.25">
      <c r="A69" s="70" t="s">
        <v>149</v>
      </c>
      <c r="B69" s="47">
        <f t="shared" si="15"/>
        <v>167</v>
      </c>
      <c r="C69" s="79">
        <v>133</v>
      </c>
      <c r="D69" s="80">
        <v>34</v>
      </c>
      <c r="E69" s="47"/>
      <c r="F69" s="47">
        <f t="shared" si="18"/>
        <v>175</v>
      </c>
      <c r="G69" s="81">
        <v>158</v>
      </c>
      <c r="H69" s="79">
        <v>3</v>
      </c>
      <c r="I69" s="79">
        <v>3</v>
      </c>
      <c r="J69" s="82">
        <v>0</v>
      </c>
      <c r="K69" s="79">
        <v>8</v>
      </c>
      <c r="L69" s="79">
        <v>3</v>
      </c>
      <c r="M69" s="70"/>
    </row>
    <row r="70" spans="1:13" ht="14.25">
      <c r="A70" s="70" t="s">
        <v>150</v>
      </c>
      <c r="B70" s="47">
        <f t="shared" si="15"/>
        <v>260</v>
      </c>
      <c r="C70" s="79">
        <v>169</v>
      </c>
      <c r="D70" s="80">
        <v>91</v>
      </c>
      <c r="E70" s="47"/>
      <c r="F70" s="47">
        <f t="shared" si="18"/>
        <v>265</v>
      </c>
      <c r="G70" s="81">
        <v>237</v>
      </c>
      <c r="H70" s="79">
        <v>14</v>
      </c>
      <c r="I70" s="79">
        <v>1</v>
      </c>
      <c r="J70" s="79">
        <v>1</v>
      </c>
      <c r="K70" s="79">
        <v>9</v>
      </c>
      <c r="L70" s="79">
        <v>3</v>
      </c>
      <c r="M70" s="70"/>
    </row>
    <row r="71" spans="1:13" ht="14.25">
      <c r="A71" s="70" t="s">
        <v>151</v>
      </c>
      <c r="B71" s="47">
        <f t="shared" si="15"/>
        <v>1545</v>
      </c>
      <c r="C71" s="79">
        <v>565</v>
      </c>
      <c r="D71" s="80">
        <v>980</v>
      </c>
      <c r="E71" s="47"/>
      <c r="F71" s="47">
        <f>SUM(G71:L71)</f>
        <v>1631</v>
      </c>
      <c r="G71" s="81">
        <v>1507</v>
      </c>
      <c r="H71" s="79">
        <v>39</v>
      </c>
      <c r="I71" s="79">
        <v>7</v>
      </c>
      <c r="J71" s="79">
        <v>23</v>
      </c>
      <c r="K71" s="79">
        <v>49</v>
      </c>
      <c r="L71" s="79">
        <v>6</v>
      </c>
      <c r="M71" s="70"/>
    </row>
    <row r="72" spans="1:13" ht="14.25">
      <c r="A72" s="70" t="s">
        <v>152</v>
      </c>
      <c r="B72" s="47">
        <f t="shared" si="15"/>
        <v>130</v>
      </c>
      <c r="C72" s="79">
        <v>50</v>
      </c>
      <c r="D72" s="80">
        <v>80</v>
      </c>
      <c r="E72" s="47"/>
      <c r="F72" s="47">
        <f>SUM(G72:L72)</f>
        <v>174</v>
      </c>
      <c r="G72" s="81">
        <v>151</v>
      </c>
      <c r="H72" s="79">
        <v>4</v>
      </c>
      <c r="I72" s="79">
        <v>6</v>
      </c>
      <c r="J72" s="79">
        <v>1</v>
      </c>
      <c r="K72" s="79">
        <v>9</v>
      </c>
      <c r="L72" s="79">
        <v>3</v>
      </c>
      <c r="M72" s="70"/>
    </row>
    <row r="73" spans="1:13" ht="14.25">
      <c r="A73" s="70" t="s">
        <v>153</v>
      </c>
      <c r="B73" s="47">
        <f t="shared" si="15"/>
        <v>52</v>
      </c>
      <c r="C73" s="79">
        <v>17</v>
      </c>
      <c r="D73" s="80">
        <v>35</v>
      </c>
      <c r="E73" s="47"/>
      <c r="F73" s="47">
        <f>SUM(G73:L73)</f>
        <v>64</v>
      </c>
      <c r="G73" s="81">
        <v>62</v>
      </c>
      <c r="H73" s="82">
        <v>0</v>
      </c>
      <c r="I73" s="79">
        <v>2</v>
      </c>
      <c r="J73" s="82">
        <v>0</v>
      </c>
      <c r="K73" s="82">
        <v>0</v>
      </c>
      <c r="L73" s="82">
        <v>0</v>
      </c>
      <c r="M73" s="70"/>
    </row>
    <row r="74" spans="1:13" ht="14.25">
      <c r="A74" s="73"/>
      <c r="B74" s="73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47"/>
    </row>
    <row r="75" spans="1:13" ht="14.25">
      <c r="A75" s="70" t="s">
        <v>72</v>
      </c>
      <c r="B75" s="70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</row>
    <row r="76" spans="1:13" ht="14.25">
      <c r="A76" s="70"/>
      <c r="B76" s="70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</row>
  </sheetData>
  <mergeCells count="2">
    <mergeCell ref="B4:D4"/>
    <mergeCell ref="F4:L4"/>
  </mergeCells>
  <pageMargins left="0.7" right="0.7" top="0.75" bottom="0.75" header="0.3" footer="0.3"/>
  <pageSetup scale="77" fitToHeight="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workbookViewId="0"/>
  </sheetViews>
  <sheetFormatPr defaultColWidth="13.7109375" defaultRowHeight="12.75"/>
  <cols>
    <col min="1" max="1" width="20.7109375" customWidth="1"/>
    <col min="2" max="4" width="13.7109375" customWidth="1"/>
    <col min="5" max="5" width="2.7109375" customWidth="1"/>
  </cols>
  <sheetData>
    <row r="1" spans="1:13" ht="20.25">
      <c r="A1" s="78" t="s">
        <v>160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0.25">
      <c r="A2" s="78" t="s">
        <v>162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4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14.25">
      <c r="A4" s="71"/>
      <c r="B4" s="99" t="s">
        <v>69</v>
      </c>
      <c r="C4" s="99"/>
      <c r="D4" s="99"/>
      <c r="E4" s="72"/>
      <c r="F4" s="99" t="s">
        <v>70</v>
      </c>
      <c r="G4" s="99"/>
      <c r="H4" s="99"/>
      <c r="I4" s="99"/>
      <c r="J4" s="99"/>
      <c r="K4" s="99"/>
      <c r="L4" s="99"/>
      <c r="M4" s="70"/>
    </row>
    <row r="5" spans="1:13" ht="42.75">
      <c r="A5" s="21" t="s">
        <v>0</v>
      </c>
      <c r="B5" s="22" t="s">
        <v>1</v>
      </c>
      <c r="C5" s="23" t="s">
        <v>63</v>
      </c>
      <c r="D5" s="49" t="s">
        <v>76</v>
      </c>
      <c r="E5" s="23"/>
      <c r="F5" s="23" t="s">
        <v>1</v>
      </c>
      <c r="G5" s="23" t="s">
        <v>77</v>
      </c>
      <c r="H5" s="49" t="s">
        <v>78</v>
      </c>
      <c r="I5" s="49" t="s">
        <v>79</v>
      </c>
      <c r="J5" s="49" t="s">
        <v>80</v>
      </c>
      <c r="K5" s="23" t="s">
        <v>64</v>
      </c>
      <c r="L5" s="23" t="s">
        <v>65</v>
      </c>
      <c r="M5" s="70"/>
    </row>
    <row r="6" spans="1:13" ht="14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3" ht="14.25">
      <c r="A7" s="70" t="s">
        <v>66</v>
      </c>
      <c r="B7" s="47">
        <f>+B9+B16</f>
        <v>53932</v>
      </c>
      <c r="C7" s="47">
        <f>+C9+C16</f>
        <v>33522</v>
      </c>
      <c r="D7" s="47">
        <f>+D9+D16</f>
        <v>20410</v>
      </c>
      <c r="E7" s="70"/>
      <c r="F7" s="47">
        <f t="shared" ref="F7:L7" si="0">+F9+F16</f>
        <v>58138</v>
      </c>
      <c r="G7" s="47">
        <f t="shared" si="0"/>
        <v>50185</v>
      </c>
      <c r="H7" s="47">
        <f t="shared" si="0"/>
        <v>1833</v>
      </c>
      <c r="I7" s="47">
        <f t="shared" si="0"/>
        <v>751</v>
      </c>
      <c r="J7" s="47">
        <f t="shared" si="0"/>
        <v>598</v>
      </c>
      <c r="K7" s="47">
        <f t="shared" si="0"/>
        <v>3906</v>
      </c>
      <c r="L7" s="47">
        <f t="shared" si="0"/>
        <v>865</v>
      </c>
      <c r="M7" s="70"/>
    </row>
    <row r="8" spans="1:13" ht="14.25">
      <c r="A8" s="70"/>
      <c r="B8" s="47"/>
      <c r="C8" s="47"/>
      <c r="D8" s="47"/>
      <c r="E8" s="70"/>
      <c r="F8" s="70"/>
      <c r="G8" s="70"/>
      <c r="H8" s="70"/>
      <c r="I8" s="70"/>
      <c r="J8" s="70"/>
      <c r="K8" s="70"/>
      <c r="L8" s="70"/>
      <c r="M8" s="70"/>
    </row>
    <row r="9" spans="1:13" ht="14.25">
      <c r="A9" s="70" t="s">
        <v>90</v>
      </c>
      <c r="B9" s="47">
        <f>SUM(B10:B14)</f>
        <v>28233</v>
      </c>
      <c r="C9" s="47">
        <f>SUM(C10:C14)</f>
        <v>21102</v>
      </c>
      <c r="D9" s="47">
        <f>SUM(D10:D14)</f>
        <v>7131</v>
      </c>
      <c r="E9" s="70"/>
      <c r="F9" s="47">
        <f t="shared" ref="F9:L9" si="1">SUM(F10:F14)</f>
        <v>31606</v>
      </c>
      <c r="G9" s="47">
        <f t="shared" si="1"/>
        <v>25836</v>
      </c>
      <c r="H9" s="47">
        <f t="shared" si="1"/>
        <v>1221</v>
      </c>
      <c r="I9" s="47">
        <f t="shared" si="1"/>
        <v>551</v>
      </c>
      <c r="J9" s="47">
        <f t="shared" si="1"/>
        <v>362</v>
      </c>
      <c r="K9" s="47">
        <f t="shared" si="1"/>
        <v>2945</v>
      </c>
      <c r="L9" s="47">
        <f t="shared" si="1"/>
        <v>691</v>
      </c>
      <c r="M9" s="70"/>
    </row>
    <row r="10" spans="1:13" ht="14.25">
      <c r="A10" s="70" t="s">
        <v>91</v>
      </c>
      <c r="B10" s="47">
        <f>SUM(C10:D10)</f>
        <v>6002</v>
      </c>
      <c r="C10" s="81">
        <v>4378</v>
      </c>
      <c r="D10" s="83">
        <v>1624</v>
      </c>
      <c r="E10" s="70"/>
      <c r="F10" s="47">
        <f>SUM(G10:L10)</f>
        <v>7295</v>
      </c>
      <c r="G10" s="81">
        <v>6066</v>
      </c>
      <c r="H10" s="81">
        <v>221</v>
      </c>
      <c r="I10" s="81">
        <v>210</v>
      </c>
      <c r="J10" s="81">
        <v>78</v>
      </c>
      <c r="K10" s="81">
        <v>569</v>
      </c>
      <c r="L10" s="81">
        <v>151</v>
      </c>
      <c r="M10" s="47"/>
    </row>
    <row r="11" spans="1:13" ht="14.25">
      <c r="A11" s="70" t="s">
        <v>92</v>
      </c>
      <c r="B11" s="47">
        <f>SUM(C11:D11)</f>
        <v>6614</v>
      </c>
      <c r="C11" s="81">
        <v>5646</v>
      </c>
      <c r="D11" s="83">
        <v>968</v>
      </c>
      <c r="E11" s="70"/>
      <c r="F11" s="47">
        <f>SUM(G11:L11)</f>
        <v>6601</v>
      </c>
      <c r="G11" s="81">
        <v>5210</v>
      </c>
      <c r="H11" s="81">
        <v>268</v>
      </c>
      <c r="I11" s="81">
        <v>93</v>
      </c>
      <c r="J11" s="81">
        <v>141</v>
      </c>
      <c r="K11" s="81">
        <v>699</v>
      </c>
      <c r="L11" s="81">
        <v>190</v>
      </c>
      <c r="M11" s="47"/>
    </row>
    <row r="12" spans="1:13" ht="14.25">
      <c r="A12" s="70" t="s">
        <v>93</v>
      </c>
      <c r="B12" s="47">
        <f>SUM(C12:D12)</f>
        <v>10042</v>
      </c>
      <c r="C12" s="81">
        <v>8262</v>
      </c>
      <c r="D12" s="83">
        <v>1780</v>
      </c>
      <c r="E12" s="70"/>
      <c r="F12" s="47">
        <f>SUM(G12:L12)</f>
        <v>11647</v>
      </c>
      <c r="G12" s="81">
        <v>9450</v>
      </c>
      <c r="H12" s="81">
        <v>478</v>
      </c>
      <c r="I12" s="81">
        <v>146</v>
      </c>
      <c r="J12" s="81">
        <v>90</v>
      </c>
      <c r="K12" s="81">
        <v>1213</v>
      </c>
      <c r="L12" s="81">
        <v>270</v>
      </c>
      <c r="M12" s="47"/>
    </row>
    <row r="13" spans="1:13" ht="14.25">
      <c r="A13" s="70" t="s">
        <v>94</v>
      </c>
      <c r="B13" s="47">
        <f>SUM(C13:D13)</f>
        <v>4978</v>
      </c>
      <c r="C13" s="81">
        <v>2409</v>
      </c>
      <c r="D13" s="83">
        <v>2569</v>
      </c>
      <c r="E13" s="70"/>
      <c r="F13" s="47">
        <f>SUM(G13:L13)</f>
        <v>5415</v>
      </c>
      <c r="G13" s="81">
        <v>4540</v>
      </c>
      <c r="H13" s="81">
        <v>235</v>
      </c>
      <c r="I13" s="81">
        <v>92</v>
      </c>
      <c r="J13" s="81">
        <v>52</v>
      </c>
      <c r="K13" s="81">
        <v>429</v>
      </c>
      <c r="L13" s="81">
        <v>67</v>
      </c>
      <c r="M13" s="47"/>
    </row>
    <row r="14" spans="1:13" ht="14.25">
      <c r="A14" s="70" t="s">
        <v>95</v>
      </c>
      <c r="B14" s="47">
        <f>SUM(C14:D14)</f>
        <v>597</v>
      </c>
      <c r="C14" s="81">
        <v>407</v>
      </c>
      <c r="D14" s="83">
        <v>190</v>
      </c>
      <c r="E14" s="70"/>
      <c r="F14" s="47">
        <f>SUM(G14:L14)</f>
        <v>648</v>
      </c>
      <c r="G14" s="81">
        <v>570</v>
      </c>
      <c r="H14" s="81">
        <v>19</v>
      </c>
      <c r="I14" s="81">
        <v>10</v>
      </c>
      <c r="J14" s="81">
        <v>1</v>
      </c>
      <c r="K14" s="81">
        <v>35</v>
      </c>
      <c r="L14" s="81">
        <v>13</v>
      </c>
      <c r="M14" s="47"/>
    </row>
    <row r="15" spans="1:13" ht="14.25">
      <c r="A15" s="70"/>
      <c r="B15" s="47"/>
      <c r="C15" s="47"/>
      <c r="D15" s="47"/>
      <c r="E15" s="70"/>
      <c r="F15" s="47"/>
      <c r="G15" s="47"/>
      <c r="H15" s="47"/>
      <c r="I15" s="47"/>
      <c r="J15" s="47"/>
      <c r="K15" s="47"/>
      <c r="L15" s="47"/>
      <c r="M15" s="47"/>
    </row>
    <row r="16" spans="1:13" ht="14.25">
      <c r="A16" s="70" t="s">
        <v>96</v>
      </c>
      <c r="B16" s="47">
        <f>SUM(B17:B73)</f>
        <v>25699</v>
      </c>
      <c r="C16" s="47">
        <f>SUM(C17:C73)</f>
        <v>12420</v>
      </c>
      <c r="D16" s="47">
        <f>SUM(D17:D73)</f>
        <v>13279</v>
      </c>
      <c r="E16" s="70"/>
      <c r="F16" s="47">
        <f t="shared" ref="F16:L16" si="2">SUM(F17:F73)</f>
        <v>26532</v>
      </c>
      <c r="G16" s="47">
        <f t="shared" si="2"/>
        <v>24349</v>
      </c>
      <c r="H16" s="47">
        <f t="shared" si="2"/>
        <v>612</v>
      </c>
      <c r="I16" s="47">
        <f t="shared" si="2"/>
        <v>200</v>
      </c>
      <c r="J16" s="47">
        <f t="shared" si="2"/>
        <v>236</v>
      </c>
      <c r="K16" s="47">
        <f t="shared" si="2"/>
        <v>961</v>
      </c>
      <c r="L16" s="47">
        <f t="shared" si="2"/>
        <v>174</v>
      </c>
      <c r="M16" s="47"/>
    </row>
    <row r="17" spans="1:13" ht="14.25">
      <c r="A17" s="70" t="s">
        <v>97</v>
      </c>
      <c r="B17" s="47">
        <f t="shared" ref="B17:B22" si="3">SUM(C17:D17)</f>
        <v>706</v>
      </c>
      <c r="C17" s="81">
        <v>404</v>
      </c>
      <c r="D17" s="83">
        <v>302</v>
      </c>
      <c r="E17" s="70"/>
      <c r="F17" s="47">
        <f t="shared" ref="F17:F22" si="4">SUM(G17:L17)</f>
        <v>695</v>
      </c>
      <c r="G17" s="81">
        <v>630</v>
      </c>
      <c r="H17" s="81">
        <v>27</v>
      </c>
      <c r="I17" s="81">
        <v>11</v>
      </c>
      <c r="J17" s="84">
        <v>0</v>
      </c>
      <c r="K17" s="81">
        <v>24</v>
      </c>
      <c r="L17" s="81">
        <v>3</v>
      </c>
      <c r="M17" s="70"/>
    </row>
    <row r="18" spans="1:13" ht="14.25">
      <c r="A18" s="70" t="s">
        <v>98</v>
      </c>
      <c r="B18" s="47">
        <f t="shared" si="3"/>
        <v>112</v>
      </c>
      <c r="C18" s="81">
        <v>46</v>
      </c>
      <c r="D18" s="83">
        <v>66</v>
      </c>
      <c r="E18" s="70"/>
      <c r="F18" s="47">
        <f t="shared" si="4"/>
        <v>118</v>
      </c>
      <c r="G18" s="81">
        <v>110</v>
      </c>
      <c r="H18" s="81">
        <v>1</v>
      </c>
      <c r="I18" s="84">
        <v>0</v>
      </c>
      <c r="J18" s="84">
        <v>0</v>
      </c>
      <c r="K18" s="81">
        <v>7</v>
      </c>
      <c r="L18" s="84">
        <v>0</v>
      </c>
      <c r="M18" s="70"/>
    </row>
    <row r="19" spans="1:13" ht="14.25">
      <c r="A19" s="70" t="s">
        <v>99</v>
      </c>
      <c r="B19" s="47">
        <f t="shared" si="3"/>
        <v>832</v>
      </c>
      <c r="C19" s="81">
        <v>424</v>
      </c>
      <c r="D19" s="83">
        <v>408</v>
      </c>
      <c r="E19" s="70"/>
      <c r="F19" s="47">
        <f t="shared" si="4"/>
        <v>774</v>
      </c>
      <c r="G19" s="81">
        <v>700</v>
      </c>
      <c r="H19" s="81">
        <v>12</v>
      </c>
      <c r="I19" s="81">
        <v>13</v>
      </c>
      <c r="J19" s="81">
        <v>2</v>
      </c>
      <c r="K19" s="81">
        <v>46</v>
      </c>
      <c r="L19" s="81">
        <v>1</v>
      </c>
      <c r="M19" s="70"/>
    </row>
    <row r="20" spans="1:13" ht="14.25">
      <c r="A20" s="70" t="s">
        <v>100</v>
      </c>
      <c r="B20" s="47">
        <f t="shared" si="3"/>
        <v>247</v>
      </c>
      <c r="C20" s="81">
        <v>146</v>
      </c>
      <c r="D20" s="83">
        <v>101</v>
      </c>
      <c r="E20" s="70"/>
      <c r="F20" s="47">
        <f t="shared" si="4"/>
        <v>222</v>
      </c>
      <c r="G20" s="81">
        <v>187</v>
      </c>
      <c r="H20" s="81">
        <v>5</v>
      </c>
      <c r="I20" s="84">
        <v>0</v>
      </c>
      <c r="J20" s="84">
        <v>0</v>
      </c>
      <c r="K20" s="81">
        <v>30</v>
      </c>
      <c r="L20" s="84">
        <v>0</v>
      </c>
      <c r="M20" s="70"/>
    </row>
    <row r="21" spans="1:13" ht="14.25">
      <c r="A21" s="70" t="s">
        <v>101</v>
      </c>
      <c r="B21" s="47">
        <f t="shared" si="3"/>
        <v>147</v>
      </c>
      <c r="C21" s="81">
        <v>84</v>
      </c>
      <c r="D21" s="83">
        <v>63</v>
      </c>
      <c r="E21" s="70"/>
      <c r="F21" s="47">
        <f t="shared" si="4"/>
        <v>121</v>
      </c>
      <c r="G21" s="81">
        <v>113</v>
      </c>
      <c r="H21" s="81">
        <v>1</v>
      </c>
      <c r="I21" s="81">
        <v>2</v>
      </c>
      <c r="J21" s="81">
        <v>1</v>
      </c>
      <c r="K21" s="81">
        <v>2</v>
      </c>
      <c r="L21" s="81">
        <v>2</v>
      </c>
      <c r="M21" s="70"/>
    </row>
    <row r="22" spans="1:13" ht="14.25">
      <c r="A22" s="70" t="s">
        <v>102</v>
      </c>
      <c r="B22" s="47">
        <f t="shared" si="3"/>
        <v>511</v>
      </c>
      <c r="C22" s="81">
        <v>154</v>
      </c>
      <c r="D22" s="83">
        <v>357</v>
      </c>
      <c r="E22" s="70"/>
      <c r="F22" s="47">
        <f t="shared" si="4"/>
        <v>583</v>
      </c>
      <c r="G22" s="81">
        <v>562</v>
      </c>
      <c r="H22" s="81">
        <v>6</v>
      </c>
      <c r="I22" s="84">
        <v>0</v>
      </c>
      <c r="J22" s="84">
        <v>0</v>
      </c>
      <c r="K22" s="81">
        <v>14</v>
      </c>
      <c r="L22" s="81">
        <v>1</v>
      </c>
      <c r="M22" s="70"/>
    </row>
    <row r="23" spans="1:13" ht="14.25">
      <c r="A23" s="70" t="s">
        <v>103</v>
      </c>
      <c r="B23" s="47">
        <f t="shared" ref="B23:B28" si="5">SUM(C23:D23)</f>
        <v>384</v>
      </c>
      <c r="C23" s="81">
        <v>347</v>
      </c>
      <c r="D23" s="83">
        <v>37</v>
      </c>
      <c r="E23" s="47"/>
      <c r="F23" s="47">
        <f t="shared" ref="F23:F28" si="6">SUM(G23:L23)</f>
        <v>441</v>
      </c>
      <c r="G23" s="81">
        <v>388</v>
      </c>
      <c r="H23" s="81">
        <v>7</v>
      </c>
      <c r="I23" s="81">
        <v>6</v>
      </c>
      <c r="J23" s="81">
        <v>14</v>
      </c>
      <c r="K23" s="81">
        <v>25</v>
      </c>
      <c r="L23" s="81">
        <v>1</v>
      </c>
      <c r="M23" s="70"/>
    </row>
    <row r="24" spans="1:13" ht="14.25">
      <c r="A24" s="75" t="s">
        <v>104</v>
      </c>
      <c r="B24" s="47">
        <f t="shared" si="5"/>
        <v>135</v>
      </c>
      <c r="C24" s="81">
        <v>104</v>
      </c>
      <c r="D24" s="83">
        <v>31</v>
      </c>
      <c r="E24" s="47"/>
      <c r="F24" s="47">
        <f t="shared" si="6"/>
        <v>127</v>
      </c>
      <c r="G24" s="81">
        <v>112</v>
      </c>
      <c r="H24" s="81">
        <v>3</v>
      </c>
      <c r="I24" s="84">
        <v>0</v>
      </c>
      <c r="J24" s="84">
        <v>0</v>
      </c>
      <c r="K24" s="81">
        <v>12</v>
      </c>
      <c r="L24" s="84">
        <v>0</v>
      </c>
      <c r="M24" s="70"/>
    </row>
    <row r="25" spans="1:13" ht="14.25">
      <c r="A25" s="70" t="s">
        <v>105</v>
      </c>
      <c r="B25" s="47">
        <f t="shared" si="5"/>
        <v>185</v>
      </c>
      <c r="C25" s="81">
        <v>67</v>
      </c>
      <c r="D25" s="83">
        <v>118</v>
      </c>
      <c r="E25" s="47"/>
      <c r="F25" s="47">
        <f t="shared" si="6"/>
        <v>191</v>
      </c>
      <c r="G25" s="81">
        <v>182</v>
      </c>
      <c r="H25" s="81">
        <v>5</v>
      </c>
      <c r="I25" s="84">
        <v>0</v>
      </c>
      <c r="J25" s="84">
        <v>0</v>
      </c>
      <c r="K25" s="81">
        <v>4</v>
      </c>
      <c r="L25" s="84">
        <v>0</v>
      </c>
      <c r="M25" s="70"/>
    </row>
    <row r="26" spans="1:13" ht="14.25">
      <c r="A26" s="76" t="s">
        <v>106</v>
      </c>
      <c r="B26" s="47">
        <f t="shared" si="5"/>
        <v>120</v>
      </c>
      <c r="C26" s="81">
        <v>67</v>
      </c>
      <c r="D26" s="83">
        <v>53</v>
      </c>
      <c r="E26" s="47"/>
      <c r="F26" s="47">
        <f t="shared" si="6"/>
        <v>110</v>
      </c>
      <c r="G26" s="81">
        <v>95</v>
      </c>
      <c r="H26" s="81">
        <v>4</v>
      </c>
      <c r="I26" s="81">
        <v>1</v>
      </c>
      <c r="J26" s="81">
        <v>1</v>
      </c>
      <c r="K26" s="81">
        <v>9</v>
      </c>
      <c r="L26" s="84">
        <v>0</v>
      </c>
      <c r="M26" s="70"/>
    </row>
    <row r="27" spans="1:13" ht="14.25">
      <c r="A27" s="70" t="s">
        <v>107</v>
      </c>
      <c r="B27" s="47">
        <f t="shared" si="5"/>
        <v>166</v>
      </c>
      <c r="C27" s="81">
        <v>65</v>
      </c>
      <c r="D27" s="83">
        <v>101</v>
      </c>
      <c r="E27" s="47"/>
      <c r="F27" s="47">
        <f t="shared" si="6"/>
        <v>174</v>
      </c>
      <c r="G27" s="81">
        <v>161</v>
      </c>
      <c r="H27" s="84">
        <v>0</v>
      </c>
      <c r="I27" s="81">
        <v>4</v>
      </c>
      <c r="J27" s="81">
        <v>2</v>
      </c>
      <c r="K27" s="81">
        <v>7</v>
      </c>
      <c r="L27" s="84">
        <v>0</v>
      </c>
      <c r="M27" s="70"/>
    </row>
    <row r="28" spans="1:13" ht="14.25">
      <c r="A28" s="70" t="s">
        <v>108</v>
      </c>
      <c r="B28" s="47">
        <f t="shared" si="5"/>
        <v>52</v>
      </c>
      <c r="C28" s="81">
        <v>35</v>
      </c>
      <c r="D28" s="83">
        <v>17</v>
      </c>
      <c r="E28" s="47"/>
      <c r="F28" s="47">
        <f t="shared" si="6"/>
        <v>46</v>
      </c>
      <c r="G28" s="81">
        <v>43</v>
      </c>
      <c r="H28" s="81">
        <v>1</v>
      </c>
      <c r="I28" s="84">
        <v>0</v>
      </c>
      <c r="J28" s="84">
        <v>0</v>
      </c>
      <c r="K28" s="81">
        <v>2</v>
      </c>
      <c r="L28" s="84">
        <v>0</v>
      </c>
      <c r="M28" s="70"/>
    </row>
    <row r="29" spans="1:13" ht="14.25">
      <c r="A29" s="70" t="s">
        <v>109</v>
      </c>
      <c r="B29" s="47">
        <f t="shared" ref="B29:B34" si="7">SUM(C29:D29)</f>
        <v>477</v>
      </c>
      <c r="C29" s="81">
        <v>184</v>
      </c>
      <c r="D29" s="83">
        <v>293</v>
      </c>
      <c r="E29" s="47"/>
      <c r="F29" s="47">
        <f t="shared" ref="F29:F34" si="8">SUM(G29:L29)</f>
        <v>467</v>
      </c>
      <c r="G29" s="81">
        <v>412</v>
      </c>
      <c r="H29" s="81">
        <v>17</v>
      </c>
      <c r="I29" s="81">
        <v>1</v>
      </c>
      <c r="J29" s="84">
        <v>0</v>
      </c>
      <c r="K29" s="81">
        <v>19</v>
      </c>
      <c r="L29" s="81">
        <v>18</v>
      </c>
      <c r="M29" s="70"/>
    </row>
    <row r="30" spans="1:13" ht="14.25">
      <c r="A30" s="70" t="s">
        <v>110</v>
      </c>
      <c r="B30" s="47">
        <f t="shared" si="7"/>
        <v>2077</v>
      </c>
      <c r="C30" s="81">
        <v>991</v>
      </c>
      <c r="D30" s="83">
        <v>1086</v>
      </c>
      <c r="E30" s="47"/>
      <c r="F30" s="47">
        <f t="shared" si="8"/>
        <v>2253</v>
      </c>
      <c r="G30" s="81">
        <v>1989</v>
      </c>
      <c r="H30" s="81">
        <v>66</v>
      </c>
      <c r="I30" s="81">
        <v>18</v>
      </c>
      <c r="J30" s="81">
        <v>93</v>
      </c>
      <c r="K30" s="81">
        <v>83</v>
      </c>
      <c r="L30" s="81">
        <v>4</v>
      </c>
      <c r="M30" s="70"/>
    </row>
    <row r="31" spans="1:13" ht="14.25">
      <c r="A31" s="70" t="s">
        <v>111</v>
      </c>
      <c r="B31" s="47">
        <f t="shared" si="7"/>
        <v>110</v>
      </c>
      <c r="C31" s="81">
        <v>82</v>
      </c>
      <c r="D31" s="83">
        <v>28</v>
      </c>
      <c r="E31" s="47"/>
      <c r="F31" s="47">
        <f t="shared" si="8"/>
        <v>109</v>
      </c>
      <c r="G31" s="81">
        <v>98</v>
      </c>
      <c r="H31" s="81">
        <v>5</v>
      </c>
      <c r="I31" s="81">
        <v>2</v>
      </c>
      <c r="J31" s="81">
        <v>1</v>
      </c>
      <c r="K31" s="81">
        <v>3</v>
      </c>
      <c r="L31" s="84">
        <v>0</v>
      </c>
      <c r="M31" s="70"/>
    </row>
    <row r="32" spans="1:13" ht="14.25">
      <c r="A32" s="76" t="s">
        <v>112</v>
      </c>
      <c r="B32" s="47">
        <f t="shared" si="7"/>
        <v>81</v>
      </c>
      <c r="C32" s="81">
        <v>48</v>
      </c>
      <c r="D32" s="83">
        <v>33</v>
      </c>
      <c r="E32" s="47"/>
      <c r="F32" s="47">
        <f t="shared" si="8"/>
        <v>80</v>
      </c>
      <c r="G32" s="81">
        <v>71</v>
      </c>
      <c r="H32" s="81">
        <v>1</v>
      </c>
      <c r="I32" s="84">
        <v>0</v>
      </c>
      <c r="J32" s="84">
        <v>0</v>
      </c>
      <c r="K32" s="81">
        <v>7</v>
      </c>
      <c r="L32" s="81">
        <v>1</v>
      </c>
      <c r="M32" s="70"/>
    </row>
    <row r="33" spans="1:13" ht="14.25">
      <c r="A33" s="70" t="s">
        <v>113</v>
      </c>
      <c r="B33" s="47">
        <f t="shared" si="7"/>
        <v>127</v>
      </c>
      <c r="C33" s="81">
        <v>39</v>
      </c>
      <c r="D33" s="83">
        <v>88</v>
      </c>
      <c r="E33" s="47"/>
      <c r="F33" s="47">
        <f t="shared" si="8"/>
        <v>141</v>
      </c>
      <c r="G33" s="81">
        <v>136</v>
      </c>
      <c r="H33" s="81">
        <v>3</v>
      </c>
      <c r="I33" s="84">
        <v>0</v>
      </c>
      <c r="J33" s="84">
        <v>0</v>
      </c>
      <c r="K33" s="81">
        <v>2</v>
      </c>
      <c r="L33" s="84">
        <v>0</v>
      </c>
      <c r="M33" s="70"/>
    </row>
    <row r="34" spans="1:13" ht="14.25">
      <c r="A34" s="70" t="s">
        <v>114</v>
      </c>
      <c r="B34" s="47">
        <f t="shared" si="7"/>
        <v>210</v>
      </c>
      <c r="C34" s="81">
        <v>119</v>
      </c>
      <c r="D34" s="83">
        <v>91</v>
      </c>
      <c r="E34" s="47"/>
      <c r="F34" s="47">
        <f t="shared" si="8"/>
        <v>197</v>
      </c>
      <c r="G34" s="81">
        <v>176</v>
      </c>
      <c r="H34" s="81">
        <v>15</v>
      </c>
      <c r="I34" s="81">
        <v>2</v>
      </c>
      <c r="J34" s="81">
        <v>1</v>
      </c>
      <c r="K34" s="81">
        <v>3</v>
      </c>
      <c r="L34" s="84">
        <v>0</v>
      </c>
      <c r="M34" s="70"/>
    </row>
    <row r="35" spans="1:13" ht="14.25">
      <c r="A35" s="70" t="s">
        <v>115</v>
      </c>
      <c r="B35" s="47">
        <f t="shared" ref="B35:B40" si="9">SUM(C35:D35)</f>
        <v>114</v>
      </c>
      <c r="C35" s="81">
        <v>71</v>
      </c>
      <c r="D35" s="83">
        <v>43</v>
      </c>
      <c r="E35" s="47"/>
      <c r="F35" s="47">
        <f t="shared" ref="F35:F40" si="10">SUM(G35:L35)</f>
        <v>141</v>
      </c>
      <c r="G35" s="81">
        <v>114</v>
      </c>
      <c r="H35" s="81">
        <v>8</v>
      </c>
      <c r="I35" s="81">
        <v>1</v>
      </c>
      <c r="J35" s="84">
        <v>0</v>
      </c>
      <c r="K35" s="81">
        <v>10</v>
      </c>
      <c r="L35" s="81">
        <v>8</v>
      </c>
      <c r="M35" s="70"/>
    </row>
    <row r="36" spans="1:13" ht="14.25">
      <c r="A36" s="70" t="s">
        <v>116</v>
      </c>
      <c r="B36" s="47">
        <f t="shared" si="9"/>
        <v>14</v>
      </c>
      <c r="C36" s="81">
        <v>7</v>
      </c>
      <c r="D36" s="83">
        <v>7</v>
      </c>
      <c r="E36" s="47"/>
      <c r="F36" s="47">
        <f t="shared" si="10"/>
        <v>10</v>
      </c>
      <c r="G36" s="81">
        <v>9</v>
      </c>
      <c r="H36" s="84">
        <v>0</v>
      </c>
      <c r="I36" s="84">
        <v>0</v>
      </c>
      <c r="J36" s="84">
        <v>0</v>
      </c>
      <c r="K36" s="81">
        <v>1</v>
      </c>
      <c r="L36" s="84">
        <v>0</v>
      </c>
      <c r="M36" s="70"/>
    </row>
    <row r="37" spans="1:13" ht="14.25">
      <c r="A37" s="70" t="s">
        <v>117</v>
      </c>
      <c r="B37" s="47">
        <f t="shared" si="9"/>
        <v>194</v>
      </c>
      <c r="C37" s="81">
        <v>87</v>
      </c>
      <c r="D37" s="83">
        <v>107</v>
      </c>
      <c r="E37" s="47"/>
      <c r="F37" s="47">
        <f t="shared" si="10"/>
        <v>189</v>
      </c>
      <c r="G37" s="81">
        <v>173</v>
      </c>
      <c r="H37" s="81">
        <v>5</v>
      </c>
      <c r="I37" s="84">
        <v>0</v>
      </c>
      <c r="J37" s="84">
        <v>0</v>
      </c>
      <c r="K37" s="81">
        <v>11</v>
      </c>
      <c r="L37" s="84">
        <v>0</v>
      </c>
      <c r="M37" s="70"/>
    </row>
    <row r="38" spans="1:13" ht="14.25">
      <c r="A38" s="70" t="s">
        <v>118</v>
      </c>
      <c r="B38" s="47">
        <f t="shared" si="9"/>
        <v>450</v>
      </c>
      <c r="C38" s="81">
        <v>139</v>
      </c>
      <c r="D38" s="83">
        <v>311</v>
      </c>
      <c r="E38" s="47"/>
      <c r="F38" s="47">
        <f t="shared" si="10"/>
        <v>464</v>
      </c>
      <c r="G38" s="81">
        <v>435</v>
      </c>
      <c r="H38" s="81">
        <v>6</v>
      </c>
      <c r="I38" s="84">
        <v>0</v>
      </c>
      <c r="J38" s="84">
        <v>0</v>
      </c>
      <c r="K38" s="81">
        <v>20</v>
      </c>
      <c r="L38" s="81">
        <v>3</v>
      </c>
      <c r="M38" s="70"/>
    </row>
    <row r="39" spans="1:13" ht="14.25">
      <c r="A39" s="70" t="s">
        <v>119</v>
      </c>
      <c r="B39" s="47">
        <f t="shared" si="9"/>
        <v>93</v>
      </c>
      <c r="C39" s="81">
        <v>31</v>
      </c>
      <c r="D39" s="83">
        <v>62</v>
      </c>
      <c r="E39" s="47"/>
      <c r="F39" s="47">
        <f t="shared" si="10"/>
        <v>96</v>
      </c>
      <c r="G39" s="81">
        <v>83</v>
      </c>
      <c r="H39" s="81">
        <v>2</v>
      </c>
      <c r="I39" s="81">
        <v>1</v>
      </c>
      <c r="J39" s="84">
        <v>0</v>
      </c>
      <c r="K39" s="81">
        <v>8</v>
      </c>
      <c r="L39" s="81">
        <v>2</v>
      </c>
      <c r="M39" s="70"/>
    </row>
    <row r="40" spans="1:13" ht="14.25">
      <c r="A40" s="76" t="s">
        <v>120</v>
      </c>
      <c r="B40" s="47">
        <f t="shared" si="9"/>
        <v>300</v>
      </c>
      <c r="C40" s="81">
        <v>191</v>
      </c>
      <c r="D40" s="83">
        <v>109</v>
      </c>
      <c r="E40" s="47"/>
      <c r="F40" s="47">
        <f t="shared" si="10"/>
        <v>286</v>
      </c>
      <c r="G40" s="81">
        <v>269</v>
      </c>
      <c r="H40" s="81">
        <v>7</v>
      </c>
      <c r="I40" s="81">
        <v>1</v>
      </c>
      <c r="J40" s="81">
        <v>1</v>
      </c>
      <c r="K40" s="81">
        <v>7</v>
      </c>
      <c r="L40" s="81">
        <v>1</v>
      </c>
      <c r="M40" s="70"/>
    </row>
    <row r="41" spans="1:13" ht="14.25">
      <c r="A41" s="70" t="s">
        <v>121</v>
      </c>
      <c r="B41" s="47">
        <f t="shared" ref="B41:B46" si="11">SUM(C41:D41)</f>
        <v>88</v>
      </c>
      <c r="C41" s="81">
        <v>42</v>
      </c>
      <c r="D41" s="83">
        <v>46</v>
      </c>
      <c r="E41" s="47"/>
      <c r="F41" s="47">
        <f t="shared" ref="F41:F46" si="12">SUM(G41:L41)</f>
        <v>100</v>
      </c>
      <c r="G41" s="81">
        <v>96</v>
      </c>
      <c r="H41" s="81">
        <v>2</v>
      </c>
      <c r="I41" s="84">
        <v>0</v>
      </c>
      <c r="J41" s="84">
        <v>0</v>
      </c>
      <c r="K41" s="81">
        <v>2</v>
      </c>
      <c r="L41" s="84">
        <v>0</v>
      </c>
      <c r="M41" s="70"/>
    </row>
    <row r="42" spans="1:13" ht="14.25">
      <c r="A42" s="70" t="s">
        <v>122</v>
      </c>
      <c r="B42" s="47">
        <f t="shared" si="11"/>
        <v>2163</v>
      </c>
      <c r="C42" s="81">
        <v>732</v>
      </c>
      <c r="D42" s="83">
        <v>1431</v>
      </c>
      <c r="E42" s="47"/>
      <c r="F42" s="47">
        <f t="shared" si="12"/>
        <v>2219</v>
      </c>
      <c r="G42" s="81">
        <v>2006</v>
      </c>
      <c r="H42" s="81">
        <v>65</v>
      </c>
      <c r="I42" s="81">
        <v>32</v>
      </c>
      <c r="J42" s="81">
        <v>26</v>
      </c>
      <c r="K42" s="81">
        <v>83</v>
      </c>
      <c r="L42" s="81">
        <v>7</v>
      </c>
      <c r="M42" s="70"/>
    </row>
    <row r="43" spans="1:13" ht="14.25">
      <c r="A43" s="70" t="s">
        <v>123</v>
      </c>
      <c r="B43" s="47">
        <f t="shared" si="11"/>
        <v>99</v>
      </c>
      <c r="C43" s="81">
        <v>38</v>
      </c>
      <c r="D43" s="83">
        <v>61</v>
      </c>
      <c r="E43" s="47"/>
      <c r="F43" s="47">
        <f t="shared" si="12"/>
        <v>119</v>
      </c>
      <c r="G43" s="81">
        <v>118</v>
      </c>
      <c r="H43" s="81">
        <v>1</v>
      </c>
      <c r="I43" s="84">
        <v>0</v>
      </c>
      <c r="J43" s="84">
        <v>0</v>
      </c>
      <c r="K43" s="84">
        <v>0</v>
      </c>
      <c r="L43" s="84">
        <v>0</v>
      </c>
      <c r="M43" s="70"/>
    </row>
    <row r="44" spans="1:13" ht="14.25">
      <c r="A44" s="70" t="s">
        <v>124</v>
      </c>
      <c r="B44" s="47">
        <f t="shared" si="11"/>
        <v>2479</v>
      </c>
      <c r="C44" s="81">
        <v>499</v>
      </c>
      <c r="D44" s="83">
        <v>1980</v>
      </c>
      <c r="E44" s="47"/>
      <c r="F44" s="47">
        <f t="shared" si="12"/>
        <v>2680</v>
      </c>
      <c r="G44" s="81">
        <v>2519</v>
      </c>
      <c r="H44" s="81">
        <v>41</v>
      </c>
      <c r="I44" s="81">
        <v>4</v>
      </c>
      <c r="J44" s="81">
        <v>20</v>
      </c>
      <c r="K44" s="81">
        <v>77</v>
      </c>
      <c r="L44" s="81">
        <v>19</v>
      </c>
      <c r="M44" s="70"/>
    </row>
    <row r="45" spans="1:13" ht="14.25">
      <c r="A45" s="70" t="s">
        <v>125</v>
      </c>
      <c r="B45" s="47">
        <f t="shared" si="11"/>
        <v>408</v>
      </c>
      <c r="C45" s="81">
        <v>215</v>
      </c>
      <c r="D45" s="83">
        <v>193</v>
      </c>
      <c r="E45" s="47"/>
      <c r="F45" s="47">
        <f t="shared" si="12"/>
        <v>438</v>
      </c>
      <c r="G45" s="81">
        <v>386</v>
      </c>
      <c r="H45" s="81">
        <v>15</v>
      </c>
      <c r="I45" s="81">
        <v>4</v>
      </c>
      <c r="J45" s="81">
        <v>3</v>
      </c>
      <c r="K45" s="81">
        <v>24</v>
      </c>
      <c r="L45" s="81">
        <v>6</v>
      </c>
      <c r="M45" s="70"/>
    </row>
    <row r="46" spans="1:13" ht="14.25">
      <c r="A46" s="70" t="s">
        <v>126</v>
      </c>
      <c r="B46" s="47">
        <f t="shared" si="11"/>
        <v>750</v>
      </c>
      <c r="C46" s="81">
        <v>594</v>
      </c>
      <c r="D46" s="83">
        <v>156</v>
      </c>
      <c r="E46" s="47"/>
      <c r="F46" s="47">
        <f t="shared" si="12"/>
        <v>753</v>
      </c>
      <c r="G46" s="81">
        <v>687</v>
      </c>
      <c r="H46" s="81">
        <v>17</v>
      </c>
      <c r="I46" s="81">
        <v>8</v>
      </c>
      <c r="J46" s="81">
        <v>3</v>
      </c>
      <c r="K46" s="81">
        <v>34</v>
      </c>
      <c r="L46" s="81">
        <v>4</v>
      </c>
      <c r="M46" s="70"/>
    </row>
    <row r="47" spans="1:13" ht="14.25">
      <c r="A47" s="70" t="s">
        <v>127</v>
      </c>
      <c r="B47" s="47">
        <f t="shared" ref="B47:B52" si="13">SUM(C47:D47)</f>
        <v>1140</v>
      </c>
      <c r="C47" s="81">
        <v>575</v>
      </c>
      <c r="D47" s="83">
        <v>565</v>
      </c>
      <c r="E47" s="47"/>
      <c r="F47" s="47">
        <f t="shared" ref="F47:F52" si="14">SUM(G47:L47)</f>
        <v>1163</v>
      </c>
      <c r="G47" s="81">
        <v>1068</v>
      </c>
      <c r="H47" s="81">
        <v>32</v>
      </c>
      <c r="I47" s="81">
        <v>7</v>
      </c>
      <c r="J47" s="81">
        <v>1</v>
      </c>
      <c r="K47" s="81">
        <v>53</v>
      </c>
      <c r="L47" s="81">
        <v>2</v>
      </c>
      <c r="M47" s="70"/>
    </row>
    <row r="48" spans="1:13" ht="14.25">
      <c r="A48" s="70" t="s">
        <v>128</v>
      </c>
      <c r="B48" s="47">
        <f t="shared" si="13"/>
        <v>322</v>
      </c>
      <c r="C48" s="81">
        <v>184</v>
      </c>
      <c r="D48" s="83">
        <v>138</v>
      </c>
      <c r="E48" s="47"/>
      <c r="F48" s="47">
        <f t="shared" si="14"/>
        <v>363</v>
      </c>
      <c r="G48" s="81">
        <v>325</v>
      </c>
      <c r="H48" s="81">
        <v>28</v>
      </c>
      <c r="I48" s="81">
        <v>2</v>
      </c>
      <c r="J48" s="81">
        <v>2</v>
      </c>
      <c r="K48" s="81">
        <v>2</v>
      </c>
      <c r="L48" s="81">
        <v>4</v>
      </c>
      <c r="M48" s="70"/>
    </row>
    <row r="49" spans="1:13" ht="14.25">
      <c r="A49" s="70" t="s">
        <v>129</v>
      </c>
      <c r="B49" s="47">
        <f t="shared" si="13"/>
        <v>908</v>
      </c>
      <c r="C49" s="81">
        <v>642</v>
      </c>
      <c r="D49" s="83">
        <v>266</v>
      </c>
      <c r="E49" s="47"/>
      <c r="F49" s="47">
        <f t="shared" si="14"/>
        <v>942</v>
      </c>
      <c r="G49" s="81">
        <v>861</v>
      </c>
      <c r="H49" s="81">
        <v>22</v>
      </c>
      <c r="I49" s="81">
        <v>6</v>
      </c>
      <c r="J49" s="81">
        <v>9</v>
      </c>
      <c r="K49" s="81">
        <v>30</v>
      </c>
      <c r="L49" s="81">
        <v>14</v>
      </c>
      <c r="M49" s="70"/>
    </row>
    <row r="50" spans="1:13" ht="14.25">
      <c r="A50" s="70" t="s">
        <v>130</v>
      </c>
      <c r="B50" s="47">
        <f t="shared" si="13"/>
        <v>90</v>
      </c>
      <c r="C50" s="81">
        <v>79</v>
      </c>
      <c r="D50" s="83">
        <v>11</v>
      </c>
      <c r="E50" s="47"/>
      <c r="F50" s="47">
        <f t="shared" si="14"/>
        <v>114</v>
      </c>
      <c r="G50" s="81">
        <v>90</v>
      </c>
      <c r="H50" s="81">
        <v>7</v>
      </c>
      <c r="I50" s="81">
        <v>1</v>
      </c>
      <c r="J50" s="84">
        <v>0</v>
      </c>
      <c r="K50" s="81">
        <v>12</v>
      </c>
      <c r="L50" s="81">
        <v>4</v>
      </c>
      <c r="M50" s="70"/>
    </row>
    <row r="51" spans="1:13" ht="14.25">
      <c r="A51" s="70" t="s">
        <v>131</v>
      </c>
      <c r="B51" s="47">
        <f t="shared" si="13"/>
        <v>311</v>
      </c>
      <c r="C51" s="81">
        <v>152</v>
      </c>
      <c r="D51" s="83">
        <v>159</v>
      </c>
      <c r="E51" s="47"/>
      <c r="F51" s="47">
        <f t="shared" si="14"/>
        <v>297</v>
      </c>
      <c r="G51" s="81">
        <v>281</v>
      </c>
      <c r="H51" s="81">
        <v>4</v>
      </c>
      <c r="I51" s="81">
        <v>2</v>
      </c>
      <c r="J51" s="84">
        <v>0</v>
      </c>
      <c r="K51" s="81">
        <v>9</v>
      </c>
      <c r="L51" s="81">
        <v>1</v>
      </c>
      <c r="M51" s="70"/>
    </row>
    <row r="52" spans="1:13" ht="14.25">
      <c r="A52" s="70" t="s">
        <v>132</v>
      </c>
      <c r="B52" s="47">
        <f t="shared" si="13"/>
        <v>96</v>
      </c>
      <c r="C52" s="81">
        <v>46</v>
      </c>
      <c r="D52" s="83">
        <v>50</v>
      </c>
      <c r="E52" s="47"/>
      <c r="F52" s="47">
        <f t="shared" si="14"/>
        <v>65</v>
      </c>
      <c r="G52" s="81">
        <v>54</v>
      </c>
      <c r="H52" s="81">
        <v>1</v>
      </c>
      <c r="I52" s="81">
        <v>4</v>
      </c>
      <c r="J52" s="84">
        <v>0</v>
      </c>
      <c r="K52" s="81">
        <v>2</v>
      </c>
      <c r="L52" s="81">
        <v>4</v>
      </c>
      <c r="M52" s="70"/>
    </row>
    <row r="53" spans="1:13" ht="14.25">
      <c r="A53" s="70" t="s">
        <v>133</v>
      </c>
      <c r="B53" s="47">
        <f t="shared" ref="B53:B73" si="15">SUM(C53:D53)</f>
        <v>114</v>
      </c>
      <c r="C53" s="81">
        <v>53</v>
      </c>
      <c r="D53" s="83">
        <v>61</v>
      </c>
      <c r="E53" s="47"/>
      <c r="F53" s="47">
        <f t="shared" ref="F53:F58" si="16">SUM(G53:L53)</f>
        <v>114</v>
      </c>
      <c r="G53" s="81">
        <v>111</v>
      </c>
      <c r="H53" s="81">
        <v>2</v>
      </c>
      <c r="I53" s="84">
        <v>0</v>
      </c>
      <c r="J53" s="84">
        <v>0</v>
      </c>
      <c r="K53" s="81">
        <v>1</v>
      </c>
      <c r="L53" s="84">
        <v>0</v>
      </c>
      <c r="M53" s="70"/>
    </row>
    <row r="54" spans="1:13" ht="14.25">
      <c r="A54" s="70" t="s">
        <v>134</v>
      </c>
      <c r="B54" s="47">
        <f t="shared" si="15"/>
        <v>520</v>
      </c>
      <c r="C54" s="81">
        <v>162</v>
      </c>
      <c r="D54" s="83">
        <v>358</v>
      </c>
      <c r="E54" s="47"/>
      <c r="F54" s="47">
        <f t="shared" si="16"/>
        <v>504</v>
      </c>
      <c r="G54" s="81">
        <v>484</v>
      </c>
      <c r="H54" s="81">
        <v>6</v>
      </c>
      <c r="I54" s="81">
        <v>3</v>
      </c>
      <c r="J54" s="84">
        <v>0</v>
      </c>
      <c r="K54" s="81">
        <v>10</v>
      </c>
      <c r="L54" s="81">
        <v>1</v>
      </c>
      <c r="M54" s="70"/>
    </row>
    <row r="55" spans="1:13" ht="14.25">
      <c r="A55" s="70" t="s">
        <v>135</v>
      </c>
      <c r="B55" s="47">
        <f t="shared" si="15"/>
        <v>554</v>
      </c>
      <c r="C55" s="81">
        <v>412</v>
      </c>
      <c r="D55" s="83">
        <v>142</v>
      </c>
      <c r="E55" s="47"/>
      <c r="F55" s="47">
        <f t="shared" si="16"/>
        <v>553</v>
      </c>
      <c r="G55" s="81">
        <v>521</v>
      </c>
      <c r="H55" s="81">
        <v>12</v>
      </c>
      <c r="I55" s="81">
        <v>3</v>
      </c>
      <c r="J55" s="81">
        <v>3</v>
      </c>
      <c r="K55" s="81">
        <v>14</v>
      </c>
      <c r="L55" s="84">
        <v>0</v>
      </c>
      <c r="M55" s="70"/>
    </row>
    <row r="56" spans="1:13" ht="14.25">
      <c r="A56" s="70" t="s">
        <v>136</v>
      </c>
      <c r="B56" s="47">
        <f t="shared" si="15"/>
        <v>274</v>
      </c>
      <c r="C56" s="81">
        <v>155</v>
      </c>
      <c r="D56" s="83">
        <v>119</v>
      </c>
      <c r="E56" s="47"/>
      <c r="F56" s="47">
        <f t="shared" si="16"/>
        <v>333</v>
      </c>
      <c r="G56" s="81">
        <v>308</v>
      </c>
      <c r="H56" s="81">
        <v>10</v>
      </c>
      <c r="I56" s="81">
        <v>4</v>
      </c>
      <c r="J56" s="84">
        <v>0</v>
      </c>
      <c r="K56" s="81">
        <v>9</v>
      </c>
      <c r="L56" s="81">
        <v>2</v>
      </c>
      <c r="M56" s="70"/>
    </row>
    <row r="57" spans="1:13" ht="14.25">
      <c r="A57" s="70" t="s">
        <v>137</v>
      </c>
      <c r="B57" s="47">
        <f t="shared" si="15"/>
        <v>331</v>
      </c>
      <c r="C57" s="81">
        <v>89</v>
      </c>
      <c r="D57" s="83">
        <v>242</v>
      </c>
      <c r="E57" s="47"/>
      <c r="F57" s="47">
        <f t="shared" si="16"/>
        <v>313</v>
      </c>
      <c r="G57" s="81">
        <v>306</v>
      </c>
      <c r="H57" s="81">
        <v>2</v>
      </c>
      <c r="I57" s="84">
        <v>0</v>
      </c>
      <c r="J57" s="84">
        <v>0</v>
      </c>
      <c r="K57" s="81">
        <v>5</v>
      </c>
      <c r="L57" s="84">
        <v>0</v>
      </c>
      <c r="M57" s="70"/>
    </row>
    <row r="58" spans="1:13" ht="14.25">
      <c r="A58" s="70" t="s">
        <v>138</v>
      </c>
      <c r="B58" s="47">
        <f t="shared" si="15"/>
        <v>370</v>
      </c>
      <c r="C58" s="81">
        <v>192</v>
      </c>
      <c r="D58" s="83">
        <v>178</v>
      </c>
      <c r="E58" s="47"/>
      <c r="F58" s="47">
        <f t="shared" si="16"/>
        <v>409</v>
      </c>
      <c r="G58" s="81">
        <v>365</v>
      </c>
      <c r="H58" s="81">
        <v>19</v>
      </c>
      <c r="I58" s="81">
        <v>13</v>
      </c>
      <c r="J58" s="84">
        <v>0</v>
      </c>
      <c r="K58" s="81">
        <v>9</v>
      </c>
      <c r="L58" s="81">
        <v>3</v>
      </c>
      <c r="M58" s="70"/>
    </row>
    <row r="59" spans="1:13" ht="14.25">
      <c r="A59" s="70" t="s">
        <v>139</v>
      </c>
      <c r="B59" s="47">
        <f t="shared" si="15"/>
        <v>46</v>
      </c>
      <c r="C59" s="81">
        <v>26</v>
      </c>
      <c r="D59" s="83">
        <v>20</v>
      </c>
      <c r="E59" s="47"/>
      <c r="F59" s="47">
        <f t="shared" ref="F59:F64" si="17">SUM(G59:L59)</f>
        <v>31</v>
      </c>
      <c r="G59" s="81">
        <v>28</v>
      </c>
      <c r="H59" s="84">
        <v>0</v>
      </c>
      <c r="I59" s="81">
        <v>1</v>
      </c>
      <c r="J59" s="84">
        <v>0</v>
      </c>
      <c r="K59" s="81">
        <v>2</v>
      </c>
      <c r="L59" s="84">
        <v>0</v>
      </c>
      <c r="M59" s="70"/>
    </row>
    <row r="60" spans="1:13" ht="14.25">
      <c r="A60" s="70" t="s">
        <v>140</v>
      </c>
      <c r="B60" s="47">
        <f t="shared" si="15"/>
        <v>62</v>
      </c>
      <c r="C60" s="81">
        <v>39</v>
      </c>
      <c r="D60" s="83">
        <v>23</v>
      </c>
      <c r="E60" s="47"/>
      <c r="F60" s="47">
        <f t="shared" si="17"/>
        <v>55</v>
      </c>
      <c r="G60" s="81">
        <v>55</v>
      </c>
      <c r="H60" s="84">
        <v>0</v>
      </c>
      <c r="I60" s="84">
        <v>0</v>
      </c>
      <c r="J60" s="84">
        <v>0</v>
      </c>
      <c r="K60" s="84">
        <v>0</v>
      </c>
      <c r="L60" s="84">
        <v>0</v>
      </c>
      <c r="M60" s="70"/>
    </row>
    <row r="61" spans="1:13" ht="14.25">
      <c r="A61" s="70" t="s">
        <v>141</v>
      </c>
      <c r="B61" s="47">
        <f t="shared" si="15"/>
        <v>114</v>
      </c>
      <c r="C61" s="81">
        <v>68</v>
      </c>
      <c r="D61" s="83">
        <v>46</v>
      </c>
      <c r="E61" s="47"/>
      <c r="F61" s="47">
        <f t="shared" si="17"/>
        <v>123</v>
      </c>
      <c r="G61" s="81">
        <v>118</v>
      </c>
      <c r="H61" s="81">
        <v>1</v>
      </c>
      <c r="I61" s="84">
        <v>0</v>
      </c>
      <c r="J61" s="84">
        <v>0</v>
      </c>
      <c r="K61" s="81">
        <v>3</v>
      </c>
      <c r="L61" s="81">
        <v>1</v>
      </c>
      <c r="M61" s="70"/>
    </row>
    <row r="62" spans="1:13" ht="14.25">
      <c r="A62" s="70" t="s">
        <v>142</v>
      </c>
      <c r="B62" s="47">
        <f t="shared" si="15"/>
        <v>338</v>
      </c>
      <c r="C62" s="81">
        <v>134</v>
      </c>
      <c r="D62" s="83">
        <v>204</v>
      </c>
      <c r="E62" s="47"/>
      <c r="F62" s="47">
        <f t="shared" si="17"/>
        <v>362</v>
      </c>
      <c r="G62" s="81">
        <v>340</v>
      </c>
      <c r="H62" s="81">
        <v>8</v>
      </c>
      <c r="I62" s="81">
        <v>1</v>
      </c>
      <c r="J62" s="81">
        <v>3</v>
      </c>
      <c r="K62" s="81">
        <v>9</v>
      </c>
      <c r="L62" s="81">
        <v>1</v>
      </c>
      <c r="M62" s="70"/>
    </row>
    <row r="63" spans="1:13" ht="14.25">
      <c r="A63" s="70" t="s">
        <v>143</v>
      </c>
      <c r="B63" s="47">
        <f t="shared" si="15"/>
        <v>2957</v>
      </c>
      <c r="C63" s="81">
        <v>1790</v>
      </c>
      <c r="D63" s="83">
        <v>1167</v>
      </c>
      <c r="E63" s="47"/>
      <c r="F63" s="47">
        <f t="shared" si="17"/>
        <v>3053</v>
      </c>
      <c r="G63" s="81">
        <v>2814</v>
      </c>
      <c r="H63" s="81">
        <v>36</v>
      </c>
      <c r="I63" s="81">
        <v>16</v>
      </c>
      <c r="J63" s="81">
        <v>23</v>
      </c>
      <c r="K63" s="81">
        <v>131</v>
      </c>
      <c r="L63" s="81">
        <v>33</v>
      </c>
      <c r="M63" s="70"/>
    </row>
    <row r="64" spans="1:13" ht="14.25">
      <c r="A64" s="70" t="s">
        <v>144</v>
      </c>
      <c r="B64" s="47">
        <f t="shared" si="15"/>
        <v>309</v>
      </c>
      <c r="C64" s="81">
        <v>130</v>
      </c>
      <c r="D64" s="83">
        <v>179</v>
      </c>
      <c r="E64" s="47"/>
      <c r="F64" s="47">
        <f t="shared" si="17"/>
        <v>281</v>
      </c>
      <c r="G64" s="81">
        <v>269</v>
      </c>
      <c r="H64" s="81">
        <v>7</v>
      </c>
      <c r="I64" s="81">
        <v>2</v>
      </c>
      <c r="J64" s="81">
        <v>1</v>
      </c>
      <c r="K64" s="81">
        <v>1</v>
      </c>
      <c r="L64" s="81">
        <v>1</v>
      </c>
      <c r="M64" s="70"/>
    </row>
    <row r="65" spans="1:13" ht="14.25">
      <c r="A65" s="70" t="s">
        <v>145</v>
      </c>
      <c r="B65" s="47">
        <f t="shared" si="15"/>
        <v>130</v>
      </c>
      <c r="C65" s="81">
        <v>108</v>
      </c>
      <c r="D65" s="83">
        <v>22</v>
      </c>
      <c r="E65" s="47"/>
      <c r="F65" s="47">
        <f t="shared" ref="F65:F70" si="18">SUM(G65:L65)</f>
        <v>134</v>
      </c>
      <c r="G65" s="81">
        <v>119</v>
      </c>
      <c r="H65" s="81">
        <v>1</v>
      </c>
      <c r="I65" s="84">
        <v>0</v>
      </c>
      <c r="J65" s="81">
        <v>4</v>
      </c>
      <c r="K65" s="81">
        <v>10</v>
      </c>
      <c r="L65" s="84">
        <v>0</v>
      </c>
      <c r="M65" s="70"/>
    </row>
    <row r="66" spans="1:13" ht="14.25">
      <c r="A66" s="70" t="s">
        <v>146</v>
      </c>
      <c r="B66" s="47">
        <f t="shared" si="15"/>
        <v>146</v>
      </c>
      <c r="C66" s="81">
        <v>109</v>
      </c>
      <c r="D66" s="83">
        <v>37</v>
      </c>
      <c r="E66" s="47"/>
      <c r="F66" s="47">
        <f t="shared" si="18"/>
        <v>137</v>
      </c>
      <c r="G66" s="81">
        <v>120</v>
      </c>
      <c r="H66" s="81">
        <v>11</v>
      </c>
      <c r="I66" s="84">
        <v>0</v>
      </c>
      <c r="J66" s="81">
        <v>2</v>
      </c>
      <c r="K66" s="81">
        <v>4</v>
      </c>
      <c r="L66" s="84">
        <v>0</v>
      </c>
      <c r="M66" s="70"/>
    </row>
    <row r="67" spans="1:13" ht="14.25">
      <c r="A67" s="70" t="s">
        <v>147</v>
      </c>
      <c r="B67" s="47">
        <f t="shared" si="15"/>
        <v>400</v>
      </c>
      <c r="C67" s="81">
        <v>199</v>
      </c>
      <c r="D67" s="83">
        <v>201</v>
      </c>
      <c r="E67" s="47"/>
      <c r="F67" s="47">
        <f t="shared" si="18"/>
        <v>443</v>
      </c>
      <c r="G67" s="81">
        <v>426</v>
      </c>
      <c r="H67" s="81">
        <v>4</v>
      </c>
      <c r="I67" s="81">
        <v>3</v>
      </c>
      <c r="J67" s="81">
        <v>2</v>
      </c>
      <c r="K67" s="81">
        <v>6</v>
      </c>
      <c r="L67" s="81">
        <v>2</v>
      </c>
      <c r="M67" s="70"/>
    </row>
    <row r="68" spans="1:13" ht="14.25">
      <c r="A68" s="70" t="s">
        <v>148</v>
      </c>
      <c r="B68" s="47">
        <f t="shared" si="15"/>
        <v>165</v>
      </c>
      <c r="C68" s="81">
        <v>51</v>
      </c>
      <c r="D68" s="83">
        <v>114</v>
      </c>
      <c r="E68" s="47"/>
      <c r="F68" s="47">
        <f t="shared" si="18"/>
        <v>163</v>
      </c>
      <c r="G68" s="81">
        <v>155</v>
      </c>
      <c r="H68" s="81">
        <v>3</v>
      </c>
      <c r="I68" s="81">
        <v>2</v>
      </c>
      <c r="J68" s="81">
        <v>1</v>
      </c>
      <c r="K68" s="81">
        <v>2</v>
      </c>
      <c r="L68" s="84">
        <v>0</v>
      </c>
      <c r="M68" s="70"/>
    </row>
    <row r="69" spans="1:13" ht="14.25">
      <c r="A69" s="70" t="s">
        <v>149</v>
      </c>
      <c r="B69" s="47">
        <f t="shared" si="15"/>
        <v>166</v>
      </c>
      <c r="C69" s="81">
        <v>131</v>
      </c>
      <c r="D69" s="83">
        <v>35</v>
      </c>
      <c r="E69" s="47"/>
      <c r="F69" s="47">
        <f t="shared" si="18"/>
        <v>163</v>
      </c>
      <c r="G69" s="81">
        <v>152</v>
      </c>
      <c r="H69" s="81">
        <v>4</v>
      </c>
      <c r="I69" s="84">
        <v>0</v>
      </c>
      <c r="J69" s="84">
        <v>0</v>
      </c>
      <c r="K69" s="81">
        <v>6</v>
      </c>
      <c r="L69" s="81">
        <v>1</v>
      </c>
      <c r="M69" s="70"/>
    </row>
    <row r="70" spans="1:13" ht="14.25">
      <c r="A70" s="70" t="s">
        <v>150</v>
      </c>
      <c r="B70" s="47">
        <f t="shared" si="15"/>
        <v>244</v>
      </c>
      <c r="C70" s="81">
        <v>168</v>
      </c>
      <c r="D70" s="83">
        <v>76</v>
      </c>
      <c r="E70" s="47"/>
      <c r="F70" s="47">
        <f t="shared" si="18"/>
        <v>255</v>
      </c>
      <c r="G70" s="81">
        <v>242</v>
      </c>
      <c r="H70" s="81">
        <v>7</v>
      </c>
      <c r="I70" s="81">
        <v>1</v>
      </c>
      <c r="J70" s="81">
        <v>4</v>
      </c>
      <c r="K70" s="81">
        <v>1</v>
      </c>
      <c r="L70" s="84">
        <v>0</v>
      </c>
      <c r="M70" s="70"/>
    </row>
    <row r="71" spans="1:13" ht="14.25">
      <c r="A71" s="70" t="s">
        <v>151</v>
      </c>
      <c r="B71" s="47">
        <f t="shared" si="15"/>
        <v>1522</v>
      </c>
      <c r="C71" s="81">
        <v>558</v>
      </c>
      <c r="D71" s="83">
        <v>964</v>
      </c>
      <c r="E71" s="47"/>
      <c r="F71" s="47">
        <f>SUM(G71:L71)</f>
        <v>1572</v>
      </c>
      <c r="G71" s="81">
        <v>1464</v>
      </c>
      <c r="H71" s="81">
        <v>33</v>
      </c>
      <c r="I71" s="81">
        <v>17</v>
      </c>
      <c r="J71" s="81">
        <v>12</v>
      </c>
      <c r="K71" s="81">
        <v>32</v>
      </c>
      <c r="L71" s="81">
        <v>14</v>
      </c>
      <c r="M71" s="70"/>
    </row>
    <row r="72" spans="1:13" ht="14.25">
      <c r="A72" s="70" t="s">
        <v>152</v>
      </c>
      <c r="B72" s="47">
        <f t="shared" si="15"/>
        <v>158</v>
      </c>
      <c r="C72" s="81">
        <v>80</v>
      </c>
      <c r="D72" s="83">
        <v>78</v>
      </c>
      <c r="E72" s="47"/>
      <c r="F72" s="47">
        <f>SUM(G72:L72)</f>
        <v>174</v>
      </c>
      <c r="G72" s="81">
        <v>144</v>
      </c>
      <c r="H72" s="81">
        <v>4</v>
      </c>
      <c r="I72" s="84">
        <v>0</v>
      </c>
      <c r="J72" s="81">
        <v>1</v>
      </c>
      <c r="K72" s="81">
        <v>21</v>
      </c>
      <c r="L72" s="81">
        <v>4</v>
      </c>
      <c r="M72" s="70"/>
    </row>
    <row r="73" spans="1:13" ht="14.25">
      <c r="A73" s="70" t="s">
        <v>153</v>
      </c>
      <c r="B73" s="47">
        <f t="shared" si="15"/>
        <v>81</v>
      </c>
      <c r="C73" s="81">
        <v>36</v>
      </c>
      <c r="D73" s="83">
        <v>45</v>
      </c>
      <c r="E73" s="47"/>
      <c r="F73" s="47">
        <f>SUM(G73:L73)</f>
        <v>72</v>
      </c>
      <c r="G73" s="81">
        <v>69</v>
      </c>
      <c r="H73" s="84">
        <v>0</v>
      </c>
      <c r="I73" s="81">
        <v>1</v>
      </c>
      <c r="J73" s="84">
        <v>0</v>
      </c>
      <c r="K73" s="81">
        <v>1</v>
      </c>
      <c r="L73" s="81">
        <v>1</v>
      </c>
      <c r="M73" s="70"/>
    </row>
    <row r="74" spans="1:13" ht="14.25">
      <c r="A74" s="73"/>
      <c r="B74" s="73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47"/>
    </row>
    <row r="75" spans="1:13" ht="14.25">
      <c r="A75" s="70" t="s">
        <v>72</v>
      </c>
      <c r="B75" s="70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</row>
    <row r="76" spans="1:13" ht="14.25">
      <c r="A76" s="70"/>
      <c r="B76" s="70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</row>
    <row r="77" spans="1:13" ht="14.25">
      <c r="A77" s="70"/>
      <c r="B77" s="70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</row>
    <row r="78" spans="1:13" ht="14.25">
      <c r="A78" s="70"/>
      <c r="B78" s="70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</row>
  </sheetData>
  <mergeCells count="2">
    <mergeCell ref="B4:D4"/>
    <mergeCell ref="F4:L4"/>
  </mergeCells>
  <pageMargins left="0.7" right="0.7" top="0.75" bottom="0.75" header="0.3" footer="0.3"/>
  <pageSetup scale="77" fitToHeight="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workbookViewId="0"/>
  </sheetViews>
  <sheetFormatPr defaultColWidth="13.7109375" defaultRowHeight="12.75"/>
  <cols>
    <col min="1" max="1" width="20.7109375" customWidth="1"/>
    <col min="2" max="4" width="13.7109375" customWidth="1"/>
    <col min="5" max="5" width="2.7109375" customWidth="1"/>
  </cols>
  <sheetData>
    <row r="1" spans="1:13" ht="20.25">
      <c r="A1" s="78" t="s">
        <v>160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0.25">
      <c r="A2" s="78" t="s">
        <v>161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4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14.25">
      <c r="A4" s="71"/>
      <c r="B4" s="99" t="s">
        <v>69</v>
      </c>
      <c r="C4" s="99"/>
      <c r="D4" s="99"/>
      <c r="E4" s="72"/>
      <c r="F4" s="99" t="s">
        <v>70</v>
      </c>
      <c r="G4" s="99"/>
      <c r="H4" s="99"/>
      <c r="I4" s="99"/>
      <c r="J4" s="99"/>
      <c r="K4" s="99"/>
      <c r="L4" s="99"/>
      <c r="M4" s="70"/>
    </row>
    <row r="5" spans="1:13" ht="42.75">
      <c r="A5" s="21" t="s">
        <v>0</v>
      </c>
      <c r="B5" s="22" t="s">
        <v>1</v>
      </c>
      <c r="C5" s="23" t="s">
        <v>63</v>
      </c>
      <c r="D5" s="49" t="s">
        <v>76</v>
      </c>
      <c r="E5" s="23"/>
      <c r="F5" s="23" t="s">
        <v>1</v>
      </c>
      <c r="G5" s="23" t="s">
        <v>77</v>
      </c>
      <c r="H5" s="49" t="s">
        <v>78</v>
      </c>
      <c r="I5" s="49" t="s">
        <v>79</v>
      </c>
      <c r="J5" s="49" t="s">
        <v>80</v>
      </c>
      <c r="K5" s="23" t="s">
        <v>64</v>
      </c>
      <c r="L5" s="23" t="s">
        <v>65</v>
      </c>
      <c r="M5" s="70"/>
    </row>
    <row r="6" spans="1:13" ht="14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3" ht="14.25">
      <c r="A7" s="70" t="s">
        <v>66</v>
      </c>
      <c r="B7" s="47">
        <f>+B9+B16</f>
        <v>57833</v>
      </c>
      <c r="C7" s="100">
        <f>+C9+C16</f>
        <v>38077</v>
      </c>
      <c r="D7" s="47">
        <f>+D9+D16</f>
        <v>19756</v>
      </c>
      <c r="E7" s="70"/>
      <c r="F7" s="47">
        <f t="shared" ref="F7:L7" si="0">+F9+F16</f>
        <v>59899</v>
      </c>
      <c r="G7" s="47">
        <f t="shared" si="0"/>
        <v>51856</v>
      </c>
      <c r="H7" s="47">
        <f t="shared" si="0"/>
        <v>1962</v>
      </c>
      <c r="I7" s="47">
        <f t="shared" si="0"/>
        <v>787</v>
      </c>
      <c r="J7" s="47">
        <f t="shared" si="0"/>
        <v>657</v>
      </c>
      <c r="K7" s="47">
        <f t="shared" si="0"/>
        <v>3828</v>
      </c>
      <c r="L7" s="47">
        <f t="shared" si="0"/>
        <v>809</v>
      </c>
      <c r="M7" s="70"/>
    </row>
    <row r="8" spans="1:13" ht="14.25">
      <c r="A8" s="70"/>
      <c r="B8" s="47"/>
      <c r="C8" s="100"/>
      <c r="D8" s="47"/>
      <c r="E8" s="70"/>
      <c r="F8" s="70"/>
      <c r="G8" s="70"/>
      <c r="H8" s="70"/>
      <c r="I8" s="70"/>
      <c r="J8" s="70"/>
      <c r="K8" s="70"/>
      <c r="L8" s="70"/>
      <c r="M8" s="70"/>
    </row>
    <row r="9" spans="1:13" ht="14.25">
      <c r="A9" s="70" t="s">
        <v>90</v>
      </c>
      <c r="B9" s="47">
        <f>SUM(B10:B14)</f>
        <v>30204</v>
      </c>
      <c r="C9" s="100">
        <f>SUM(C10:C14)</f>
        <v>22976</v>
      </c>
      <c r="D9" s="47">
        <f>SUM(D10:D14)</f>
        <v>7228</v>
      </c>
      <c r="E9" s="70"/>
      <c r="F9" s="47">
        <f t="shared" ref="F9:L9" si="1">SUM(F10:F14)</f>
        <v>33805</v>
      </c>
      <c r="G9" s="47">
        <f t="shared" si="1"/>
        <v>27995</v>
      </c>
      <c r="H9" s="47">
        <f t="shared" si="1"/>
        <v>1252</v>
      </c>
      <c r="I9" s="47">
        <f t="shared" si="1"/>
        <v>579</v>
      </c>
      <c r="J9" s="47">
        <f t="shared" si="1"/>
        <v>369</v>
      </c>
      <c r="K9" s="47">
        <f t="shared" si="1"/>
        <v>2985</v>
      </c>
      <c r="L9" s="47">
        <f t="shared" si="1"/>
        <v>625</v>
      </c>
      <c r="M9" s="70"/>
    </row>
    <row r="10" spans="1:13" ht="14.25">
      <c r="A10" s="70" t="s">
        <v>91</v>
      </c>
      <c r="B10" s="47">
        <f>SUM(C10:D10)</f>
        <v>7248</v>
      </c>
      <c r="C10" s="100">
        <v>5090</v>
      </c>
      <c r="D10" s="47">
        <v>2158</v>
      </c>
      <c r="E10" s="70"/>
      <c r="F10" s="47">
        <f>SUM(G10:L10)</f>
        <v>8284</v>
      </c>
      <c r="G10" s="47">
        <v>7065</v>
      </c>
      <c r="H10" s="47">
        <v>212</v>
      </c>
      <c r="I10" s="47">
        <v>202</v>
      </c>
      <c r="J10" s="47">
        <v>95</v>
      </c>
      <c r="K10" s="47">
        <v>569</v>
      </c>
      <c r="L10" s="47">
        <v>141</v>
      </c>
      <c r="M10" s="47"/>
    </row>
    <row r="11" spans="1:13" ht="14.25">
      <c r="A11" s="70" t="s">
        <v>92</v>
      </c>
      <c r="B11" s="47">
        <f>SUM(C11:D11)</f>
        <v>6280</v>
      </c>
      <c r="C11" s="100">
        <v>5263</v>
      </c>
      <c r="D11" s="47">
        <v>1017</v>
      </c>
      <c r="E11" s="70"/>
      <c r="F11" s="47">
        <f>SUM(G11:L11)</f>
        <v>6887</v>
      </c>
      <c r="G11" s="47">
        <v>5493</v>
      </c>
      <c r="H11" s="47">
        <v>290</v>
      </c>
      <c r="I11" s="47">
        <v>99</v>
      </c>
      <c r="J11" s="47">
        <v>156</v>
      </c>
      <c r="K11" s="47">
        <v>678</v>
      </c>
      <c r="L11" s="47">
        <v>171</v>
      </c>
      <c r="M11" s="47"/>
    </row>
    <row r="12" spans="1:13" ht="14.25">
      <c r="A12" s="70" t="s">
        <v>93</v>
      </c>
      <c r="B12" s="47">
        <f>SUM(C12:D12)</f>
        <v>11367</v>
      </c>
      <c r="C12" s="100">
        <v>9540</v>
      </c>
      <c r="D12" s="47">
        <v>1827</v>
      </c>
      <c r="E12" s="70"/>
      <c r="F12" s="47">
        <f>SUM(G12:L12)</f>
        <v>12929</v>
      </c>
      <c r="G12" s="47">
        <v>10607</v>
      </c>
      <c r="H12" s="47">
        <v>513</v>
      </c>
      <c r="I12" s="47">
        <v>183</v>
      </c>
      <c r="J12" s="47">
        <v>69</v>
      </c>
      <c r="K12" s="47">
        <v>1314</v>
      </c>
      <c r="L12" s="47">
        <v>243</v>
      </c>
      <c r="M12" s="47"/>
    </row>
    <row r="13" spans="1:13" ht="14.25">
      <c r="A13" s="70" t="s">
        <v>94</v>
      </c>
      <c r="B13" s="47">
        <f>SUM(C13:D13)</f>
        <v>4596</v>
      </c>
      <c r="C13" s="100">
        <v>2606</v>
      </c>
      <c r="D13" s="47">
        <v>1990</v>
      </c>
      <c r="E13" s="70"/>
      <c r="F13" s="47">
        <f>SUM(G13:L13)</f>
        <v>5048</v>
      </c>
      <c r="G13" s="47">
        <v>4239</v>
      </c>
      <c r="H13" s="47">
        <v>227</v>
      </c>
      <c r="I13" s="47">
        <v>89</v>
      </c>
      <c r="J13" s="47">
        <v>44</v>
      </c>
      <c r="K13" s="47">
        <v>386</v>
      </c>
      <c r="L13" s="47">
        <v>63</v>
      </c>
      <c r="M13" s="47"/>
    </row>
    <row r="14" spans="1:13" ht="14.25">
      <c r="A14" s="70" t="s">
        <v>95</v>
      </c>
      <c r="B14" s="47">
        <f>SUM(C14:D14)</f>
        <v>713</v>
      </c>
      <c r="C14" s="100">
        <v>477</v>
      </c>
      <c r="D14" s="47">
        <v>236</v>
      </c>
      <c r="E14" s="70"/>
      <c r="F14" s="47">
        <f>SUM(G14:L14)</f>
        <v>657</v>
      </c>
      <c r="G14" s="47">
        <v>591</v>
      </c>
      <c r="H14" s="47">
        <v>10</v>
      </c>
      <c r="I14" s="47">
        <v>6</v>
      </c>
      <c r="J14" s="47">
        <v>5</v>
      </c>
      <c r="K14" s="47">
        <v>38</v>
      </c>
      <c r="L14" s="47">
        <v>7</v>
      </c>
      <c r="M14" s="47"/>
    </row>
    <row r="15" spans="1:13" ht="14.25">
      <c r="A15" s="70"/>
      <c r="B15" s="47"/>
      <c r="C15" s="47"/>
      <c r="D15" s="47"/>
      <c r="E15" s="70"/>
      <c r="F15" s="47"/>
      <c r="G15" s="47"/>
      <c r="H15" s="47"/>
      <c r="I15" s="47"/>
      <c r="J15" s="47"/>
      <c r="K15" s="47"/>
      <c r="L15" s="47"/>
      <c r="M15" s="47"/>
    </row>
    <row r="16" spans="1:13" ht="14.25">
      <c r="A16" s="70" t="s">
        <v>96</v>
      </c>
      <c r="B16" s="47">
        <f>SUM(B17:B73)</f>
        <v>27629</v>
      </c>
      <c r="C16" s="47">
        <f>SUM(C17:C73)</f>
        <v>15101</v>
      </c>
      <c r="D16" s="47">
        <f>SUM(D17:D73)</f>
        <v>12528</v>
      </c>
      <c r="E16" s="70"/>
      <c r="F16" s="47">
        <f t="shared" ref="F16:L16" si="2">SUM(F17:F73)</f>
        <v>26094</v>
      </c>
      <c r="G16" s="47">
        <f t="shared" si="2"/>
        <v>23861</v>
      </c>
      <c r="H16" s="47">
        <f t="shared" si="2"/>
        <v>710</v>
      </c>
      <c r="I16" s="47">
        <f t="shared" si="2"/>
        <v>208</v>
      </c>
      <c r="J16" s="47">
        <f t="shared" si="2"/>
        <v>288</v>
      </c>
      <c r="K16" s="47">
        <f t="shared" si="2"/>
        <v>843</v>
      </c>
      <c r="L16" s="47">
        <f t="shared" si="2"/>
        <v>184</v>
      </c>
      <c r="M16" s="47"/>
    </row>
    <row r="17" spans="1:13" ht="14.25">
      <c r="A17" s="70" t="s">
        <v>97</v>
      </c>
      <c r="B17" s="47">
        <f t="shared" ref="B17:B22" si="3">SUM(C17:D17)</f>
        <v>926</v>
      </c>
      <c r="C17" s="47">
        <v>591</v>
      </c>
      <c r="D17" s="47">
        <v>335</v>
      </c>
      <c r="E17" s="70"/>
      <c r="F17" s="47">
        <f t="shared" ref="F17:F22" si="4">SUM(G17:L17)</f>
        <v>834</v>
      </c>
      <c r="G17" s="47">
        <v>747</v>
      </c>
      <c r="H17" s="47">
        <v>40</v>
      </c>
      <c r="I17" s="47">
        <v>15</v>
      </c>
      <c r="J17" s="35">
        <v>0</v>
      </c>
      <c r="K17" s="47">
        <v>32</v>
      </c>
      <c r="L17" s="35">
        <v>0</v>
      </c>
      <c r="M17" s="47"/>
    </row>
    <row r="18" spans="1:13" ht="14.25">
      <c r="A18" s="70" t="s">
        <v>98</v>
      </c>
      <c r="B18" s="47">
        <f t="shared" si="3"/>
        <v>96</v>
      </c>
      <c r="C18" s="47">
        <v>63</v>
      </c>
      <c r="D18" s="47">
        <v>33</v>
      </c>
      <c r="E18" s="70"/>
      <c r="F18" s="47">
        <f t="shared" si="4"/>
        <v>91</v>
      </c>
      <c r="G18" s="47">
        <v>80</v>
      </c>
      <c r="H18" s="47">
        <v>1</v>
      </c>
      <c r="I18" s="47">
        <v>2</v>
      </c>
      <c r="J18" s="35">
        <v>0</v>
      </c>
      <c r="K18" s="47">
        <v>5</v>
      </c>
      <c r="L18" s="47">
        <v>3</v>
      </c>
      <c r="M18" s="47"/>
    </row>
    <row r="19" spans="1:13" ht="14.25">
      <c r="A19" s="70" t="s">
        <v>99</v>
      </c>
      <c r="B19" s="47">
        <f t="shared" si="3"/>
        <v>887</v>
      </c>
      <c r="C19" s="47">
        <v>406</v>
      </c>
      <c r="D19" s="47">
        <v>481</v>
      </c>
      <c r="E19" s="70"/>
      <c r="F19" s="47">
        <f t="shared" si="4"/>
        <v>856</v>
      </c>
      <c r="G19" s="47">
        <v>762</v>
      </c>
      <c r="H19" s="47">
        <v>24</v>
      </c>
      <c r="I19" s="47">
        <v>3</v>
      </c>
      <c r="J19" s="47">
        <v>5</v>
      </c>
      <c r="K19" s="47">
        <v>58</v>
      </c>
      <c r="L19" s="47">
        <v>4</v>
      </c>
      <c r="M19" s="47"/>
    </row>
    <row r="20" spans="1:13" ht="14.25">
      <c r="A20" s="70" t="s">
        <v>100</v>
      </c>
      <c r="B20" s="47">
        <f t="shared" si="3"/>
        <v>215</v>
      </c>
      <c r="C20" s="47">
        <v>110</v>
      </c>
      <c r="D20" s="47">
        <v>105</v>
      </c>
      <c r="E20" s="70"/>
      <c r="F20" s="47">
        <f t="shared" si="4"/>
        <v>204</v>
      </c>
      <c r="G20" s="47">
        <v>198</v>
      </c>
      <c r="H20" s="47">
        <v>5</v>
      </c>
      <c r="I20" s="47">
        <v>1</v>
      </c>
      <c r="J20" s="35">
        <v>0</v>
      </c>
      <c r="K20" s="35">
        <v>0</v>
      </c>
      <c r="L20" s="35">
        <v>0</v>
      </c>
      <c r="M20" s="47"/>
    </row>
    <row r="21" spans="1:13" ht="14.25">
      <c r="A21" s="70" t="s">
        <v>101</v>
      </c>
      <c r="B21" s="47">
        <f t="shared" si="3"/>
        <v>133</v>
      </c>
      <c r="C21" s="47">
        <v>66</v>
      </c>
      <c r="D21" s="47">
        <v>67</v>
      </c>
      <c r="E21" s="70"/>
      <c r="F21" s="47">
        <f t="shared" si="4"/>
        <v>151</v>
      </c>
      <c r="G21" s="47">
        <v>142</v>
      </c>
      <c r="H21" s="47">
        <v>3</v>
      </c>
      <c r="I21" s="35">
        <v>1</v>
      </c>
      <c r="J21" s="35">
        <v>1</v>
      </c>
      <c r="K21" s="47">
        <v>4</v>
      </c>
      <c r="L21" s="35">
        <v>0</v>
      </c>
      <c r="M21" s="47"/>
    </row>
    <row r="22" spans="1:13" ht="14.25">
      <c r="A22" s="70" t="s">
        <v>102</v>
      </c>
      <c r="B22" s="47">
        <f t="shared" si="3"/>
        <v>583</v>
      </c>
      <c r="C22" s="47">
        <v>369</v>
      </c>
      <c r="D22" s="47">
        <v>214</v>
      </c>
      <c r="E22" s="70"/>
      <c r="F22" s="47">
        <f t="shared" si="4"/>
        <v>475</v>
      </c>
      <c r="G22" s="47">
        <v>453</v>
      </c>
      <c r="H22" s="47">
        <v>7</v>
      </c>
      <c r="I22" s="35">
        <v>0</v>
      </c>
      <c r="J22" s="47">
        <v>3</v>
      </c>
      <c r="K22" s="47">
        <v>3</v>
      </c>
      <c r="L22" s="47">
        <v>9</v>
      </c>
      <c r="M22" s="47"/>
    </row>
    <row r="23" spans="1:13" ht="14.25">
      <c r="A23" s="70" t="s">
        <v>103</v>
      </c>
      <c r="B23" s="47">
        <f t="shared" ref="B23:B28" si="5">SUM(C23:D23)</f>
        <v>512</v>
      </c>
      <c r="C23" s="47">
        <v>488</v>
      </c>
      <c r="D23" s="47">
        <v>24</v>
      </c>
      <c r="E23" s="47"/>
      <c r="F23" s="47">
        <f t="shared" ref="F23:F28" si="6">SUM(G23:L23)</f>
        <v>311</v>
      </c>
      <c r="G23" s="47">
        <v>281</v>
      </c>
      <c r="H23" s="47">
        <v>7</v>
      </c>
      <c r="I23" s="47">
        <v>4</v>
      </c>
      <c r="J23" s="47">
        <v>6</v>
      </c>
      <c r="K23" s="47">
        <v>12</v>
      </c>
      <c r="L23" s="35">
        <v>1</v>
      </c>
      <c r="M23" s="47"/>
    </row>
    <row r="24" spans="1:13" ht="14.25">
      <c r="A24" s="75" t="s">
        <v>104</v>
      </c>
      <c r="B24" s="47">
        <f t="shared" si="5"/>
        <v>104</v>
      </c>
      <c r="C24" s="55">
        <v>81</v>
      </c>
      <c r="D24" s="55">
        <v>23</v>
      </c>
      <c r="E24" s="47"/>
      <c r="F24" s="47">
        <f t="shared" si="6"/>
        <v>79</v>
      </c>
      <c r="G24" s="47">
        <v>75</v>
      </c>
      <c r="H24" s="35">
        <v>0</v>
      </c>
      <c r="I24" s="35">
        <v>1</v>
      </c>
      <c r="J24" s="35">
        <v>0</v>
      </c>
      <c r="K24" s="47">
        <v>3</v>
      </c>
      <c r="L24" s="35">
        <v>0</v>
      </c>
      <c r="M24" s="47"/>
    </row>
    <row r="25" spans="1:13" ht="14.25">
      <c r="A25" s="70" t="s">
        <v>105</v>
      </c>
      <c r="B25" s="47">
        <f t="shared" si="5"/>
        <v>187</v>
      </c>
      <c r="C25" s="47">
        <v>67</v>
      </c>
      <c r="D25" s="47">
        <v>120</v>
      </c>
      <c r="E25" s="47"/>
      <c r="F25" s="47">
        <f t="shared" si="6"/>
        <v>231</v>
      </c>
      <c r="G25" s="47">
        <v>205</v>
      </c>
      <c r="H25" s="47">
        <v>6</v>
      </c>
      <c r="I25" s="47">
        <v>7</v>
      </c>
      <c r="J25" s="35">
        <v>1</v>
      </c>
      <c r="K25" s="47">
        <v>12</v>
      </c>
      <c r="L25" s="35">
        <v>0</v>
      </c>
      <c r="M25" s="47"/>
    </row>
    <row r="26" spans="1:13" ht="14.25">
      <c r="A26" s="76" t="s">
        <v>106</v>
      </c>
      <c r="B26" s="47">
        <f t="shared" si="5"/>
        <v>159</v>
      </c>
      <c r="C26" s="85">
        <v>91</v>
      </c>
      <c r="D26" s="47">
        <v>68</v>
      </c>
      <c r="E26" s="47"/>
      <c r="F26" s="47">
        <f t="shared" si="6"/>
        <v>147</v>
      </c>
      <c r="G26" s="47">
        <v>130</v>
      </c>
      <c r="H26" s="47">
        <v>5</v>
      </c>
      <c r="I26" s="47">
        <v>1</v>
      </c>
      <c r="J26" s="47">
        <v>1</v>
      </c>
      <c r="K26" s="47">
        <v>8</v>
      </c>
      <c r="L26" s="35">
        <v>2</v>
      </c>
      <c r="M26" s="47"/>
    </row>
    <row r="27" spans="1:13" ht="14.25">
      <c r="A27" s="70" t="s">
        <v>107</v>
      </c>
      <c r="B27" s="47">
        <f t="shared" si="5"/>
        <v>173</v>
      </c>
      <c r="C27" s="47">
        <v>92</v>
      </c>
      <c r="D27" s="47">
        <v>81</v>
      </c>
      <c r="E27" s="47"/>
      <c r="F27" s="47">
        <f t="shared" si="6"/>
        <v>163</v>
      </c>
      <c r="G27" s="47">
        <v>147</v>
      </c>
      <c r="H27" s="47">
        <v>5</v>
      </c>
      <c r="I27" s="47">
        <v>2</v>
      </c>
      <c r="J27" s="35">
        <v>0</v>
      </c>
      <c r="K27" s="47">
        <v>4</v>
      </c>
      <c r="L27" s="47">
        <v>5</v>
      </c>
      <c r="M27" s="47"/>
    </row>
    <row r="28" spans="1:13" ht="14.25">
      <c r="A28" s="70" t="s">
        <v>108</v>
      </c>
      <c r="B28" s="47">
        <f t="shared" si="5"/>
        <v>45</v>
      </c>
      <c r="C28" s="47">
        <v>22</v>
      </c>
      <c r="D28" s="47">
        <v>23</v>
      </c>
      <c r="E28" s="47"/>
      <c r="F28" s="47">
        <f t="shared" si="6"/>
        <v>48</v>
      </c>
      <c r="G28" s="47">
        <v>39</v>
      </c>
      <c r="H28" s="47">
        <v>4</v>
      </c>
      <c r="I28" s="35">
        <v>0</v>
      </c>
      <c r="J28" s="35">
        <v>1</v>
      </c>
      <c r="K28" s="47">
        <v>3</v>
      </c>
      <c r="L28" s="35">
        <v>1</v>
      </c>
      <c r="M28" s="47"/>
    </row>
    <row r="29" spans="1:13" ht="14.25">
      <c r="A29" s="70" t="s">
        <v>109</v>
      </c>
      <c r="B29" s="47">
        <f t="shared" ref="B29:B34" si="7">SUM(C29:D29)</f>
        <v>468</v>
      </c>
      <c r="C29" s="47">
        <v>239</v>
      </c>
      <c r="D29" s="47">
        <v>229</v>
      </c>
      <c r="E29" s="47"/>
      <c r="F29" s="47">
        <f t="shared" ref="F29:F34" si="8">SUM(G29:L29)</f>
        <v>396</v>
      </c>
      <c r="G29" s="47">
        <v>353</v>
      </c>
      <c r="H29" s="47">
        <v>7</v>
      </c>
      <c r="I29" s="47">
        <v>3</v>
      </c>
      <c r="J29" s="35">
        <v>1</v>
      </c>
      <c r="K29" s="47">
        <v>24</v>
      </c>
      <c r="L29" s="47">
        <v>8</v>
      </c>
      <c r="M29" s="47"/>
    </row>
    <row r="30" spans="1:13" ht="14.25">
      <c r="A30" s="70" t="s">
        <v>110</v>
      </c>
      <c r="B30" s="47">
        <f t="shared" si="7"/>
        <v>2595</v>
      </c>
      <c r="C30" s="47">
        <v>1549</v>
      </c>
      <c r="D30" s="47">
        <v>1046</v>
      </c>
      <c r="E30" s="47"/>
      <c r="F30" s="47">
        <f t="shared" si="8"/>
        <v>2286</v>
      </c>
      <c r="G30" s="47">
        <v>1982</v>
      </c>
      <c r="H30" s="47">
        <v>65</v>
      </c>
      <c r="I30" s="47">
        <v>20</v>
      </c>
      <c r="J30" s="47">
        <v>93</v>
      </c>
      <c r="K30" s="47">
        <v>124</v>
      </c>
      <c r="L30" s="47">
        <v>2</v>
      </c>
      <c r="M30" s="47"/>
    </row>
    <row r="31" spans="1:13" ht="14.25">
      <c r="A31" s="70" t="s">
        <v>111</v>
      </c>
      <c r="B31" s="47">
        <f t="shared" si="7"/>
        <v>74</v>
      </c>
      <c r="C31" s="47">
        <v>54</v>
      </c>
      <c r="D31" s="47">
        <v>20</v>
      </c>
      <c r="E31" s="47"/>
      <c r="F31" s="47">
        <f t="shared" si="8"/>
        <v>63</v>
      </c>
      <c r="G31" s="47">
        <v>50</v>
      </c>
      <c r="H31" s="47">
        <v>6</v>
      </c>
      <c r="I31" s="47">
        <v>3</v>
      </c>
      <c r="J31" s="35">
        <v>1</v>
      </c>
      <c r="K31" s="47">
        <v>3</v>
      </c>
      <c r="L31" s="35">
        <v>0</v>
      </c>
      <c r="M31" s="47"/>
    </row>
    <row r="32" spans="1:13" ht="14.25">
      <c r="A32" s="76" t="s">
        <v>112</v>
      </c>
      <c r="B32" s="47">
        <f t="shared" si="7"/>
        <v>83</v>
      </c>
      <c r="C32" s="47">
        <v>55</v>
      </c>
      <c r="D32" s="47">
        <v>28</v>
      </c>
      <c r="E32" s="47"/>
      <c r="F32" s="47">
        <f t="shared" si="8"/>
        <v>88</v>
      </c>
      <c r="G32" s="47">
        <v>75</v>
      </c>
      <c r="H32" s="35">
        <v>0</v>
      </c>
      <c r="I32" s="35">
        <v>0</v>
      </c>
      <c r="J32" s="35">
        <v>1</v>
      </c>
      <c r="K32" s="47">
        <v>9</v>
      </c>
      <c r="L32" s="47">
        <v>3</v>
      </c>
      <c r="M32" s="47"/>
    </row>
    <row r="33" spans="1:13" ht="14.25">
      <c r="A33" s="70" t="s">
        <v>113</v>
      </c>
      <c r="B33" s="47">
        <f t="shared" si="7"/>
        <v>141</v>
      </c>
      <c r="C33" s="47">
        <v>55</v>
      </c>
      <c r="D33" s="47">
        <v>86</v>
      </c>
      <c r="E33" s="47"/>
      <c r="F33" s="47">
        <f t="shared" si="8"/>
        <v>132</v>
      </c>
      <c r="G33" s="47">
        <v>122</v>
      </c>
      <c r="H33" s="47">
        <v>4</v>
      </c>
      <c r="I33" s="47">
        <v>1</v>
      </c>
      <c r="J33" s="35">
        <v>0</v>
      </c>
      <c r="K33" s="47">
        <v>4</v>
      </c>
      <c r="L33" s="35">
        <v>1</v>
      </c>
      <c r="M33" s="47"/>
    </row>
    <row r="34" spans="1:13" ht="14.25">
      <c r="A34" s="70" t="s">
        <v>114</v>
      </c>
      <c r="B34" s="47">
        <f t="shared" si="7"/>
        <v>205</v>
      </c>
      <c r="C34" s="47">
        <v>110</v>
      </c>
      <c r="D34" s="47">
        <v>95</v>
      </c>
      <c r="E34" s="47"/>
      <c r="F34" s="47">
        <f t="shared" si="8"/>
        <v>204</v>
      </c>
      <c r="G34" s="47">
        <v>181</v>
      </c>
      <c r="H34" s="47">
        <v>7</v>
      </c>
      <c r="I34" s="47">
        <v>3</v>
      </c>
      <c r="J34" s="47">
        <v>1</v>
      </c>
      <c r="K34" s="47">
        <v>4</v>
      </c>
      <c r="L34" s="47">
        <v>8</v>
      </c>
      <c r="M34" s="47"/>
    </row>
    <row r="35" spans="1:13" ht="14.25">
      <c r="A35" s="70" t="s">
        <v>115</v>
      </c>
      <c r="B35" s="47">
        <f t="shared" ref="B35:B40" si="9">SUM(C35:D35)</f>
        <v>126</v>
      </c>
      <c r="C35" s="47">
        <v>93</v>
      </c>
      <c r="D35" s="47">
        <v>33</v>
      </c>
      <c r="E35" s="47"/>
      <c r="F35" s="47">
        <f t="shared" ref="F35:F40" si="10">SUM(G35:L35)</f>
        <v>102</v>
      </c>
      <c r="G35" s="47">
        <v>84</v>
      </c>
      <c r="H35" s="47">
        <v>9</v>
      </c>
      <c r="I35" s="35">
        <v>0</v>
      </c>
      <c r="J35" s="47">
        <v>1</v>
      </c>
      <c r="K35" s="47">
        <v>8</v>
      </c>
      <c r="L35" s="35">
        <v>0</v>
      </c>
      <c r="M35" s="47"/>
    </row>
    <row r="36" spans="1:13" ht="14.25">
      <c r="A36" s="70" t="s">
        <v>116</v>
      </c>
      <c r="B36" s="47">
        <f t="shared" si="9"/>
        <v>9</v>
      </c>
      <c r="C36" s="47">
        <v>2</v>
      </c>
      <c r="D36" s="47">
        <v>7</v>
      </c>
      <c r="E36" s="47"/>
      <c r="F36" s="47">
        <f t="shared" si="10"/>
        <v>12</v>
      </c>
      <c r="G36" s="47">
        <v>11</v>
      </c>
      <c r="H36" s="35">
        <v>0</v>
      </c>
      <c r="I36" s="35">
        <v>0</v>
      </c>
      <c r="J36" s="35">
        <v>0</v>
      </c>
      <c r="K36" s="47">
        <v>1</v>
      </c>
      <c r="L36" s="35">
        <v>0</v>
      </c>
      <c r="M36" s="47"/>
    </row>
    <row r="37" spans="1:13" ht="14.25">
      <c r="A37" s="70" t="s">
        <v>117</v>
      </c>
      <c r="B37" s="47">
        <f t="shared" si="9"/>
        <v>157</v>
      </c>
      <c r="C37" s="47">
        <v>101</v>
      </c>
      <c r="D37" s="47">
        <v>56</v>
      </c>
      <c r="E37" s="47"/>
      <c r="F37" s="47">
        <f t="shared" si="10"/>
        <v>141</v>
      </c>
      <c r="G37" s="47">
        <v>134</v>
      </c>
      <c r="H37" s="47">
        <v>3</v>
      </c>
      <c r="I37" s="35">
        <v>1</v>
      </c>
      <c r="J37" s="35">
        <v>0</v>
      </c>
      <c r="K37" s="47">
        <v>3</v>
      </c>
      <c r="L37" s="35">
        <v>0</v>
      </c>
      <c r="M37" s="47"/>
    </row>
    <row r="38" spans="1:13" ht="14.25">
      <c r="A38" s="70" t="s">
        <v>118</v>
      </c>
      <c r="B38" s="47">
        <f t="shared" si="9"/>
        <v>340</v>
      </c>
      <c r="C38" s="47">
        <v>215</v>
      </c>
      <c r="D38" s="47">
        <v>125</v>
      </c>
      <c r="E38" s="47"/>
      <c r="F38" s="47">
        <f t="shared" si="10"/>
        <v>293</v>
      </c>
      <c r="G38" s="47">
        <v>272</v>
      </c>
      <c r="H38" s="47">
        <v>3</v>
      </c>
      <c r="I38" s="47">
        <v>1</v>
      </c>
      <c r="J38" s="35">
        <v>0</v>
      </c>
      <c r="K38" s="47">
        <v>17</v>
      </c>
      <c r="L38" s="35">
        <v>0</v>
      </c>
      <c r="M38" s="47"/>
    </row>
    <row r="39" spans="1:13" ht="14.25">
      <c r="A39" s="70" t="s">
        <v>119</v>
      </c>
      <c r="B39" s="47">
        <f t="shared" si="9"/>
        <v>88</v>
      </c>
      <c r="C39" s="47">
        <v>35</v>
      </c>
      <c r="D39" s="47">
        <v>53</v>
      </c>
      <c r="E39" s="47"/>
      <c r="F39" s="47">
        <f t="shared" si="10"/>
        <v>99</v>
      </c>
      <c r="G39" s="47">
        <v>88</v>
      </c>
      <c r="H39" s="47">
        <v>1</v>
      </c>
      <c r="I39" s="35">
        <v>0</v>
      </c>
      <c r="J39" s="35">
        <v>0</v>
      </c>
      <c r="K39" s="47">
        <v>9</v>
      </c>
      <c r="L39" s="35">
        <v>1</v>
      </c>
      <c r="M39" s="47"/>
    </row>
    <row r="40" spans="1:13" ht="14.25">
      <c r="A40" s="76" t="s">
        <v>120</v>
      </c>
      <c r="B40" s="47">
        <f t="shared" si="9"/>
        <v>388</v>
      </c>
      <c r="C40" s="47">
        <v>315</v>
      </c>
      <c r="D40" s="47">
        <v>73</v>
      </c>
      <c r="E40" s="47"/>
      <c r="F40" s="47">
        <f t="shared" si="10"/>
        <v>266</v>
      </c>
      <c r="G40" s="47">
        <v>240</v>
      </c>
      <c r="H40" s="47">
        <v>3</v>
      </c>
      <c r="I40" s="35">
        <v>0</v>
      </c>
      <c r="J40" s="47">
        <v>1</v>
      </c>
      <c r="K40" s="47">
        <v>15</v>
      </c>
      <c r="L40" s="35">
        <v>7</v>
      </c>
      <c r="M40" s="47"/>
    </row>
    <row r="41" spans="1:13" ht="14.25">
      <c r="A41" s="70" t="s">
        <v>121</v>
      </c>
      <c r="B41" s="47">
        <f t="shared" ref="B41:B46" si="11">SUM(C41:D41)</f>
        <v>109</v>
      </c>
      <c r="C41" s="47">
        <v>57</v>
      </c>
      <c r="D41" s="47">
        <v>52</v>
      </c>
      <c r="E41" s="47"/>
      <c r="F41" s="47">
        <f t="shared" ref="F41:F46" si="12">SUM(G41:L41)</f>
        <v>103</v>
      </c>
      <c r="G41" s="47">
        <v>98</v>
      </c>
      <c r="H41" s="47">
        <v>3</v>
      </c>
      <c r="I41" s="35">
        <v>0</v>
      </c>
      <c r="J41" s="35">
        <v>0</v>
      </c>
      <c r="K41" s="47">
        <v>1</v>
      </c>
      <c r="L41" s="35">
        <v>1</v>
      </c>
      <c r="M41" s="47"/>
    </row>
    <row r="42" spans="1:13" ht="14.25">
      <c r="A42" s="70" t="s">
        <v>122</v>
      </c>
      <c r="B42" s="47">
        <f t="shared" si="11"/>
        <v>2106</v>
      </c>
      <c r="C42" s="47">
        <v>840</v>
      </c>
      <c r="D42" s="47">
        <v>1266</v>
      </c>
      <c r="E42" s="47"/>
      <c r="F42" s="47">
        <f t="shared" si="12"/>
        <v>2082</v>
      </c>
      <c r="G42" s="47">
        <v>1861</v>
      </c>
      <c r="H42" s="47">
        <v>79</v>
      </c>
      <c r="I42" s="47">
        <v>35</v>
      </c>
      <c r="J42" s="47">
        <v>40</v>
      </c>
      <c r="K42" s="47">
        <v>64</v>
      </c>
      <c r="L42" s="47">
        <v>3</v>
      </c>
      <c r="M42" s="47"/>
    </row>
    <row r="43" spans="1:13" ht="14.25">
      <c r="A43" s="70" t="s">
        <v>123</v>
      </c>
      <c r="B43" s="47">
        <f t="shared" si="11"/>
        <v>123</v>
      </c>
      <c r="C43" s="47">
        <v>75</v>
      </c>
      <c r="D43" s="47">
        <v>48</v>
      </c>
      <c r="E43" s="47"/>
      <c r="F43" s="47">
        <f t="shared" si="12"/>
        <v>101</v>
      </c>
      <c r="G43" s="47">
        <v>95</v>
      </c>
      <c r="H43" s="47">
        <v>2</v>
      </c>
      <c r="I43" s="47">
        <v>1</v>
      </c>
      <c r="J43" s="35">
        <v>0</v>
      </c>
      <c r="K43" s="35">
        <v>0</v>
      </c>
      <c r="L43" s="47">
        <v>3</v>
      </c>
      <c r="M43" s="47"/>
    </row>
    <row r="44" spans="1:13" ht="14.25">
      <c r="A44" s="70" t="s">
        <v>124</v>
      </c>
      <c r="B44" s="47">
        <f t="shared" si="11"/>
        <v>2470</v>
      </c>
      <c r="C44" s="85">
        <v>666</v>
      </c>
      <c r="D44" s="47">
        <v>1804</v>
      </c>
      <c r="E44" s="47"/>
      <c r="F44" s="47">
        <f t="shared" si="12"/>
        <v>2559</v>
      </c>
      <c r="G44" s="47">
        <v>2380</v>
      </c>
      <c r="H44" s="47">
        <v>40</v>
      </c>
      <c r="I44" s="47">
        <v>12</v>
      </c>
      <c r="J44" s="47">
        <v>37</v>
      </c>
      <c r="K44" s="47">
        <v>56</v>
      </c>
      <c r="L44" s="47">
        <v>34</v>
      </c>
      <c r="M44" s="47"/>
    </row>
    <row r="45" spans="1:13" ht="14.25">
      <c r="A45" s="70" t="s">
        <v>125</v>
      </c>
      <c r="B45" s="47">
        <f t="shared" si="11"/>
        <v>462</v>
      </c>
      <c r="C45" s="47">
        <v>300</v>
      </c>
      <c r="D45" s="47">
        <v>162</v>
      </c>
      <c r="E45" s="47"/>
      <c r="F45" s="47">
        <f t="shared" si="12"/>
        <v>412</v>
      </c>
      <c r="G45" s="47">
        <v>365</v>
      </c>
      <c r="H45" s="47">
        <v>23</v>
      </c>
      <c r="I45" s="47">
        <v>8</v>
      </c>
      <c r="J45" s="35">
        <v>1</v>
      </c>
      <c r="K45" s="47">
        <v>12</v>
      </c>
      <c r="L45" s="35">
        <v>3</v>
      </c>
      <c r="M45" s="47"/>
    </row>
    <row r="46" spans="1:13" ht="14.25">
      <c r="A46" s="70" t="s">
        <v>126</v>
      </c>
      <c r="B46" s="47">
        <f t="shared" si="11"/>
        <v>905</v>
      </c>
      <c r="C46" s="47">
        <v>753</v>
      </c>
      <c r="D46" s="47">
        <v>152</v>
      </c>
      <c r="E46" s="47"/>
      <c r="F46" s="47">
        <f t="shared" si="12"/>
        <v>818</v>
      </c>
      <c r="G46" s="47">
        <v>757</v>
      </c>
      <c r="H46" s="47">
        <v>25</v>
      </c>
      <c r="I46" s="47">
        <v>5</v>
      </c>
      <c r="J46" s="35">
        <v>0</v>
      </c>
      <c r="K46" s="47">
        <v>28</v>
      </c>
      <c r="L46" s="47">
        <v>3</v>
      </c>
      <c r="M46" s="47"/>
    </row>
    <row r="47" spans="1:13" ht="14.25">
      <c r="A47" s="70" t="s">
        <v>127</v>
      </c>
      <c r="B47" s="47">
        <f t="shared" ref="B47:B52" si="13">SUM(C47:D47)</f>
        <v>1311</v>
      </c>
      <c r="C47" s="47">
        <v>752</v>
      </c>
      <c r="D47" s="47">
        <v>559</v>
      </c>
      <c r="E47" s="47"/>
      <c r="F47" s="47">
        <f t="shared" ref="F47:F52" si="14">SUM(G47:L47)</f>
        <v>1192</v>
      </c>
      <c r="G47" s="47">
        <v>1072</v>
      </c>
      <c r="H47" s="47">
        <v>43</v>
      </c>
      <c r="I47" s="47">
        <v>9</v>
      </c>
      <c r="J47" s="35">
        <v>0</v>
      </c>
      <c r="K47" s="47">
        <v>60</v>
      </c>
      <c r="L47" s="47">
        <v>8</v>
      </c>
      <c r="M47" s="47"/>
    </row>
    <row r="48" spans="1:13" ht="14.25">
      <c r="A48" s="70" t="s">
        <v>128</v>
      </c>
      <c r="B48" s="47">
        <f t="shared" si="13"/>
        <v>597</v>
      </c>
      <c r="C48" s="47">
        <v>450</v>
      </c>
      <c r="D48" s="47">
        <v>147</v>
      </c>
      <c r="E48" s="47"/>
      <c r="F48" s="47">
        <f t="shared" si="14"/>
        <v>354</v>
      </c>
      <c r="G48" s="47">
        <v>323</v>
      </c>
      <c r="H48" s="47">
        <v>23</v>
      </c>
      <c r="I48" s="47">
        <v>3</v>
      </c>
      <c r="J48" s="47">
        <v>1</v>
      </c>
      <c r="K48" s="47">
        <v>1</v>
      </c>
      <c r="L48" s="35">
        <v>3</v>
      </c>
      <c r="M48" s="47"/>
    </row>
    <row r="49" spans="1:13" ht="14.25">
      <c r="A49" s="70" t="s">
        <v>129</v>
      </c>
      <c r="B49" s="47">
        <f t="shared" si="13"/>
        <v>874</v>
      </c>
      <c r="C49" s="47">
        <v>605</v>
      </c>
      <c r="D49" s="47">
        <v>269</v>
      </c>
      <c r="E49" s="47"/>
      <c r="F49" s="47">
        <f t="shared" si="14"/>
        <v>837</v>
      </c>
      <c r="G49" s="47">
        <v>761</v>
      </c>
      <c r="H49" s="47">
        <v>32</v>
      </c>
      <c r="I49" s="47">
        <v>8</v>
      </c>
      <c r="J49" s="47">
        <v>3</v>
      </c>
      <c r="K49" s="47">
        <v>26</v>
      </c>
      <c r="L49" s="47">
        <v>7</v>
      </c>
      <c r="M49" s="47"/>
    </row>
    <row r="50" spans="1:13" ht="14.25">
      <c r="A50" s="70" t="s">
        <v>130</v>
      </c>
      <c r="B50" s="47">
        <f t="shared" si="13"/>
        <v>137</v>
      </c>
      <c r="C50" s="47">
        <v>113</v>
      </c>
      <c r="D50" s="47">
        <v>24</v>
      </c>
      <c r="E50" s="47"/>
      <c r="F50" s="47">
        <f t="shared" si="14"/>
        <v>134</v>
      </c>
      <c r="G50" s="47">
        <v>118</v>
      </c>
      <c r="H50" s="47">
        <v>5</v>
      </c>
      <c r="I50" s="35">
        <v>0</v>
      </c>
      <c r="J50" s="35">
        <v>0</v>
      </c>
      <c r="K50" s="47">
        <v>5</v>
      </c>
      <c r="L50" s="47">
        <v>6</v>
      </c>
      <c r="M50" s="47"/>
    </row>
    <row r="51" spans="1:13" ht="14.25">
      <c r="A51" s="70" t="s">
        <v>131</v>
      </c>
      <c r="B51" s="47">
        <f t="shared" si="13"/>
        <v>273</v>
      </c>
      <c r="C51" s="47">
        <v>101</v>
      </c>
      <c r="D51" s="47">
        <v>172</v>
      </c>
      <c r="E51" s="47"/>
      <c r="F51" s="47">
        <f t="shared" si="14"/>
        <v>257</v>
      </c>
      <c r="G51" s="47">
        <v>245</v>
      </c>
      <c r="H51" s="47">
        <v>5</v>
      </c>
      <c r="I51" s="47">
        <v>1</v>
      </c>
      <c r="J51" s="47">
        <v>3</v>
      </c>
      <c r="K51" s="47">
        <v>3</v>
      </c>
      <c r="L51" s="35">
        <v>0</v>
      </c>
      <c r="M51" s="47"/>
    </row>
    <row r="52" spans="1:13" ht="14.25">
      <c r="A52" s="70" t="s">
        <v>132</v>
      </c>
      <c r="B52" s="47">
        <f t="shared" si="13"/>
        <v>55</v>
      </c>
      <c r="C52" s="47">
        <v>24</v>
      </c>
      <c r="D52" s="47">
        <v>31</v>
      </c>
      <c r="E52" s="47"/>
      <c r="F52" s="47">
        <f t="shared" si="14"/>
        <v>60</v>
      </c>
      <c r="G52" s="47">
        <v>53</v>
      </c>
      <c r="H52" s="47">
        <v>2</v>
      </c>
      <c r="I52" s="47">
        <v>1</v>
      </c>
      <c r="J52" s="35">
        <v>0</v>
      </c>
      <c r="K52" s="47">
        <v>3</v>
      </c>
      <c r="L52" s="47">
        <v>1</v>
      </c>
      <c r="M52" s="47"/>
    </row>
    <row r="53" spans="1:13" ht="14.25">
      <c r="A53" s="70" t="s">
        <v>133</v>
      </c>
      <c r="B53" s="47">
        <f t="shared" ref="B53:B73" si="15">SUM(C53:D53)</f>
        <v>138</v>
      </c>
      <c r="C53" s="47">
        <v>69</v>
      </c>
      <c r="D53" s="47">
        <v>69</v>
      </c>
      <c r="E53" s="47"/>
      <c r="F53" s="47">
        <f t="shared" ref="F53:F58" si="16">SUM(G53:L53)</f>
        <v>123</v>
      </c>
      <c r="G53" s="47">
        <v>119</v>
      </c>
      <c r="H53" s="35">
        <v>0</v>
      </c>
      <c r="I53" s="47">
        <v>1</v>
      </c>
      <c r="J53" s="35">
        <v>0</v>
      </c>
      <c r="K53" s="47">
        <v>3</v>
      </c>
      <c r="L53" s="35">
        <v>0</v>
      </c>
      <c r="M53" s="47"/>
    </row>
    <row r="54" spans="1:13" ht="14.25">
      <c r="A54" s="70" t="s">
        <v>134</v>
      </c>
      <c r="B54" s="47">
        <f t="shared" si="15"/>
        <v>460</v>
      </c>
      <c r="C54" s="47">
        <v>151</v>
      </c>
      <c r="D54" s="47">
        <v>309</v>
      </c>
      <c r="E54" s="47"/>
      <c r="F54" s="47">
        <f t="shared" si="16"/>
        <v>518</v>
      </c>
      <c r="G54" s="47">
        <v>480</v>
      </c>
      <c r="H54" s="47">
        <v>19</v>
      </c>
      <c r="I54" s="47">
        <v>4</v>
      </c>
      <c r="J54" s="35">
        <v>0</v>
      </c>
      <c r="K54" s="47">
        <v>13</v>
      </c>
      <c r="L54" s="47">
        <v>2</v>
      </c>
      <c r="M54" s="47"/>
    </row>
    <row r="55" spans="1:13" ht="14.25">
      <c r="A55" s="70" t="s">
        <v>135</v>
      </c>
      <c r="B55" s="47">
        <f t="shared" si="15"/>
        <v>562</v>
      </c>
      <c r="C55" s="47">
        <v>392</v>
      </c>
      <c r="D55" s="47">
        <v>170</v>
      </c>
      <c r="E55" s="47"/>
      <c r="F55" s="47">
        <f t="shared" si="16"/>
        <v>535</v>
      </c>
      <c r="G55" s="47">
        <v>508</v>
      </c>
      <c r="H55" s="47">
        <v>10</v>
      </c>
      <c r="I55" s="47">
        <v>2</v>
      </c>
      <c r="J55" s="47">
        <v>4</v>
      </c>
      <c r="K55" s="47">
        <v>11</v>
      </c>
      <c r="L55" s="35">
        <v>0</v>
      </c>
      <c r="M55" s="47"/>
    </row>
    <row r="56" spans="1:13" ht="14.25">
      <c r="A56" s="70" t="s">
        <v>136</v>
      </c>
      <c r="B56" s="47">
        <f t="shared" si="15"/>
        <v>363</v>
      </c>
      <c r="C56" s="47">
        <v>263</v>
      </c>
      <c r="D56" s="47">
        <v>100</v>
      </c>
      <c r="E56" s="47"/>
      <c r="F56" s="47">
        <f t="shared" si="16"/>
        <v>302</v>
      </c>
      <c r="G56" s="47">
        <v>284</v>
      </c>
      <c r="H56" s="47">
        <v>9</v>
      </c>
      <c r="I56" s="35">
        <v>0</v>
      </c>
      <c r="J56" s="35">
        <v>1</v>
      </c>
      <c r="K56" s="47">
        <v>8</v>
      </c>
      <c r="L56" s="35">
        <v>0</v>
      </c>
      <c r="M56" s="47"/>
    </row>
    <row r="57" spans="1:13" ht="14.25">
      <c r="A57" s="70" t="s">
        <v>137</v>
      </c>
      <c r="B57" s="47">
        <f t="shared" si="15"/>
        <v>308</v>
      </c>
      <c r="C57" s="47">
        <v>86</v>
      </c>
      <c r="D57" s="47">
        <v>222</v>
      </c>
      <c r="E57" s="47"/>
      <c r="F57" s="47">
        <f t="shared" si="16"/>
        <v>291</v>
      </c>
      <c r="G57" s="47">
        <v>286</v>
      </c>
      <c r="H57" s="47">
        <v>4</v>
      </c>
      <c r="I57" s="35">
        <v>0</v>
      </c>
      <c r="J57" s="35">
        <v>0</v>
      </c>
      <c r="K57" s="47">
        <v>1</v>
      </c>
      <c r="L57" s="35">
        <v>0</v>
      </c>
      <c r="M57" s="47"/>
    </row>
    <row r="58" spans="1:13" ht="14.25">
      <c r="A58" s="70" t="s">
        <v>138</v>
      </c>
      <c r="B58" s="47">
        <f t="shared" si="15"/>
        <v>479</v>
      </c>
      <c r="C58" s="47">
        <v>260</v>
      </c>
      <c r="D58" s="47">
        <v>219</v>
      </c>
      <c r="E58" s="47"/>
      <c r="F58" s="47">
        <f t="shared" si="16"/>
        <v>405</v>
      </c>
      <c r="G58" s="47">
        <v>377</v>
      </c>
      <c r="H58" s="47">
        <v>19</v>
      </c>
      <c r="I58" s="47">
        <v>3</v>
      </c>
      <c r="J58" s="35">
        <v>0</v>
      </c>
      <c r="K58" s="47">
        <v>6</v>
      </c>
      <c r="L58" s="35">
        <v>0</v>
      </c>
      <c r="M58" s="47"/>
    </row>
    <row r="59" spans="1:13" ht="14.25">
      <c r="A59" s="70" t="s">
        <v>139</v>
      </c>
      <c r="B59" s="47">
        <f t="shared" si="15"/>
        <v>31</v>
      </c>
      <c r="C59" s="47">
        <v>18</v>
      </c>
      <c r="D59" s="47">
        <v>13</v>
      </c>
      <c r="E59" s="47"/>
      <c r="F59" s="47">
        <f t="shared" ref="F59:F64" si="17">SUM(G59:L59)</f>
        <v>30</v>
      </c>
      <c r="G59" s="47">
        <v>28</v>
      </c>
      <c r="H59" s="35">
        <v>0</v>
      </c>
      <c r="I59" s="35">
        <v>0</v>
      </c>
      <c r="J59" s="35">
        <v>0</v>
      </c>
      <c r="K59" s="47">
        <v>2</v>
      </c>
      <c r="L59" s="35">
        <v>0</v>
      </c>
      <c r="M59" s="47"/>
    </row>
    <row r="60" spans="1:13" ht="14.25">
      <c r="A60" s="70" t="s">
        <v>140</v>
      </c>
      <c r="B60" s="47">
        <f t="shared" si="15"/>
        <v>80</v>
      </c>
      <c r="C60" s="47">
        <v>58</v>
      </c>
      <c r="D60" s="47">
        <v>22</v>
      </c>
      <c r="E60" s="47"/>
      <c r="F60" s="47">
        <f t="shared" si="17"/>
        <v>72</v>
      </c>
      <c r="G60" s="47">
        <v>67</v>
      </c>
      <c r="H60" s="35">
        <v>3</v>
      </c>
      <c r="I60" s="35">
        <v>1</v>
      </c>
      <c r="J60" s="35">
        <v>0</v>
      </c>
      <c r="K60" s="47">
        <v>1</v>
      </c>
      <c r="L60" s="35">
        <v>0</v>
      </c>
      <c r="M60" s="47"/>
    </row>
    <row r="61" spans="1:13" ht="14.25">
      <c r="A61" s="70" t="s">
        <v>141</v>
      </c>
      <c r="B61" s="47">
        <f t="shared" si="15"/>
        <v>117</v>
      </c>
      <c r="C61" s="47">
        <v>53</v>
      </c>
      <c r="D61" s="47">
        <v>64</v>
      </c>
      <c r="E61" s="47"/>
      <c r="F61" s="47">
        <f t="shared" si="17"/>
        <v>124</v>
      </c>
      <c r="G61" s="47">
        <v>116</v>
      </c>
      <c r="H61" s="35">
        <v>0</v>
      </c>
      <c r="I61" s="35">
        <v>0</v>
      </c>
      <c r="J61" s="47">
        <v>2</v>
      </c>
      <c r="K61" s="47">
        <v>6</v>
      </c>
      <c r="L61" s="35">
        <v>0</v>
      </c>
      <c r="M61" s="47"/>
    </row>
    <row r="62" spans="1:13" ht="14.25">
      <c r="A62" s="70" t="s">
        <v>142</v>
      </c>
      <c r="B62" s="47">
        <f t="shared" si="15"/>
        <v>321</v>
      </c>
      <c r="C62" s="47">
        <v>130</v>
      </c>
      <c r="D62" s="47">
        <v>191</v>
      </c>
      <c r="E62" s="47"/>
      <c r="F62" s="47">
        <f t="shared" si="17"/>
        <v>384</v>
      </c>
      <c r="G62" s="47">
        <v>350</v>
      </c>
      <c r="H62" s="47">
        <v>6</v>
      </c>
      <c r="I62" s="47">
        <v>3</v>
      </c>
      <c r="J62" s="35">
        <v>3</v>
      </c>
      <c r="K62" s="47">
        <v>4</v>
      </c>
      <c r="L62" s="47">
        <v>18</v>
      </c>
      <c r="M62" s="47"/>
    </row>
    <row r="63" spans="1:13" ht="14.25">
      <c r="A63" s="70" t="s">
        <v>143</v>
      </c>
      <c r="B63" s="47">
        <f t="shared" si="15"/>
        <v>3205</v>
      </c>
      <c r="C63" s="47">
        <v>1949</v>
      </c>
      <c r="D63" s="47">
        <v>1256</v>
      </c>
      <c r="E63" s="47"/>
      <c r="F63" s="47">
        <f t="shared" si="17"/>
        <v>3269</v>
      </c>
      <c r="G63" s="47">
        <v>3076</v>
      </c>
      <c r="H63" s="47">
        <v>52</v>
      </c>
      <c r="I63" s="47">
        <v>5</v>
      </c>
      <c r="J63" s="47">
        <v>30</v>
      </c>
      <c r="K63" s="47">
        <v>87</v>
      </c>
      <c r="L63" s="47">
        <v>19</v>
      </c>
      <c r="M63" s="47"/>
    </row>
    <row r="64" spans="1:13" ht="14.25">
      <c r="A64" s="70" t="s">
        <v>144</v>
      </c>
      <c r="B64" s="47">
        <f t="shared" si="15"/>
        <v>190</v>
      </c>
      <c r="C64" s="47">
        <v>64</v>
      </c>
      <c r="D64" s="47">
        <v>126</v>
      </c>
      <c r="E64" s="47"/>
      <c r="F64" s="47">
        <f t="shared" si="17"/>
        <v>213</v>
      </c>
      <c r="G64" s="47">
        <v>202</v>
      </c>
      <c r="H64" s="47">
        <v>4</v>
      </c>
      <c r="I64" s="47">
        <v>3</v>
      </c>
      <c r="J64" s="47">
        <v>1</v>
      </c>
      <c r="K64" s="47">
        <v>3</v>
      </c>
      <c r="L64" s="35">
        <v>0</v>
      </c>
      <c r="M64" s="47"/>
    </row>
    <row r="65" spans="1:13" ht="14.25">
      <c r="A65" s="70" t="s">
        <v>145</v>
      </c>
      <c r="B65" s="47">
        <f t="shared" si="15"/>
        <v>124</v>
      </c>
      <c r="C65" s="47">
        <v>95</v>
      </c>
      <c r="D65" s="47">
        <v>29</v>
      </c>
      <c r="E65" s="47"/>
      <c r="F65" s="47">
        <f t="shared" ref="F65:F70" si="18">SUM(G65:L65)</f>
        <v>132</v>
      </c>
      <c r="G65" s="47">
        <v>121</v>
      </c>
      <c r="H65" s="47">
        <v>2</v>
      </c>
      <c r="I65" s="35">
        <v>0</v>
      </c>
      <c r="J65" s="47">
        <v>3</v>
      </c>
      <c r="K65" s="47">
        <v>6</v>
      </c>
      <c r="L65" s="35">
        <v>0</v>
      </c>
      <c r="M65" s="47"/>
    </row>
    <row r="66" spans="1:13" ht="14.25">
      <c r="A66" s="70" t="s">
        <v>146</v>
      </c>
      <c r="B66" s="47">
        <f t="shared" si="15"/>
        <v>126</v>
      </c>
      <c r="C66" s="47">
        <v>91</v>
      </c>
      <c r="D66" s="47">
        <v>35</v>
      </c>
      <c r="E66" s="47"/>
      <c r="F66" s="47">
        <f t="shared" si="18"/>
        <v>128</v>
      </c>
      <c r="G66" s="47">
        <v>104</v>
      </c>
      <c r="H66" s="47">
        <v>11</v>
      </c>
      <c r="I66" s="47">
        <v>3</v>
      </c>
      <c r="J66" s="35">
        <v>0</v>
      </c>
      <c r="K66" s="47">
        <v>10</v>
      </c>
      <c r="L66" s="35">
        <v>0</v>
      </c>
      <c r="M66" s="47"/>
    </row>
    <row r="67" spans="1:13" ht="14.25">
      <c r="A67" s="70" t="s">
        <v>147</v>
      </c>
      <c r="B67" s="47">
        <f t="shared" si="15"/>
        <v>390</v>
      </c>
      <c r="C67" s="47">
        <v>176</v>
      </c>
      <c r="D67" s="47">
        <v>214</v>
      </c>
      <c r="E67" s="47"/>
      <c r="F67" s="47">
        <f t="shared" si="18"/>
        <v>392</v>
      </c>
      <c r="G67" s="47">
        <v>374</v>
      </c>
      <c r="H67" s="47">
        <v>5</v>
      </c>
      <c r="I67" s="47">
        <v>3</v>
      </c>
      <c r="J67" s="47">
        <v>1</v>
      </c>
      <c r="K67" s="47">
        <v>8</v>
      </c>
      <c r="L67" s="47">
        <v>1</v>
      </c>
      <c r="M67" s="47"/>
    </row>
    <row r="68" spans="1:13" ht="14.25">
      <c r="A68" s="70" t="s">
        <v>148</v>
      </c>
      <c r="B68" s="47">
        <f t="shared" si="15"/>
        <v>165</v>
      </c>
      <c r="C68" s="47">
        <v>53</v>
      </c>
      <c r="D68" s="47">
        <v>112</v>
      </c>
      <c r="E68" s="47"/>
      <c r="F68" s="47">
        <f t="shared" si="18"/>
        <v>162</v>
      </c>
      <c r="G68" s="47">
        <v>152</v>
      </c>
      <c r="H68" s="47">
        <v>4</v>
      </c>
      <c r="I68" s="47">
        <v>1</v>
      </c>
      <c r="J68" s="35">
        <v>0</v>
      </c>
      <c r="K68" s="47">
        <v>2</v>
      </c>
      <c r="L68" s="35">
        <v>3</v>
      </c>
      <c r="M68" s="47"/>
    </row>
    <row r="69" spans="1:13" ht="14.25">
      <c r="A69" s="70" t="s">
        <v>149</v>
      </c>
      <c r="B69" s="47">
        <f t="shared" si="15"/>
        <v>223</v>
      </c>
      <c r="C69" s="47">
        <v>193</v>
      </c>
      <c r="D69" s="47">
        <v>30</v>
      </c>
      <c r="E69" s="47"/>
      <c r="F69" s="47">
        <f t="shared" si="18"/>
        <v>201</v>
      </c>
      <c r="G69" s="47">
        <v>183</v>
      </c>
      <c r="H69" s="47">
        <v>9</v>
      </c>
      <c r="I69" s="47">
        <v>2</v>
      </c>
      <c r="J69" s="35">
        <v>0</v>
      </c>
      <c r="K69" s="47">
        <v>5</v>
      </c>
      <c r="L69" s="47">
        <v>2</v>
      </c>
      <c r="M69" s="47"/>
    </row>
    <row r="70" spans="1:13" ht="14.25">
      <c r="A70" s="70" t="s">
        <v>150</v>
      </c>
      <c r="B70" s="47">
        <f t="shared" si="15"/>
        <v>264</v>
      </c>
      <c r="C70" s="47">
        <v>162</v>
      </c>
      <c r="D70" s="47">
        <v>102</v>
      </c>
      <c r="E70" s="47"/>
      <c r="F70" s="47">
        <f t="shared" si="18"/>
        <v>276</v>
      </c>
      <c r="G70" s="47">
        <v>258</v>
      </c>
      <c r="H70" s="47">
        <v>7</v>
      </c>
      <c r="I70" s="47">
        <v>3</v>
      </c>
      <c r="J70" s="47">
        <v>4</v>
      </c>
      <c r="K70" s="47">
        <v>3</v>
      </c>
      <c r="L70" s="47">
        <v>1</v>
      </c>
      <c r="M70" s="47"/>
    </row>
    <row r="71" spans="1:13" ht="14.25">
      <c r="A71" s="70" t="s">
        <v>151</v>
      </c>
      <c r="B71" s="47">
        <f t="shared" si="15"/>
        <v>1723</v>
      </c>
      <c r="C71" s="47">
        <v>701</v>
      </c>
      <c r="D71" s="47">
        <v>1022</v>
      </c>
      <c r="E71" s="47"/>
      <c r="F71" s="47">
        <f>SUM(G71:L71)</f>
        <v>1749</v>
      </c>
      <c r="G71" s="47">
        <v>1603</v>
      </c>
      <c r="H71" s="47">
        <v>41</v>
      </c>
      <c r="I71" s="47">
        <v>21</v>
      </c>
      <c r="J71" s="47">
        <v>37</v>
      </c>
      <c r="K71" s="47">
        <v>37</v>
      </c>
      <c r="L71" s="47">
        <v>10</v>
      </c>
      <c r="M71" s="47"/>
    </row>
    <row r="72" spans="1:13" ht="14.25">
      <c r="A72" s="70" t="s">
        <v>152</v>
      </c>
      <c r="B72" s="47">
        <f t="shared" si="15"/>
        <v>184</v>
      </c>
      <c r="C72" s="47">
        <v>94</v>
      </c>
      <c r="D72" s="47">
        <v>90</v>
      </c>
      <c r="E72" s="47"/>
      <c r="F72" s="47">
        <f>SUM(G72:L72)</f>
        <v>131</v>
      </c>
      <c r="G72" s="47">
        <v>125</v>
      </c>
      <c r="H72" s="47">
        <v>3</v>
      </c>
      <c r="I72" s="35">
        <v>0</v>
      </c>
      <c r="J72" s="35">
        <v>0</v>
      </c>
      <c r="K72" s="47">
        <v>2</v>
      </c>
      <c r="L72" s="35">
        <v>1</v>
      </c>
      <c r="M72" s="47"/>
    </row>
    <row r="73" spans="1:13" ht="14.25">
      <c r="A73" s="70" t="s">
        <v>153</v>
      </c>
      <c r="B73" s="47">
        <f t="shared" si="15"/>
        <v>60</v>
      </c>
      <c r="C73" s="47">
        <v>38</v>
      </c>
      <c r="D73" s="47">
        <v>22</v>
      </c>
      <c r="E73" s="47"/>
      <c r="F73" s="47">
        <f>SUM(G73:L73)</f>
        <v>76</v>
      </c>
      <c r="G73" s="47">
        <v>69</v>
      </c>
      <c r="H73" s="47">
        <v>5</v>
      </c>
      <c r="I73" s="47">
        <v>1</v>
      </c>
      <c r="J73" s="35">
        <v>0</v>
      </c>
      <c r="K73" s="35">
        <v>1</v>
      </c>
      <c r="L73" s="35">
        <v>0</v>
      </c>
      <c r="M73" s="47"/>
    </row>
    <row r="74" spans="1:13" ht="14.25">
      <c r="A74" s="73"/>
      <c r="B74" s="73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47"/>
    </row>
    <row r="75" spans="1:13" ht="14.25">
      <c r="A75" s="70" t="s">
        <v>72</v>
      </c>
      <c r="B75" s="70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</row>
    <row r="76" spans="1:13" ht="14.25">
      <c r="A76" s="70"/>
      <c r="B76" s="70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</row>
    <row r="77" spans="1:13" ht="14.25">
      <c r="A77" s="70"/>
      <c r="B77" s="70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</row>
    <row r="78" spans="1:13" ht="14.25">
      <c r="A78" s="70"/>
      <c r="B78" s="70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</row>
  </sheetData>
  <mergeCells count="2">
    <mergeCell ref="B4:D4"/>
    <mergeCell ref="F4:L4"/>
  </mergeCells>
  <pageMargins left="0.7" right="0.7" top="0.75" bottom="0.75" header="0.3" footer="0.3"/>
  <pageSetup scale="7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opLeftCell="A70" workbookViewId="0">
      <selection activeCell="A7" sqref="A7:A76"/>
    </sheetView>
  </sheetViews>
  <sheetFormatPr defaultRowHeight="12.75"/>
  <cols>
    <col min="1" max="1" width="16.7109375" customWidth="1"/>
    <col min="2" max="4" width="15.7109375" customWidth="1"/>
    <col min="5" max="5" width="2.7109375" customWidth="1"/>
    <col min="6" max="13" width="15.7109375" customWidth="1"/>
  </cols>
  <sheetData>
    <row r="1" spans="1:12" ht="20.25">
      <c r="A1" s="48" t="s">
        <v>164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20.25">
      <c r="A2" s="48" t="s">
        <v>166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>
      <c r="A3" s="88"/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5">
      <c r="A4" s="104"/>
      <c r="B4" s="105" t="s">
        <v>69</v>
      </c>
      <c r="C4" s="105"/>
      <c r="D4" s="105"/>
      <c r="E4" s="106"/>
      <c r="F4" s="107" t="s">
        <v>70</v>
      </c>
      <c r="G4" s="107"/>
      <c r="H4" s="107"/>
      <c r="I4" s="107"/>
      <c r="J4" s="107"/>
      <c r="K4" s="107"/>
      <c r="L4" s="107"/>
    </row>
    <row r="5" spans="1:12" ht="57">
      <c r="A5" s="21" t="s">
        <v>0</v>
      </c>
      <c r="B5" s="22" t="s">
        <v>1</v>
      </c>
      <c r="C5" s="23" t="s">
        <v>63</v>
      </c>
      <c r="D5" s="49" t="s">
        <v>76</v>
      </c>
      <c r="E5" s="23"/>
      <c r="F5" s="23" t="s">
        <v>1</v>
      </c>
      <c r="G5" s="23" t="s">
        <v>77</v>
      </c>
      <c r="H5" s="49" t="s">
        <v>78</v>
      </c>
      <c r="I5" s="23" t="s">
        <v>79</v>
      </c>
      <c r="J5" s="49" t="s">
        <v>80</v>
      </c>
      <c r="K5" s="23" t="s">
        <v>64</v>
      </c>
      <c r="L5" s="23" t="s">
        <v>65</v>
      </c>
    </row>
    <row r="6" spans="1:12" ht="14.25">
      <c r="A6" s="25"/>
      <c r="B6" s="26"/>
      <c r="C6" s="26"/>
      <c r="D6" s="26"/>
      <c r="E6" s="26"/>
      <c r="F6" s="26"/>
      <c r="G6" s="26"/>
      <c r="H6" s="26"/>
      <c r="I6" s="26"/>
      <c r="J6" s="27"/>
      <c r="K6" s="26"/>
      <c r="L6" s="26"/>
    </row>
    <row r="7" spans="1:12" s="54" customFormat="1" ht="14.25">
      <c r="A7" s="28" t="s">
        <v>66</v>
      </c>
      <c r="B7" s="115">
        <v>39838</v>
      </c>
      <c r="C7" s="115">
        <v>25289</v>
      </c>
      <c r="D7" s="115">
        <v>14549</v>
      </c>
      <c r="E7" s="116"/>
      <c r="F7" s="115">
        <v>42508</v>
      </c>
      <c r="G7" s="115">
        <v>36849</v>
      </c>
      <c r="H7" s="115">
        <v>954</v>
      </c>
      <c r="I7" s="115">
        <v>341</v>
      </c>
      <c r="J7" s="115">
        <v>224</v>
      </c>
      <c r="K7" s="115">
        <v>2968</v>
      </c>
      <c r="L7" s="115">
        <v>1172</v>
      </c>
    </row>
    <row r="8" spans="1:12" s="54" customFormat="1" ht="14.25">
      <c r="A8" s="32"/>
      <c r="B8" s="115"/>
      <c r="C8" s="115"/>
      <c r="D8" s="115"/>
      <c r="E8" s="116"/>
      <c r="F8" s="115"/>
      <c r="G8" s="115"/>
      <c r="H8" s="115"/>
      <c r="I8" s="115"/>
      <c r="J8" s="115"/>
      <c r="K8" s="115"/>
      <c r="L8" s="115"/>
    </row>
    <row r="9" spans="1:12" s="54" customFormat="1" ht="14.25">
      <c r="A9" s="33" t="s">
        <v>67</v>
      </c>
      <c r="B9" s="115">
        <v>16922</v>
      </c>
      <c r="C9" s="115">
        <v>12783</v>
      </c>
      <c r="D9" s="115">
        <v>4139</v>
      </c>
      <c r="E9" s="116"/>
      <c r="F9" s="115">
        <v>18181</v>
      </c>
      <c r="G9" s="115">
        <v>14876</v>
      </c>
      <c r="H9" s="115">
        <v>523</v>
      </c>
      <c r="I9" s="115">
        <v>219</v>
      </c>
      <c r="J9" s="115">
        <v>75</v>
      </c>
      <c r="K9" s="115">
        <v>1743</v>
      </c>
      <c r="L9" s="115">
        <v>745</v>
      </c>
    </row>
    <row r="10" spans="1:12" s="54" customFormat="1" ht="14.25">
      <c r="A10" s="34" t="s">
        <v>3</v>
      </c>
      <c r="B10" s="115">
        <v>5619</v>
      </c>
      <c r="C10" s="117">
        <v>4704</v>
      </c>
      <c r="D10" s="117">
        <v>915</v>
      </c>
      <c r="E10" s="118"/>
      <c r="F10" s="115">
        <v>5655</v>
      </c>
      <c r="G10" s="117">
        <v>4454</v>
      </c>
      <c r="H10" s="119">
        <v>237</v>
      </c>
      <c r="I10" s="119">
        <v>81</v>
      </c>
      <c r="J10" s="119">
        <v>21</v>
      </c>
      <c r="K10" s="119">
        <v>618</v>
      </c>
      <c r="L10" s="119">
        <v>244</v>
      </c>
    </row>
    <row r="11" spans="1:12" s="54" customFormat="1" ht="14.25">
      <c r="A11" s="34" t="s">
        <v>4</v>
      </c>
      <c r="B11" s="115">
        <v>3195</v>
      </c>
      <c r="C11" s="117">
        <v>2849</v>
      </c>
      <c r="D11" s="117">
        <v>346</v>
      </c>
      <c r="E11" s="118"/>
      <c r="F11" s="115">
        <v>3739</v>
      </c>
      <c r="G11" s="117">
        <v>2913</v>
      </c>
      <c r="H11" s="117">
        <v>54</v>
      </c>
      <c r="I11" s="117">
        <v>57</v>
      </c>
      <c r="J11" s="117">
        <v>8</v>
      </c>
      <c r="K11" s="117">
        <v>559</v>
      </c>
      <c r="L11" s="117">
        <v>148</v>
      </c>
    </row>
    <row r="12" spans="1:12" s="54" customFormat="1" ht="14.25">
      <c r="A12" s="34" t="s">
        <v>2</v>
      </c>
      <c r="B12" s="115">
        <v>4476</v>
      </c>
      <c r="C12" s="117">
        <v>3104</v>
      </c>
      <c r="D12" s="117">
        <v>1372</v>
      </c>
      <c r="E12" s="118"/>
      <c r="F12" s="115">
        <v>5067</v>
      </c>
      <c r="G12" s="117">
        <v>4348</v>
      </c>
      <c r="H12" s="117">
        <v>95</v>
      </c>
      <c r="I12" s="117">
        <v>30</v>
      </c>
      <c r="J12" s="117">
        <v>17</v>
      </c>
      <c r="K12" s="117">
        <v>350</v>
      </c>
      <c r="L12" s="117">
        <v>227</v>
      </c>
    </row>
    <row r="13" spans="1:12" s="54" customFormat="1" ht="14.25">
      <c r="A13" s="34" t="s">
        <v>5</v>
      </c>
      <c r="B13" s="115">
        <v>2839</v>
      </c>
      <c r="C13" s="117">
        <v>1584</v>
      </c>
      <c r="D13" s="117">
        <v>1255</v>
      </c>
      <c r="E13" s="118"/>
      <c r="F13" s="115">
        <v>2982</v>
      </c>
      <c r="G13" s="117">
        <v>2529</v>
      </c>
      <c r="H13" s="117">
        <v>125</v>
      </c>
      <c r="I13" s="117">
        <v>50</v>
      </c>
      <c r="J13" s="117">
        <v>28</v>
      </c>
      <c r="K13" s="117">
        <v>156</v>
      </c>
      <c r="L13" s="117">
        <v>94</v>
      </c>
    </row>
    <row r="14" spans="1:12" s="54" customFormat="1" ht="14.25">
      <c r="A14" s="34" t="s">
        <v>6</v>
      </c>
      <c r="B14" s="115">
        <v>793</v>
      </c>
      <c r="C14" s="117">
        <v>542</v>
      </c>
      <c r="D14" s="117">
        <v>251</v>
      </c>
      <c r="E14" s="118"/>
      <c r="F14" s="115">
        <v>738</v>
      </c>
      <c r="G14" s="117">
        <v>632</v>
      </c>
      <c r="H14" s="117">
        <v>12</v>
      </c>
      <c r="I14" s="117">
        <v>1</v>
      </c>
      <c r="J14" s="117">
        <v>1</v>
      </c>
      <c r="K14" s="117">
        <v>60</v>
      </c>
      <c r="L14" s="117">
        <v>32</v>
      </c>
    </row>
    <row r="15" spans="1:12" s="54" customFormat="1" ht="14.25">
      <c r="A15" s="28"/>
      <c r="B15" s="115"/>
      <c r="C15" s="117"/>
      <c r="D15" s="117"/>
      <c r="E15" s="118"/>
      <c r="F15" s="115"/>
      <c r="G15" s="117"/>
      <c r="H15" s="117"/>
      <c r="I15" s="117"/>
      <c r="J15" s="117"/>
      <c r="K15" s="117"/>
      <c r="L15" s="117"/>
    </row>
    <row r="16" spans="1:12" s="54" customFormat="1" ht="14.25">
      <c r="A16" s="33" t="s">
        <v>68</v>
      </c>
      <c r="B16" s="115">
        <v>22916</v>
      </c>
      <c r="C16" s="115">
        <v>12506</v>
      </c>
      <c r="D16" s="115">
        <v>10410</v>
      </c>
      <c r="E16" s="116"/>
      <c r="F16" s="115">
        <v>24327</v>
      </c>
      <c r="G16" s="115">
        <v>21973</v>
      </c>
      <c r="H16" s="115">
        <v>431</v>
      </c>
      <c r="I16" s="115">
        <v>122</v>
      </c>
      <c r="J16" s="115">
        <v>149</v>
      </c>
      <c r="K16" s="115">
        <v>1225</v>
      </c>
      <c r="L16" s="115">
        <v>427</v>
      </c>
    </row>
    <row r="17" spans="1:12" s="54" customFormat="1" ht="14.25">
      <c r="A17" s="39" t="s">
        <v>7</v>
      </c>
      <c r="B17" s="115">
        <v>840</v>
      </c>
      <c r="C17" s="117">
        <v>424</v>
      </c>
      <c r="D17" s="117">
        <v>416</v>
      </c>
      <c r="E17" s="118"/>
      <c r="F17" s="115">
        <v>976</v>
      </c>
      <c r="G17" s="117">
        <v>860</v>
      </c>
      <c r="H17" s="117">
        <v>24</v>
      </c>
      <c r="I17" s="117">
        <v>13</v>
      </c>
      <c r="J17" s="117">
        <v>2</v>
      </c>
      <c r="K17" s="117">
        <v>52</v>
      </c>
      <c r="L17" s="117">
        <v>25</v>
      </c>
    </row>
    <row r="18" spans="1:12" s="54" customFormat="1" ht="14.25">
      <c r="A18" s="39" t="s">
        <v>8</v>
      </c>
      <c r="B18" s="115">
        <v>88</v>
      </c>
      <c r="C18" s="117">
        <v>21</v>
      </c>
      <c r="D18" s="117">
        <v>67</v>
      </c>
      <c r="E18" s="118"/>
      <c r="F18" s="115">
        <v>93</v>
      </c>
      <c r="G18" s="117">
        <v>84</v>
      </c>
      <c r="H18" s="117">
        <v>2</v>
      </c>
      <c r="I18" s="117">
        <v>0</v>
      </c>
      <c r="J18" s="117">
        <v>0</v>
      </c>
      <c r="K18" s="117">
        <v>6</v>
      </c>
      <c r="L18" s="117">
        <v>1</v>
      </c>
    </row>
    <row r="19" spans="1:12" s="54" customFormat="1" ht="14.25">
      <c r="A19" s="39" t="s">
        <v>9</v>
      </c>
      <c r="B19" s="115">
        <v>564</v>
      </c>
      <c r="C19" s="117">
        <v>255</v>
      </c>
      <c r="D19" s="117">
        <v>309</v>
      </c>
      <c r="E19" s="118"/>
      <c r="F19" s="115">
        <v>556</v>
      </c>
      <c r="G19" s="117">
        <v>518</v>
      </c>
      <c r="H19" s="117">
        <v>8</v>
      </c>
      <c r="I19" s="117">
        <v>2</v>
      </c>
      <c r="J19" s="117">
        <v>1</v>
      </c>
      <c r="K19" s="117">
        <v>25</v>
      </c>
      <c r="L19" s="117">
        <v>2</v>
      </c>
    </row>
    <row r="20" spans="1:12" s="54" customFormat="1" ht="14.25">
      <c r="A20" s="39" t="s">
        <v>10</v>
      </c>
      <c r="B20" s="115">
        <v>316</v>
      </c>
      <c r="C20" s="117">
        <v>198</v>
      </c>
      <c r="D20" s="117">
        <v>118</v>
      </c>
      <c r="E20" s="118"/>
      <c r="F20" s="115">
        <v>290</v>
      </c>
      <c r="G20" s="117">
        <v>276</v>
      </c>
      <c r="H20" s="117">
        <v>4</v>
      </c>
      <c r="I20" s="117">
        <v>2</v>
      </c>
      <c r="J20" s="117">
        <v>0</v>
      </c>
      <c r="K20" s="117">
        <v>7</v>
      </c>
      <c r="L20" s="117">
        <v>1</v>
      </c>
    </row>
    <row r="21" spans="1:12" s="54" customFormat="1" ht="14.25">
      <c r="A21" s="39" t="s">
        <v>11</v>
      </c>
      <c r="B21" s="115">
        <v>132</v>
      </c>
      <c r="C21" s="117">
        <v>72</v>
      </c>
      <c r="D21" s="117">
        <v>60</v>
      </c>
      <c r="E21" s="118"/>
      <c r="F21" s="115">
        <v>136</v>
      </c>
      <c r="G21" s="117">
        <v>132</v>
      </c>
      <c r="H21" s="117">
        <v>2</v>
      </c>
      <c r="I21" s="117">
        <v>0</v>
      </c>
      <c r="J21" s="117">
        <v>0</v>
      </c>
      <c r="K21" s="117">
        <v>2</v>
      </c>
      <c r="L21" s="117">
        <v>0</v>
      </c>
    </row>
    <row r="22" spans="1:12" s="54" customFormat="1" ht="14.25">
      <c r="A22" s="39" t="s">
        <v>12</v>
      </c>
      <c r="B22" s="115">
        <v>228</v>
      </c>
      <c r="C22" s="117">
        <v>83</v>
      </c>
      <c r="D22" s="117">
        <v>145</v>
      </c>
      <c r="E22" s="118"/>
      <c r="F22" s="115">
        <v>325</v>
      </c>
      <c r="G22" s="117">
        <v>297</v>
      </c>
      <c r="H22" s="117">
        <v>2</v>
      </c>
      <c r="I22" s="117">
        <v>0</v>
      </c>
      <c r="J22" s="117">
        <v>0</v>
      </c>
      <c r="K22" s="117">
        <v>24</v>
      </c>
      <c r="L22" s="117">
        <v>2</v>
      </c>
    </row>
    <row r="23" spans="1:12" s="54" customFormat="1" ht="14.25">
      <c r="A23" s="39" t="s">
        <v>13</v>
      </c>
      <c r="B23" s="115">
        <v>322</v>
      </c>
      <c r="C23" s="117">
        <v>308</v>
      </c>
      <c r="D23" s="117">
        <v>14</v>
      </c>
      <c r="E23" s="118"/>
      <c r="F23" s="115">
        <v>291</v>
      </c>
      <c r="G23" s="117">
        <v>230</v>
      </c>
      <c r="H23" s="117">
        <v>13</v>
      </c>
      <c r="I23" s="117">
        <v>7</v>
      </c>
      <c r="J23" s="117">
        <v>18</v>
      </c>
      <c r="K23" s="117">
        <v>15</v>
      </c>
      <c r="L23" s="117">
        <v>8</v>
      </c>
    </row>
    <row r="24" spans="1:12" s="54" customFormat="1" ht="14.25">
      <c r="A24" s="39" t="s">
        <v>14</v>
      </c>
      <c r="B24" s="115">
        <v>132</v>
      </c>
      <c r="C24" s="117">
        <v>113</v>
      </c>
      <c r="D24" s="117">
        <v>19</v>
      </c>
      <c r="E24" s="118"/>
      <c r="F24" s="115">
        <v>157</v>
      </c>
      <c r="G24" s="117">
        <v>145</v>
      </c>
      <c r="H24" s="117">
        <v>2</v>
      </c>
      <c r="I24" s="117">
        <v>0</v>
      </c>
      <c r="J24" s="117">
        <v>1</v>
      </c>
      <c r="K24" s="117">
        <v>3</v>
      </c>
      <c r="L24" s="117">
        <v>6</v>
      </c>
    </row>
    <row r="25" spans="1:12" s="54" customFormat="1" ht="14.25">
      <c r="A25" s="39" t="s">
        <v>15</v>
      </c>
      <c r="B25" s="115">
        <v>329</v>
      </c>
      <c r="C25" s="117">
        <v>159</v>
      </c>
      <c r="D25" s="117">
        <v>170</v>
      </c>
      <c r="E25" s="118"/>
      <c r="F25" s="115">
        <v>294</v>
      </c>
      <c r="G25" s="117">
        <v>277</v>
      </c>
      <c r="H25" s="117">
        <v>5</v>
      </c>
      <c r="I25" s="117">
        <v>0</v>
      </c>
      <c r="J25" s="117">
        <v>2</v>
      </c>
      <c r="K25" s="117">
        <v>5</v>
      </c>
      <c r="L25" s="117">
        <v>5</v>
      </c>
    </row>
    <row r="26" spans="1:12" s="54" customFormat="1" ht="14.25">
      <c r="A26" s="39" t="s">
        <v>16</v>
      </c>
      <c r="B26" s="115">
        <v>146</v>
      </c>
      <c r="C26" s="117">
        <v>43</v>
      </c>
      <c r="D26" s="117">
        <v>103</v>
      </c>
      <c r="E26" s="118"/>
      <c r="F26" s="115">
        <v>154</v>
      </c>
      <c r="G26" s="117">
        <v>142</v>
      </c>
      <c r="H26" s="117">
        <v>2</v>
      </c>
      <c r="I26" s="117">
        <v>0</v>
      </c>
      <c r="J26" s="117">
        <v>1</v>
      </c>
      <c r="K26" s="117">
        <v>6</v>
      </c>
      <c r="L26" s="117">
        <v>3</v>
      </c>
    </row>
    <row r="27" spans="1:12" s="54" customFormat="1" ht="14.25">
      <c r="A27" s="39" t="s">
        <v>17</v>
      </c>
      <c r="B27" s="115">
        <v>155</v>
      </c>
      <c r="C27" s="117">
        <v>59</v>
      </c>
      <c r="D27" s="117">
        <v>96</v>
      </c>
      <c r="E27" s="118"/>
      <c r="F27" s="115">
        <v>158</v>
      </c>
      <c r="G27" s="117">
        <v>140</v>
      </c>
      <c r="H27" s="117">
        <v>3</v>
      </c>
      <c r="I27" s="117">
        <v>3</v>
      </c>
      <c r="J27" s="117">
        <v>1</v>
      </c>
      <c r="K27" s="117">
        <v>4</v>
      </c>
      <c r="L27" s="117">
        <v>7</v>
      </c>
    </row>
    <row r="28" spans="1:12" s="54" customFormat="1" ht="14.25">
      <c r="A28" s="39" t="s">
        <v>18</v>
      </c>
      <c r="B28" s="115">
        <v>84</v>
      </c>
      <c r="C28" s="117">
        <v>33</v>
      </c>
      <c r="D28" s="117">
        <v>51</v>
      </c>
      <c r="E28" s="118"/>
      <c r="F28" s="115">
        <v>98</v>
      </c>
      <c r="G28" s="117">
        <v>93</v>
      </c>
      <c r="H28" s="117">
        <v>0</v>
      </c>
      <c r="I28" s="117">
        <v>1</v>
      </c>
      <c r="J28" s="117">
        <v>0</v>
      </c>
      <c r="K28" s="117">
        <v>2</v>
      </c>
      <c r="L28" s="117">
        <v>2</v>
      </c>
    </row>
    <row r="29" spans="1:12" s="54" customFormat="1" ht="14.25">
      <c r="A29" s="39" t="s">
        <v>19</v>
      </c>
      <c r="B29" s="115">
        <v>380</v>
      </c>
      <c r="C29" s="117">
        <v>165</v>
      </c>
      <c r="D29" s="117">
        <v>215</v>
      </c>
      <c r="E29" s="118"/>
      <c r="F29" s="115">
        <v>372</v>
      </c>
      <c r="G29" s="117">
        <v>342</v>
      </c>
      <c r="H29" s="117">
        <v>9</v>
      </c>
      <c r="I29" s="117">
        <v>1</v>
      </c>
      <c r="J29" s="117">
        <v>0</v>
      </c>
      <c r="K29" s="117">
        <v>18</v>
      </c>
      <c r="L29" s="117">
        <v>2</v>
      </c>
    </row>
    <row r="30" spans="1:12" s="54" customFormat="1" ht="14.25">
      <c r="A30" s="39" t="s">
        <v>71</v>
      </c>
      <c r="B30" s="115">
        <v>1612</v>
      </c>
      <c r="C30" s="117">
        <v>642</v>
      </c>
      <c r="D30" s="117">
        <v>970</v>
      </c>
      <c r="E30" s="118"/>
      <c r="F30" s="115">
        <v>1680</v>
      </c>
      <c r="G30" s="117">
        <v>1553</v>
      </c>
      <c r="H30" s="117">
        <v>23</v>
      </c>
      <c r="I30" s="117">
        <v>3</v>
      </c>
      <c r="J30" s="117">
        <v>29</v>
      </c>
      <c r="K30" s="117">
        <v>49</v>
      </c>
      <c r="L30" s="117">
        <v>23</v>
      </c>
    </row>
    <row r="31" spans="1:12" s="54" customFormat="1" ht="14.25">
      <c r="A31" s="39" t="s">
        <v>20</v>
      </c>
      <c r="B31" s="115">
        <v>72</v>
      </c>
      <c r="C31" s="117">
        <v>46</v>
      </c>
      <c r="D31" s="117">
        <v>26</v>
      </c>
      <c r="E31" s="118"/>
      <c r="F31" s="115">
        <v>61</v>
      </c>
      <c r="G31" s="117">
        <v>57</v>
      </c>
      <c r="H31" s="117">
        <v>3</v>
      </c>
      <c r="I31" s="117">
        <v>0</v>
      </c>
      <c r="J31" s="117">
        <v>0</v>
      </c>
      <c r="K31" s="117">
        <v>0</v>
      </c>
      <c r="L31" s="117">
        <v>1</v>
      </c>
    </row>
    <row r="32" spans="1:12" s="54" customFormat="1" ht="14.25">
      <c r="A32" s="39" t="s">
        <v>21</v>
      </c>
      <c r="B32" s="115">
        <v>92</v>
      </c>
      <c r="C32" s="117">
        <v>59</v>
      </c>
      <c r="D32" s="117">
        <v>33</v>
      </c>
      <c r="E32" s="118"/>
      <c r="F32" s="115">
        <v>90</v>
      </c>
      <c r="G32" s="117">
        <v>87</v>
      </c>
      <c r="H32" s="117">
        <v>1</v>
      </c>
      <c r="I32" s="117">
        <v>0</v>
      </c>
      <c r="J32" s="117">
        <v>0</v>
      </c>
      <c r="K32" s="117">
        <v>0</v>
      </c>
      <c r="L32" s="117">
        <v>2</v>
      </c>
    </row>
    <row r="33" spans="1:12" s="54" customFormat="1" ht="14.25">
      <c r="A33" s="39" t="s">
        <v>22</v>
      </c>
      <c r="B33" s="115">
        <v>172</v>
      </c>
      <c r="C33" s="117">
        <v>52</v>
      </c>
      <c r="D33" s="117">
        <v>120</v>
      </c>
      <c r="E33" s="118"/>
      <c r="F33" s="115">
        <v>172</v>
      </c>
      <c r="G33" s="117">
        <v>162</v>
      </c>
      <c r="H33" s="117">
        <v>6</v>
      </c>
      <c r="I33" s="117">
        <v>0</v>
      </c>
      <c r="J33" s="117">
        <v>0</v>
      </c>
      <c r="K33" s="117">
        <v>2</v>
      </c>
      <c r="L33" s="117">
        <v>2</v>
      </c>
    </row>
    <row r="34" spans="1:12" s="54" customFormat="1" ht="14.25">
      <c r="A34" s="39" t="s">
        <v>23</v>
      </c>
      <c r="B34" s="115">
        <v>224</v>
      </c>
      <c r="C34" s="117">
        <v>127</v>
      </c>
      <c r="D34" s="117">
        <v>97</v>
      </c>
      <c r="E34" s="118"/>
      <c r="F34" s="115">
        <v>250</v>
      </c>
      <c r="G34" s="117">
        <v>225</v>
      </c>
      <c r="H34" s="117">
        <v>8</v>
      </c>
      <c r="I34" s="117">
        <v>0</v>
      </c>
      <c r="J34" s="117">
        <v>2</v>
      </c>
      <c r="K34" s="117">
        <v>9</v>
      </c>
      <c r="L34" s="117">
        <v>6</v>
      </c>
    </row>
    <row r="35" spans="1:12" s="54" customFormat="1" ht="14.25">
      <c r="A35" s="39" t="s">
        <v>24</v>
      </c>
      <c r="B35" s="115">
        <v>132</v>
      </c>
      <c r="C35" s="117">
        <v>48</v>
      </c>
      <c r="D35" s="117">
        <v>84</v>
      </c>
      <c r="E35" s="118"/>
      <c r="F35" s="115">
        <v>150</v>
      </c>
      <c r="G35" s="117">
        <v>138</v>
      </c>
      <c r="H35" s="117">
        <v>0</v>
      </c>
      <c r="I35" s="117">
        <v>0</v>
      </c>
      <c r="J35" s="117">
        <v>0</v>
      </c>
      <c r="K35" s="117">
        <v>5</v>
      </c>
      <c r="L35" s="117">
        <v>7</v>
      </c>
    </row>
    <row r="36" spans="1:12" s="54" customFormat="1" ht="14.25">
      <c r="A36" s="39" t="s">
        <v>25</v>
      </c>
      <c r="B36" s="115">
        <v>9</v>
      </c>
      <c r="C36" s="117">
        <v>5</v>
      </c>
      <c r="D36" s="117">
        <v>4</v>
      </c>
      <c r="E36" s="118"/>
      <c r="F36" s="115">
        <v>7</v>
      </c>
      <c r="G36" s="117">
        <v>6</v>
      </c>
      <c r="H36" s="117">
        <v>0</v>
      </c>
      <c r="I36" s="117">
        <v>0</v>
      </c>
      <c r="J36" s="117">
        <v>0</v>
      </c>
      <c r="K36" s="117">
        <v>0</v>
      </c>
      <c r="L36" s="117">
        <v>1</v>
      </c>
    </row>
    <row r="37" spans="1:12" s="54" customFormat="1" ht="14.25">
      <c r="A37" s="39" t="s">
        <v>26</v>
      </c>
      <c r="B37" s="115">
        <v>90</v>
      </c>
      <c r="C37" s="117">
        <v>28</v>
      </c>
      <c r="D37" s="117">
        <v>62</v>
      </c>
      <c r="E37" s="118"/>
      <c r="F37" s="115">
        <v>134</v>
      </c>
      <c r="G37" s="117">
        <v>131</v>
      </c>
      <c r="H37" s="117">
        <v>0</v>
      </c>
      <c r="I37" s="117">
        <v>0</v>
      </c>
      <c r="J37" s="117">
        <v>0</v>
      </c>
      <c r="K37" s="117">
        <v>3</v>
      </c>
      <c r="L37" s="117">
        <v>0</v>
      </c>
    </row>
    <row r="38" spans="1:12" s="54" customFormat="1" ht="14.25">
      <c r="A38" s="39" t="s">
        <v>27</v>
      </c>
      <c r="B38" s="115">
        <v>537</v>
      </c>
      <c r="C38" s="117">
        <v>173</v>
      </c>
      <c r="D38" s="117">
        <v>364</v>
      </c>
      <c r="E38" s="118"/>
      <c r="F38" s="115">
        <v>555</v>
      </c>
      <c r="G38" s="117">
        <v>540</v>
      </c>
      <c r="H38" s="117">
        <v>4</v>
      </c>
      <c r="I38" s="117">
        <v>0</v>
      </c>
      <c r="J38" s="117">
        <v>2</v>
      </c>
      <c r="K38" s="117">
        <v>9</v>
      </c>
      <c r="L38" s="117">
        <v>0</v>
      </c>
    </row>
    <row r="39" spans="1:12" s="54" customFormat="1" ht="14.25">
      <c r="A39" s="39" t="s">
        <v>28</v>
      </c>
      <c r="B39" s="115">
        <v>115</v>
      </c>
      <c r="C39" s="117">
        <v>37</v>
      </c>
      <c r="D39" s="117">
        <v>78</v>
      </c>
      <c r="E39" s="118"/>
      <c r="F39" s="115">
        <v>125</v>
      </c>
      <c r="G39" s="117">
        <v>107</v>
      </c>
      <c r="H39" s="117">
        <v>0</v>
      </c>
      <c r="I39" s="117">
        <v>0</v>
      </c>
      <c r="J39" s="117">
        <v>0</v>
      </c>
      <c r="K39" s="117">
        <v>12</v>
      </c>
      <c r="L39" s="117">
        <v>6</v>
      </c>
    </row>
    <row r="40" spans="1:12" s="54" customFormat="1" ht="14.25">
      <c r="A40" s="39" t="s">
        <v>29</v>
      </c>
      <c r="B40" s="115">
        <v>225</v>
      </c>
      <c r="C40" s="117">
        <v>113</v>
      </c>
      <c r="D40" s="117">
        <v>112</v>
      </c>
      <c r="E40" s="118"/>
      <c r="F40" s="115">
        <v>217</v>
      </c>
      <c r="G40" s="117">
        <v>200</v>
      </c>
      <c r="H40" s="117">
        <v>6</v>
      </c>
      <c r="I40" s="117">
        <v>1</v>
      </c>
      <c r="J40" s="117">
        <v>0</v>
      </c>
      <c r="K40" s="117">
        <v>0</v>
      </c>
      <c r="L40" s="117">
        <v>10</v>
      </c>
    </row>
    <row r="41" spans="1:12" s="54" customFormat="1" ht="14.25">
      <c r="A41" s="39" t="s">
        <v>30</v>
      </c>
      <c r="B41" s="115">
        <v>203</v>
      </c>
      <c r="C41" s="117">
        <v>63</v>
      </c>
      <c r="D41" s="117">
        <v>140</v>
      </c>
      <c r="E41" s="118"/>
      <c r="F41" s="115">
        <v>188</v>
      </c>
      <c r="G41" s="117">
        <v>173</v>
      </c>
      <c r="H41" s="117">
        <v>6</v>
      </c>
      <c r="I41" s="117">
        <v>2</v>
      </c>
      <c r="J41" s="117">
        <v>0</v>
      </c>
      <c r="K41" s="117">
        <v>2</v>
      </c>
      <c r="L41" s="117">
        <v>5</v>
      </c>
    </row>
    <row r="42" spans="1:12" s="54" customFormat="1" ht="14.25">
      <c r="A42" s="39" t="s">
        <v>31</v>
      </c>
      <c r="B42" s="115">
        <v>1599</v>
      </c>
      <c r="C42" s="117">
        <v>1205</v>
      </c>
      <c r="D42" s="117">
        <v>394</v>
      </c>
      <c r="E42" s="118"/>
      <c r="F42" s="115">
        <v>1822</v>
      </c>
      <c r="G42" s="117">
        <v>1507</v>
      </c>
      <c r="H42" s="117">
        <v>58</v>
      </c>
      <c r="I42" s="117">
        <v>24</v>
      </c>
      <c r="J42" s="117">
        <v>40</v>
      </c>
      <c r="K42" s="117">
        <v>169</v>
      </c>
      <c r="L42" s="117">
        <v>24</v>
      </c>
    </row>
    <row r="43" spans="1:12" s="54" customFormat="1" ht="14.25">
      <c r="A43" s="39" t="s">
        <v>32</v>
      </c>
      <c r="B43" s="115">
        <v>175</v>
      </c>
      <c r="C43" s="117">
        <v>81</v>
      </c>
      <c r="D43" s="117">
        <v>94</v>
      </c>
      <c r="E43" s="118"/>
      <c r="F43" s="115">
        <v>165</v>
      </c>
      <c r="G43" s="117">
        <v>154</v>
      </c>
      <c r="H43" s="117">
        <v>3</v>
      </c>
      <c r="I43" s="117">
        <v>3</v>
      </c>
      <c r="J43" s="117">
        <v>0</v>
      </c>
      <c r="K43" s="117">
        <v>0</v>
      </c>
      <c r="L43" s="117">
        <v>5</v>
      </c>
    </row>
    <row r="44" spans="1:12" s="54" customFormat="1" ht="14.25">
      <c r="A44" s="39" t="s">
        <v>33</v>
      </c>
      <c r="B44" s="115">
        <v>2140</v>
      </c>
      <c r="C44" s="117">
        <v>971</v>
      </c>
      <c r="D44" s="117">
        <v>1169</v>
      </c>
      <c r="E44" s="118"/>
      <c r="F44" s="115">
        <v>2205</v>
      </c>
      <c r="G44" s="117">
        <v>1971</v>
      </c>
      <c r="H44" s="117">
        <v>50</v>
      </c>
      <c r="I44" s="117">
        <v>10</v>
      </c>
      <c r="J44" s="117">
        <v>4</v>
      </c>
      <c r="K44" s="117">
        <v>155</v>
      </c>
      <c r="L44" s="117">
        <v>15</v>
      </c>
    </row>
    <row r="45" spans="1:12" s="54" customFormat="1" ht="14.25">
      <c r="A45" s="39" t="s">
        <v>34</v>
      </c>
      <c r="B45" s="115">
        <v>341</v>
      </c>
      <c r="C45" s="117">
        <v>157</v>
      </c>
      <c r="D45" s="117">
        <v>184</v>
      </c>
      <c r="E45" s="118"/>
      <c r="F45" s="115">
        <v>386</v>
      </c>
      <c r="G45" s="117">
        <v>355</v>
      </c>
      <c r="H45" s="117">
        <v>3</v>
      </c>
      <c r="I45" s="117">
        <v>0</v>
      </c>
      <c r="J45" s="117">
        <v>0</v>
      </c>
      <c r="K45" s="117">
        <v>14</v>
      </c>
      <c r="L45" s="117">
        <v>14</v>
      </c>
    </row>
    <row r="46" spans="1:12" s="54" customFormat="1" ht="14.25">
      <c r="A46" s="39" t="s">
        <v>35</v>
      </c>
      <c r="B46" s="115">
        <v>597</v>
      </c>
      <c r="C46" s="117">
        <v>389</v>
      </c>
      <c r="D46" s="117">
        <v>208</v>
      </c>
      <c r="E46" s="118"/>
      <c r="F46" s="115">
        <v>641</v>
      </c>
      <c r="G46" s="117">
        <v>611</v>
      </c>
      <c r="H46" s="117">
        <v>11</v>
      </c>
      <c r="I46" s="117">
        <v>1</v>
      </c>
      <c r="J46" s="117">
        <v>0</v>
      </c>
      <c r="K46" s="117">
        <v>5</v>
      </c>
      <c r="L46" s="117">
        <v>13</v>
      </c>
    </row>
    <row r="47" spans="1:12" s="54" customFormat="1" ht="14.25">
      <c r="A47" s="39" t="s">
        <v>36</v>
      </c>
      <c r="B47" s="115">
        <v>1164</v>
      </c>
      <c r="C47" s="117">
        <v>744</v>
      </c>
      <c r="D47" s="117">
        <v>420</v>
      </c>
      <c r="E47" s="118"/>
      <c r="F47" s="115">
        <v>1255</v>
      </c>
      <c r="G47" s="117">
        <v>1095</v>
      </c>
      <c r="H47" s="117">
        <v>35</v>
      </c>
      <c r="I47" s="117">
        <v>10</v>
      </c>
      <c r="J47" s="117">
        <v>0</v>
      </c>
      <c r="K47" s="117">
        <v>111</v>
      </c>
      <c r="L47" s="117">
        <v>4</v>
      </c>
    </row>
    <row r="48" spans="1:12" s="54" customFormat="1" ht="14.25">
      <c r="A48" s="39" t="s">
        <v>37</v>
      </c>
      <c r="B48" s="115">
        <v>414</v>
      </c>
      <c r="C48" s="117">
        <v>164</v>
      </c>
      <c r="D48" s="117">
        <v>250</v>
      </c>
      <c r="E48" s="118"/>
      <c r="F48" s="115">
        <v>431</v>
      </c>
      <c r="G48" s="117">
        <v>400</v>
      </c>
      <c r="H48" s="117">
        <v>13</v>
      </c>
      <c r="I48" s="117">
        <v>3</v>
      </c>
      <c r="J48" s="117">
        <v>0</v>
      </c>
      <c r="K48" s="117">
        <v>12</v>
      </c>
      <c r="L48" s="117">
        <v>3</v>
      </c>
    </row>
    <row r="49" spans="1:12" s="54" customFormat="1" ht="14.25">
      <c r="A49" s="39" t="s">
        <v>38</v>
      </c>
      <c r="B49" s="115">
        <v>891</v>
      </c>
      <c r="C49" s="117">
        <v>614</v>
      </c>
      <c r="D49" s="117">
        <v>277</v>
      </c>
      <c r="E49" s="118"/>
      <c r="F49" s="115">
        <v>894</v>
      </c>
      <c r="G49" s="117">
        <v>829</v>
      </c>
      <c r="H49" s="117">
        <v>7</v>
      </c>
      <c r="I49" s="117">
        <v>1</v>
      </c>
      <c r="J49" s="117">
        <v>2</v>
      </c>
      <c r="K49" s="117">
        <v>31</v>
      </c>
      <c r="L49" s="117">
        <v>24</v>
      </c>
    </row>
    <row r="50" spans="1:12" s="54" customFormat="1" ht="14.25">
      <c r="A50" s="39" t="s">
        <v>39</v>
      </c>
      <c r="B50" s="115">
        <v>86</v>
      </c>
      <c r="C50" s="117">
        <v>70</v>
      </c>
      <c r="D50" s="117">
        <v>16</v>
      </c>
      <c r="E50" s="118"/>
      <c r="F50" s="115">
        <v>106</v>
      </c>
      <c r="G50" s="117">
        <v>102</v>
      </c>
      <c r="H50" s="117">
        <v>2</v>
      </c>
      <c r="I50" s="117">
        <v>0</v>
      </c>
      <c r="J50" s="117">
        <v>0</v>
      </c>
      <c r="K50" s="117">
        <v>0</v>
      </c>
      <c r="L50" s="117">
        <v>2</v>
      </c>
    </row>
    <row r="51" spans="1:12" s="54" customFormat="1" ht="14.25">
      <c r="A51" s="39" t="s">
        <v>40</v>
      </c>
      <c r="B51" s="115">
        <v>210</v>
      </c>
      <c r="C51" s="117">
        <v>109</v>
      </c>
      <c r="D51" s="117">
        <v>101</v>
      </c>
      <c r="E51" s="118"/>
      <c r="F51" s="115">
        <v>233</v>
      </c>
      <c r="G51" s="117">
        <v>224</v>
      </c>
      <c r="H51" s="117">
        <v>1</v>
      </c>
      <c r="I51" s="117">
        <v>1</v>
      </c>
      <c r="J51" s="117">
        <v>0</v>
      </c>
      <c r="K51" s="117">
        <v>6</v>
      </c>
      <c r="L51" s="117">
        <v>1</v>
      </c>
    </row>
    <row r="52" spans="1:12" s="54" customFormat="1" ht="14.25">
      <c r="A52" s="39" t="s">
        <v>41</v>
      </c>
      <c r="B52" s="115">
        <v>76</v>
      </c>
      <c r="C52" s="117">
        <v>61</v>
      </c>
      <c r="D52" s="117">
        <v>15</v>
      </c>
      <c r="E52" s="118"/>
      <c r="F52" s="115">
        <v>92</v>
      </c>
      <c r="G52" s="117">
        <v>82</v>
      </c>
      <c r="H52" s="117">
        <v>6</v>
      </c>
      <c r="I52" s="117">
        <v>2</v>
      </c>
      <c r="J52" s="117">
        <v>0</v>
      </c>
      <c r="K52" s="117">
        <v>2</v>
      </c>
      <c r="L52" s="117">
        <v>0</v>
      </c>
    </row>
    <row r="53" spans="1:12" s="54" customFormat="1" ht="14.25">
      <c r="A53" s="39" t="s">
        <v>42</v>
      </c>
      <c r="B53" s="115">
        <v>80</v>
      </c>
      <c r="C53" s="117">
        <v>34</v>
      </c>
      <c r="D53" s="117">
        <v>46</v>
      </c>
      <c r="E53" s="118"/>
      <c r="F53" s="115">
        <v>83</v>
      </c>
      <c r="G53" s="117">
        <v>77</v>
      </c>
      <c r="H53" s="117">
        <v>5</v>
      </c>
      <c r="I53" s="117">
        <v>0</v>
      </c>
      <c r="J53" s="117">
        <v>0</v>
      </c>
      <c r="K53" s="117">
        <v>1</v>
      </c>
      <c r="L53" s="117">
        <v>0</v>
      </c>
    </row>
    <row r="54" spans="1:12" s="54" customFormat="1" ht="14.25">
      <c r="A54" s="39" t="s">
        <v>43</v>
      </c>
      <c r="B54" s="115">
        <v>388</v>
      </c>
      <c r="C54" s="117">
        <v>258</v>
      </c>
      <c r="D54" s="117">
        <v>130</v>
      </c>
      <c r="E54" s="118"/>
      <c r="F54" s="115">
        <v>358</v>
      </c>
      <c r="G54" s="117">
        <v>318</v>
      </c>
      <c r="H54" s="117">
        <v>3</v>
      </c>
      <c r="I54" s="117">
        <v>4</v>
      </c>
      <c r="J54" s="117">
        <v>1</v>
      </c>
      <c r="K54" s="117">
        <v>31</v>
      </c>
      <c r="L54" s="117">
        <v>1</v>
      </c>
    </row>
    <row r="55" spans="1:12" s="54" customFormat="1" ht="14.25">
      <c r="A55" s="39" t="s">
        <v>44</v>
      </c>
      <c r="B55" s="115">
        <v>472</v>
      </c>
      <c r="C55" s="117">
        <v>323</v>
      </c>
      <c r="D55" s="117">
        <v>149</v>
      </c>
      <c r="E55" s="118"/>
      <c r="F55" s="115">
        <v>468</v>
      </c>
      <c r="G55" s="117">
        <v>408</v>
      </c>
      <c r="H55" s="117">
        <v>6</v>
      </c>
      <c r="I55" s="117">
        <v>2</v>
      </c>
      <c r="J55" s="117">
        <v>10</v>
      </c>
      <c r="K55" s="117">
        <v>32</v>
      </c>
      <c r="L55" s="117">
        <v>10</v>
      </c>
    </row>
    <row r="56" spans="1:12" s="54" customFormat="1" ht="14.25">
      <c r="A56" s="39" t="s">
        <v>45</v>
      </c>
      <c r="B56" s="115">
        <v>241</v>
      </c>
      <c r="C56" s="117">
        <v>131</v>
      </c>
      <c r="D56" s="117">
        <v>110</v>
      </c>
      <c r="E56" s="118"/>
      <c r="F56" s="115">
        <v>254</v>
      </c>
      <c r="G56" s="117">
        <v>219</v>
      </c>
      <c r="H56" s="117">
        <v>3</v>
      </c>
      <c r="I56" s="117">
        <v>2</v>
      </c>
      <c r="J56" s="117">
        <v>0</v>
      </c>
      <c r="K56" s="117">
        <v>23</v>
      </c>
      <c r="L56" s="117">
        <v>7</v>
      </c>
    </row>
    <row r="57" spans="1:12" s="54" customFormat="1" ht="14.25">
      <c r="A57" s="39" t="s">
        <v>46</v>
      </c>
      <c r="B57" s="115">
        <v>383</v>
      </c>
      <c r="C57" s="117">
        <v>96</v>
      </c>
      <c r="D57" s="117">
        <v>287</v>
      </c>
      <c r="E57" s="118"/>
      <c r="F57" s="115">
        <v>369</v>
      </c>
      <c r="G57" s="117">
        <v>359</v>
      </c>
      <c r="H57" s="117">
        <v>6</v>
      </c>
      <c r="I57" s="117">
        <v>0</v>
      </c>
      <c r="J57" s="117">
        <v>0</v>
      </c>
      <c r="K57" s="117">
        <v>2</v>
      </c>
      <c r="L57" s="117">
        <v>2</v>
      </c>
    </row>
    <row r="58" spans="1:12" s="54" customFormat="1" ht="14.25">
      <c r="A58" s="39" t="s">
        <v>47</v>
      </c>
      <c r="B58" s="115">
        <v>386</v>
      </c>
      <c r="C58" s="117">
        <v>235</v>
      </c>
      <c r="D58" s="117">
        <v>151</v>
      </c>
      <c r="E58" s="118"/>
      <c r="F58" s="115">
        <v>455</v>
      </c>
      <c r="G58" s="117">
        <v>418</v>
      </c>
      <c r="H58" s="117">
        <v>14</v>
      </c>
      <c r="I58" s="117">
        <v>4</v>
      </c>
      <c r="J58" s="117">
        <v>0</v>
      </c>
      <c r="K58" s="117">
        <v>7</v>
      </c>
      <c r="L58" s="117">
        <v>12</v>
      </c>
    </row>
    <row r="59" spans="1:12" s="54" customFormat="1" ht="14.25">
      <c r="A59" s="39" t="s">
        <v>48</v>
      </c>
      <c r="B59" s="115">
        <v>42</v>
      </c>
      <c r="C59" s="117">
        <v>17</v>
      </c>
      <c r="D59" s="117">
        <v>25</v>
      </c>
      <c r="E59" s="118"/>
      <c r="F59" s="115">
        <v>40</v>
      </c>
      <c r="G59" s="117">
        <v>36</v>
      </c>
      <c r="H59" s="117">
        <v>2</v>
      </c>
      <c r="I59" s="117">
        <v>1</v>
      </c>
      <c r="J59" s="117">
        <v>0</v>
      </c>
      <c r="K59" s="117">
        <v>1</v>
      </c>
      <c r="L59" s="117">
        <v>0</v>
      </c>
    </row>
    <row r="60" spans="1:12" s="54" customFormat="1" ht="14.25">
      <c r="A60" s="39" t="s">
        <v>49</v>
      </c>
      <c r="B60" s="115">
        <v>76</v>
      </c>
      <c r="C60" s="117">
        <v>40</v>
      </c>
      <c r="D60" s="117">
        <v>36</v>
      </c>
      <c r="E60" s="118"/>
      <c r="F60" s="115">
        <v>72</v>
      </c>
      <c r="G60" s="117">
        <v>69</v>
      </c>
      <c r="H60" s="117">
        <v>0</v>
      </c>
      <c r="I60" s="117">
        <v>0</v>
      </c>
      <c r="J60" s="117">
        <v>1</v>
      </c>
      <c r="K60" s="117">
        <v>0</v>
      </c>
      <c r="L60" s="117">
        <v>2</v>
      </c>
    </row>
    <row r="61" spans="1:12" s="54" customFormat="1" ht="14.25">
      <c r="A61" s="39" t="s">
        <v>50</v>
      </c>
      <c r="B61" s="115">
        <v>115</v>
      </c>
      <c r="C61" s="117">
        <v>34</v>
      </c>
      <c r="D61" s="117">
        <v>81</v>
      </c>
      <c r="E61" s="118"/>
      <c r="F61" s="115">
        <v>136</v>
      </c>
      <c r="G61" s="117">
        <v>115</v>
      </c>
      <c r="H61" s="117">
        <v>5</v>
      </c>
      <c r="I61" s="117">
        <v>0</v>
      </c>
      <c r="J61" s="117">
        <v>1</v>
      </c>
      <c r="K61" s="117">
        <v>13</v>
      </c>
      <c r="L61" s="117">
        <v>2</v>
      </c>
    </row>
    <row r="62" spans="1:12" s="54" customFormat="1" ht="14.25">
      <c r="A62" s="39" t="s">
        <v>51</v>
      </c>
      <c r="B62" s="115">
        <v>539</v>
      </c>
      <c r="C62" s="117">
        <v>444</v>
      </c>
      <c r="D62" s="117">
        <v>95</v>
      </c>
      <c r="E62" s="118"/>
      <c r="F62" s="115">
        <v>467</v>
      </c>
      <c r="G62" s="117">
        <v>368</v>
      </c>
      <c r="H62" s="117">
        <v>1</v>
      </c>
      <c r="I62" s="117">
        <v>1</v>
      </c>
      <c r="J62" s="117">
        <v>19</v>
      </c>
      <c r="K62" s="117">
        <v>28</v>
      </c>
      <c r="L62" s="117">
        <v>50</v>
      </c>
    </row>
    <row r="63" spans="1:12" s="54" customFormat="1" ht="14.25">
      <c r="A63" s="39" t="s">
        <v>52</v>
      </c>
      <c r="B63" s="115">
        <v>2395</v>
      </c>
      <c r="C63" s="117">
        <v>1641</v>
      </c>
      <c r="D63" s="117">
        <v>754</v>
      </c>
      <c r="E63" s="118"/>
      <c r="F63" s="115">
        <v>2775</v>
      </c>
      <c r="G63" s="117">
        <v>2400</v>
      </c>
      <c r="H63" s="117">
        <v>30</v>
      </c>
      <c r="I63" s="117">
        <v>7</v>
      </c>
      <c r="J63" s="117">
        <v>4</v>
      </c>
      <c r="K63" s="117">
        <v>246</v>
      </c>
      <c r="L63" s="117">
        <v>88</v>
      </c>
    </row>
    <row r="64" spans="1:12" s="54" customFormat="1" ht="14.25">
      <c r="A64" s="39" t="s">
        <v>53</v>
      </c>
      <c r="B64" s="115">
        <v>260</v>
      </c>
      <c r="C64" s="117">
        <v>99</v>
      </c>
      <c r="D64" s="117">
        <v>161</v>
      </c>
      <c r="E64" s="118"/>
      <c r="F64" s="115">
        <v>228</v>
      </c>
      <c r="G64" s="117">
        <v>224</v>
      </c>
      <c r="H64" s="117">
        <v>1</v>
      </c>
      <c r="I64" s="117">
        <v>0</v>
      </c>
      <c r="J64" s="117">
        <v>1</v>
      </c>
      <c r="K64" s="117">
        <v>1</v>
      </c>
      <c r="L64" s="117">
        <v>1</v>
      </c>
    </row>
    <row r="65" spans="1:12" s="54" customFormat="1" ht="14.25">
      <c r="A65" s="39" t="s">
        <v>54</v>
      </c>
      <c r="B65" s="115">
        <v>118</v>
      </c>
      <c r="C65" s="117">
        <v>73</v>
      </c>
      <c r="D65" s="117">
        <v>45</v>
      </c>
      <c r="E65" s="118"/>
      <c r="F65" s="115">
        <v>108</v>
      </c>
      <c r="G65" s="117">
        <v>103</v>
      </c>
      <c r="H65" s="117">
        <v>2</v>
      </c>
      <c r="I65" s="117">
        <v>0</v>
      </c>
      <c r="J65" s="117">
        <v>3</v>
      </c>
      <c r="K65" s="117">
        <v>0</v>
      </c>
      <c r="L65" s="117">
        <v>0</v>
      </c>
    </row>
    <row r="66" spans="1:12" s="54" customFormat="1" ht="14.25">
      <c r="A66" s="39" t="s">
        <v>55</v>
      </c>
      <c r="B66" s="115">
        <v>137</v>
      </c>
      <c r="C66" s="117">
        <v>67</v>
      </c>
      <c r="D66" s="117">
        <v>70</v>
      </c>
      <c r="E66" s="118"/>
      <c r="F66" s="115">
        <v>175</v>
      </c>
      <c r="G66" s="117">
        <v>153</v>
      </c>
      <c r="H66" s="117">
        <v>2</v>
      </c>
      <c r="I66" s="117">
        <v>2</v>
      </c>
      <c r="J66" s="117">
        <v>1</v>
      </c>
      <c r="K66" s="117">
        <v>12</v>
      </c>
      <c r="L66" s="117">
        <v>5</v>
      </c>
    </row>
    <row r="67" spans="1:12" s="54" customFormat="1" ht="14.25">
      <c r="A67" s="39" t="s">
        <v>56</v>
      </c>
      <c r="B67" s="115">
        <v>271</v>
      </c>
      <c r="C67" s="117">
        <v>177</v>
      </c>
      <c r="D67" s="117">
        <v>94</v>
      </c>
      <c r="E67" s="118"/>
      <c r="F67" s="115">
        <v>325</v>
      </c>
      <c r="G67" s="117">
        <v>304</v>
      </c>
      <c r="H67" s="117">
        <v>7</v>
      </c>
      <c r="I67" s="117">
        <v>2</v>
      </c>
      <c r="J67" s="117">
        <v>0</v>
      </c>
      <c r="K67" s="117">
        <v>10</v>
      </c>
      <c r="L67" s="117">
        <v>2</v>
      </c>
    </row>
    <row r="68" spans="1:12" s="54" customFormat="1" ht="14.25">
      <c r="A68" s="39" t="s">
        <v>57</v>
      </c>
      <c r="B68" s="115">
        <v>265</v>
      </c>
      <c r="C68" s="117">
        <v>83</v>
      </c>
      <c r="D68" s="117">
        <v>182</v>
      </c>
      <c r="E68" s="118"/>
      <c r="F68" s="115">
        <v>281</v>
      </c>
      <c r="G68" s="117">
        <v>276</v>
      </c>
      <c r="H68" s="117">
        <v>1</v>
      </c>
      <c r="I68" s="117">
        <v>1</v>
      </c>
      <c r="J68" s="117">
        <v>0</v>
      </c>
      <c r="K68" s="117">
        <v>3</v>
      </c>
      <c r="L68" s="117">
        <v>0</v>
      </c>
    </row>
    <row r="69" spans="1:12" s="54" customFormat="1" ht="14.25">
      <c r="A69" s="39" t="s">
        <v>58</v>
      </c>
      <c r="B69" s="115">
        <v>200</v>
      </c>
      <c r="C69" s="117">
        <v>154</v>
      </c>
      <c r="D69" s="117">
        <v>46</v>
      </c>
      <c r="E69" s="118"/>
      <c r="F69" s="115">
        <v>201</v>
      </c>
      <c r="G69" s="117">
        <v>189</v>
      </c>
      <c r="H69" s="117">
        <v>2</v>
      </c>
      <c r="I69" s="117">
        <v>3</v>
      </c>
      <c r="J69" s="117">
        <v>0</v>
      </c>
      <c r="K69" s="117">
        <v>6</v>
      </c>
      <c r="L69" s="117">
        <v>1</v>
      </c>
    </row>
    <row r="70" spans="1:12" s="54" customFormat="1" ht="14.25">
      <c r="A70" s="39" t="s">
        <v>59</v>
      </c>
      <c r="B70" s="115">
        <v>164</v>
      </c>
      <c r="C70" s="117">
        <v>118</v>
      </c>
      <c r="D70" s="117">
        <v>46</v>
      </c>
      <c r="E70" s="118"/>
      <c r="F70" s="115">
        <v>185</v>
      </c>
      <c r="G70" s="117">
        <v>162</v>
      </c>
      <c r="H70" s="117">
        <v>1</v>
      </c>
      <c r="I70" s="117">
        <v>1</v>
      </c>
      <c r="J70" s="117">
        <v>2</v>
      </c>
      <c r="K70" s="117">
        <v>16</v>
      </c>
      <c r="L70" s="117">
        <v>3</v>
      </c>
    </row>
    <row r="71" spans="1:12" s="54" customFormat="1" ht="14.25">
      <c r="A71" s="39" t="s">
        <v>60</v>
      </c>
      <c r="B71" s="115">
        <v>1195</v>
      </c>
      <c r="C71" s="117">
        <v>409</v>
      </c>
      <c r="D71" s="117">
        <v>786</v>
      </c>
      <c r="E71" s="118"/>
      <c r="F71" s="115">
        <v>1262</v>
      </c>
      <c r="G71" s="117">
        <v>1223</v>
      </c>
      <c r="H71" s="117">
        <v>15</v>
      </c>
      <c r="I71" s="117">
        <v>2</v>
      </c>
      <c r="J71" s="117">
        <v>0</v>
      </c>
      <c r="K71" s="117">
        <v>18</v>
      </c>
      <c r="L71" s="117">
        <v>4</v>
      </c>
    </row>
    <row r="72" spans="1:12" s="54" customFormat="1" ht="14.25">
      <c r="A72" s="39" t="s">
        <v>61</v>
      </c>
      <c r="B72" s="115">
        <v>219</v>
      </c>
      <c r="C72" s="117">
        <v>129</v>
      </c>
      <c r="D72" s="117">
        <v>90</v>
      </c>
      <c r="E72" s="118"/>
      <c r="F72" s="115">
        <v>258</v>
      </c>
      <c r="G72" s="117">
        <v>250</v>
      </c>
      <c r="H72" s="117">
        <v>1</v>
      </c>
      <c r="I72" s="117">
        <v>0</v>
      </c>
      <c r="J72" s="117">
        <v>1</v>
      </c>
      <c r="K72" s="117">
        <v>5</v>
      </c>
      <c r="L72" s="117">
        <v>1</v>
      </c>
    </row>
    <row r="73" spans="1:12" s="54" customFormat="1" ht="14.25">
      <c r="A73" s="39" t="s">
        <v>62</v>
      </c>
      <c r="B73" s="115">
        <v>78</v>
      </c>
      <c r="C73" s="117">
        <v>53</v>
      </c>
      <c r="D73" s="117">
        <v>25</v>
      </c>
      <c r="E73" s="118"/>
      <c r="F73" s="115">
        <v>68</v>
      </c>
      <c r="G73" s="117">
        <v>57</v>
      </c>
      <c r="H73" s="117">
        <v>2</v>
      </c>
      <c r="I73" s="117">
        <v>0</v>
      </c>
      <c r="J73" s="117">
        <v>0</v>
      </c>
      <c r="K73" s="117">
        <v>5</v>
      </c>
      <c r="L73" s="117">
        <v>4</v>
      </c>
    </row>
    <row r="74" spans="1:12" s="54" customFormat="1" ht="14.25">
      <c r="A74" s="113"/>
      <c r="B74" s="120"/>
      <c r="C74" s="120"/>
      <c r="D74" s="120"/>
      <c r="E74" s="121"/>
      <c r="F74" s="122"/>
      <c r="G74" s="120"/>
      <c r="H74" s="120"/>
      <c r="I74" s="120"/>
      <c r="J74" s="120"/>
      <c r="K74" s="120"/>
      <c r="L74" s="120"/>
    </row>
    <row r="75" spans="1:12" s="54" customFormat="1" ht="14.25">
      <c r="A75" s="92" t="s">
        <v>72</v>
      </c>
    </row>
    <row r="76" spans="1:12" s="54" customFormat="1" ht="14.25">
      <c r="A76" s="101"/>
    </row>
    <row r="77" spans="1:12" s="54" customFormat="1" ht="14.25">
      <c r="A77" s="101"/>
    </row>
    <row r="78" spans="1:12" s="54" customFormat="1" ht="14.25">
      <c r="A78" s="101"/>
    </row>
    <row r="79" spans="1:12" s="54" customFormat="1" ht="14.25">
      <c r="A79" s="88"/>
    </row>
    <row r="80" spans="1:12" s="54" customFormat="1" ht="14.25">
      <c r="A80" s="88"/>
    </row>
    <row r="81" spans="1:1" s="54" customFormat="1" ht="14.25">
      <c r="A81" s="88"/>
    </row>
    <row r="82" spans="1:1" s="54" customFormat="1" ht="14.25">
      <c r="A82" s="88"/>
    </row>
    <row r="83" spans="1:1" s="54" customFormat="1" ht="14.25">
      <c r="A83" s="88"/>
    </row>
    <row r="84" spans="1:1" s="54" customFormat="1" ht="14.25">
      <c r="A84" s="88"/>
    </row>
    <row r="85" spans="1:1" s="54" customFormat="1" ht="14.25"/>
    <row r="86" spans="1:1" s="54" customFormat="1" ht="14.25"/>
    <row r="87" spans="1:1" s="54" customFormat="1" ht="14.25"/>
    <row r="88" spans="1:1" s="54" customFormat="1" ht="14.25"/>
    <row r="89" spans="1:1" s="54" customFormat="1" ht="14.25"/>
    <row r="90" spans="1:1" s="54" customFormat="1" ht="14.25"/>
    <row r="91" spans="1:1" s="54" customFormat="1" ht="14.25"/>
    <row r="92" spans="1:1" s="54" customFormat="1" ht="14.25"/>
    <row r="93" spans="1:1" s="54" customFormat="1" ht="14.25"/>
    <row r="94" spans="1:1" s="54" customFormat="1" ht="14.25"/>
    <row r="95" spans="1:1" s="54" customFormat="1" ht="14.25"/>
    <row r="96" spans="1:1" s="54" customFormat="1" ht="14.25"/>
    <row r="97" s="54" customFormat="1" ht="14.25"/>
    <row r="98" s="54" customFormat="1" ht="14.25"/>
    <row r="99" s="54" customFormat="1" ht="14.25"/>
    <row r="100" s="54" customFormat="1" ht="14.25"/>
    <row r="101" s="54" customFormat="1" ht="14.25"/>
    <row r="102" s="54" customFormat="1" ht="14.25"/>
    <row r="103" s="54" customFormat="1" ht="14.25"/>
    <row r="104" s="54" customFormat="1" ht="14.25"/>
    <row r="105" s="54" customFormat="1" ht="14.25"/>
    <row r="106" s="54" customFormat="1" ht="14.25"/>
    <row r="107" s="54" customFormat="1" ht="14.25"/>
    <row r="108" s="54" customFormat="1" ht="14.25"/>
    <row r="109" s="54" customFormat="1" ht="14.25"/>
    <row r="110" s="54" customFormat="1" ht="14.25"/>
    <row r="111" s="54" customFormat="1" ht="14.25"/>
    <row r="112" s="54" customFormat="1" ht="14.25"/>
    <row r="113" s="54" customFormat="1" ht="14.25"/>
    <row r="114" s="54" customFormat="1" ht="14.25"/>
    <row r="115" s="54" customFormat="1" ht="14.25"/>
    <row r="116" s="54" customFormat="1" ht="14.25"/>
    <row r="117" s="54" customFormat="1" ht="14.25"/>
    <row r="118" s="54" customFormat="1" ht="14.25"/>
    <row r="119" s="54" customFormat="1" ht="14.25"/>
    <row r="120" s="54" customFormat="1" ht="14.25"/>
    <row r="121" s="54" customFormat="1" ht="14.25"/>
    <row r="122" s="54" customFormat="1" ht="14.25"/>
    <row r="123" s="54" customFormat="1" ht="14.25"/>
    <row r="124" s="54" customFormat="1" ht="14.25"/>
    <row r="125" s="54" customFormat="1" ht="14.25"/>
    <row r="126" s="54" customFormat="1" ht="14.25"/>
    <row r="127" s="54" customFormat="1" ht="14.25"/>
    <row r="128" s="54" customFormat="1" ht="14.25"/>
    <row r="129" s="54" customFormat="1" ht="14.25"/>
    <row r="130" s="54" customFormat="1" ht="14.25"/>
    <row r="131" s="54" customFormat="1" ht="14.25"/>
    <row r="132" s="54" customFormat="1" ht="14.25"/>
    <row r="133" s="54" customFormat="1" ht="14.25"/>
    <row r="134" s="54" customFormat="1" ht="14.25"/>
    <row r="135" s="54" customFormat="1" ht="14.25"/>
    <row r="136" s="54" customFormat="1" ht="14.25"/>
    <row r="137" s="54" customFormat="1" ht="14.25"/>
    <row r="138" s="54" customFormat="1" ht="14.25"/>
  </sheetData>
  <mergeCells count="2">
    <mergeCell ref="B4:D4"/>
    <mergeCell ref="F4:L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workbookViewId="0"/>
  </sheetViews>
  <sheetFormatPr defaultColWidth="13.7109375" defaultRowHeight="12.75"/>
  <cols>
    <col min="1" max="1" width="20.7109375" customWidth="1"/>
    <col min="2" max="4" width="13.7109375" customWidth="1"/>
    <col min="5" max="5" width="2.7109375" customWidth="1"/>
  </cols>
  <sheetData>
    <row r="1" spans="1:13" ht="20.25">
      <c r="A1" s="78" t="s">
        <v>156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0.25">
      <c r="A2" s="78" t="s">
        <v>159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4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14.25">
      <c r="A4" s="71"/>
      <c r="B4" s="99" t="s">
        <v>69</v>
      </c>
      <c r="C4" s="99"/>
      <c r="D4" s="99"/>
      <c r="E4" s="72"/>
      <c r="F4" s="99" t="s">
        <v>70</v>
      </c>
      <c r="G4" s="99"/>
      <c r="H4" s="99"/>
      <c r="I4" s="99"/>
      <c r="J4" s="99"/>
      <c r="K4" s="99"/>
      <c r="L4" s="99"/>
      <c r="M4" s="70"/>
    </row>
    <row r="5" spans="1:13" ht="42.75">
      <c r="A5" s="21" t="s">
        <v>0</v>
      </c>
      <c r="B5" s="22" t="s">
        <v>1</v>
      </c>
      <c r="C5" s="23" t="s">
        <v>63</v>
      </c>
      <c r="D5" s="49" t="s">
        <v>76</v>
      </c>
      <c r="E5" s="23"/>
      <c r="F5" s="23" t="s">
        <v>1</v>
      </c>
      <c r="G5" s="23" t="s">
        <v>77</v>
      </c>
      <c r="H5" s="49" t="s">
        <v>78</v>
      </c>
      <c r="I5" s="49" t="s">
        <v>79</v>
      </c>
      <c r="J5" s="49" t="s">
        <v>80</v>
      </c>
      <c r="K5" s="23" t="s">
        <v>64</v>
      </c>
      <c r="L5" s="23" t="s">
        <v>65</v>
      </c>
      <c r="M5" s="70"/>
    </row>
    <row r="6" spans="1:13" ht="14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3" ht="14.25">
      <c r="A7" s="70" t="s">
        <v>66</v>
      </c>
      <c r="B7" s="47">
        <f>+B9+B16</f>
        <v>63329</v>
      </c>
      <c r="C7" s="47">
        <f>+C9+C16</f>
        <v>40777</v>
      </c>
      <c r="D7" s="47">
        <f>+D9+D16</f>
        <v>22552</v>
      </c>
      <c r="E7" s="70"/>
      <c r="F7" s="47">
        <f t="shared" ref="F7:L7" si="0">+F9+F16</f>
        <v>66835</v>
      </c>
      <c r="G7" s="47">
        <f t="shared" si="0"/>
        <v>57074</v>
      </c>
      <c r="H7" s="47">
        <f t="shared" si="0"/>
        <v>2253</v>
      </c>
      <c r="I7" s="47">
        <f t="shared" si="0"/>
        <v>888</v>
      </c>
      <c r="J7" s="47">
        <f t="shared" si="0"/>
        <v>700</v>
      </c>
      <c r="K7" s="47">
        <f t="shared" si="0"/>
        <v>5007</v>
      </c>
      <c r="L7" s="47">
        <f t="shared" si="0"/>
        <v>913</v>
      </c>
      <c r="M7" s="70"/>
    </row>
    <row r="8" spans="1:13" ht="14.25">
      <c r="A8" s="70"/>
      <c r="B8" s="47"/>
      <c r="C8" s="47"/>
      <c r="D8" s="47"/>
      <c r="E8" s="70"/>
      <c r="F8" s="70"/>
      <c r="G8" s="70"/>
      <c r="H8" s="70"/>
      <c r="I8" s="70"/>
      <c r="J8" s="70"/>
      <c r="K8" s="70"/>
      <c r="L8" s="70"/>
      <c r="M8" s="70"/>
    </row>
    <row r="9" spans="1:13" ht="14.25">
      <c r="A9" s="70" t="s">
        <v>90</v>
      </c>
      <c r="B9" s="47">
        <f>SUM(B10:B14)</f>
        <v>36212</v>
      </c>
      <c r="C9" s="47">
        <f>SUM(C10:C14)</f>
        <v>26986</v>
      </c>
      <c r="D9" s="47">
        <f>SUM(D10:D14)</f>
        <v>9226</v>
      </c>
      <c r="E9" s="70"/>
      <c r="F9" s="47">
        <f t="shared" ref="F9:L9" si="1">SUM(F10:F14)</f>
        <v>38799</v>
      </c>
      <c r="G9" s="47">
        <f t="shared" si="1"/>
        <v>31953</v>
      </c>
      <c r="H9" s="47">
        <f t="shared" si="1"/>
        <v>1469</v>
      </c>
      <c r="I9" s="47">
        <f t="shared" si="1"/>
        <v>648</v>
      </c>
      <c r="J9" s="47">
        <f t="shared" si="1"/>
        <v>400</v>
      </c>
      <c r="K9" s="47">
        <f t="shared" si="1"/>
        <v>3617</v>
      </c>
      <c r="L9" s="47">
        <f t="shared" si="1"/>
        <v>712</v>
      </c>
      <c r="M9" s="70"/>
    </row>
    <row r="10" spans="1:13" ht="14.25">
      <c r="A10" s="70" t="s">
        <v>91</v>
      </c>
      <c r="B10" s="47">
        <f>SUM(C10:D10)</f>
        <v>9192</v>
      </c>
      <c r="C10" s="47">
        <v>6417</v>
      </c>
      <c r="D10" s="47">
        <v>2775</v>
      </c>
      <c r="E10" s="70"/>
      <c r="F10" s="47">
        <f>SUM(G10:L10)</f>
        <v>9689</v>
      </c>
      <c r="G10" s="47">
        <v>8134</v>
      </c>
      <c r="H10" s="47">
        <v>270</v>
      </c>
      <c r="I10" s="47">
        <v>223</v>
      </c>
      <c r="J10" s="47">
        <v>132</v>
      </c>
      <c r="K10" s="47">
        <v>761</v>
      </c>
      <c r="L10" s="47">
        <v>169</v>
      </c>
      <c r="M10" s="47"/>
    </row>
    <row r="11" spans="1:13" ht="14.25">
      <c r="A11" s="70" t="s">
        <v>92</v>
      </c>
      <c r="B11" s="47">
        <f>SUM(C11:D11)</f>
        <v>8065</v>
      </c>
      <c r="C11" s="47">
        <v>6373</v>
      </c>
      <c r="D11" s="47">
        <v>1692</v>
      </c>
      <c r="E11" s="70"/>
      <c r="F11" s="47">
        <f>SUM(G11:L11)</f>
        <v>8503</v>
      </c>
      <c r="G11" s="47">
        <v>6856</v>
      </c>
      <c r="H11" s="47">
        <v>319</v>
      </c>
      <c r="I11" s="47">
        <v>90</v>
      </c>
      <c r="J11" s="47">
        <v>129</v>
      </c>
      <c r="K11" s="47">
        <v>924</v>
      </c>
      <c r="L11" s="47">
        <v>185</v>
      </c>
      <c r="M11" s="47"/>
    </row>
    <row r="12" spans="1:13" ht="14.25">
      <c r="A12" s="70" t="s">
        <v>93</v>
      </c>
      <c r="B12" s="47">
        <f>SUM(C12:D12)</f>
        <v>12470</v>
      </c>
      <c r="C12" s="47">
        <v>10489</v>
      </c>
      <c r="D12" s="47">
        <v>1981</v>
      </c>
      <c r="E12" s="70"/>
      <c r="F12" s="47">
        <f>SUM(G12:L12)</f>
        <v>13394</v>
      </c>
      <c r="G12" s="47">
        <v>10911</v>
      </c>
      <c r="H12" s="47">
        <v>566</v>
      </c>
      <c r="I12" s="47">
        <v>191</v>
      </c>
      <c r="J12" s="47">
        <v>81</v>
      </c>
      <c r="K12" s="47">
        <v>1380</v>
      </c>
      <c r="L12" s="47">
        <v>265</v>
      </c>
      <c r="M12" s="47"/>
    </row>
    <row r="13" spans="1:13" ht="14.25">
      <c r="A13" s="70" t="s">
        <v>94</v>
      </c>
      <c r="B13" s="47">
        <f>SUM(C13:D13)</f>
        <v>5869</v>
      </c>
      <c r="C13" s="47">
        <v>3381</v>
      </c>
      <c r="D13" s="47">
        <v>2488</v>
      </c>
      <c r="E13" s="70"/>
      <c r="F13" s="47">
        <f>SUM(G13:L13)</f>
        <v>6440</v>
      </c>
      <c r="G13" s="47">
        <v>5378</v>
      </c>
      <c r="H13" s="47">
        <v>290</v>
      </c>
      <c r="I13" s="47">
        <v>129</v>
      </c>
      <c r="J13" s="47">
        <v>51</v>
      </c>
      <c r="K13" s="47">
        <v>511</v>
      </c>
      <c r="L13" s="47">
        <v>81</v>
      </c>
      <c r="M13" s="47"/>
    </row>
    <row r="14" spans="1:13" ht="14.25">
      <c r="A14" s="70" t="s">
        <v>95</v>
      </c>
      <c r="B14" s="47">
        <f>SUM(C14:D14)</f>
        <v>616</v>
      </c>
      <c r="C14" s="47">
        <v>326</v>
      </c>
      <c r="D14" s="47">
        <v>290</v>
      </c>
      <c r="E14" s="70"/>
      <c r="F14" s="47">
        <f>SUM(G14:L14)</f>
        <v>773</v>
      </c>
      <c r="G14" s="47">
        <v>674</v>
      </c>
      <c r="H14" s="47">
        <v>24</v>
      </c>
      <c r="I14" s="47">
        <v>15</v>
      </c>
      <c r="J14" s="47">
        <v>7</v>
      </c>
      <c r="K14" s="47">
        <v>41</v>
      </c>
      <c r="L14" s="47">
        <v>12</v>
      </c>
      <c r="M14" s="47"/>
    </row>
    <row r="15" spans="1:13" ht="14.25">
      <c r="A15" s="70"/>
      <c r="B15" s="47"/>
      <c r="C15" s="47"/>
      <c r="D15" s="47"/>
      <c r="E15" s="70"/>
      <c r="F15" s="47"/>
      <c r="G15" s="47"/>
      <c r="H15" s="47"/>
      <c r="I15" s="47"/>
      <c r="J15" s="47"/>
      <c r="K15" s="47"/>
      <c r="L15" s="47"/>
      <c r="M15" s="47"/>
    </row>
    <row r="16" spans="1:13" ht="14.25">
      <c r="A16" s="70" t="s">
        <v>96</v>
      </c>
      <c r="B16" s="47">
        <f>SUM(B17:B73)</f>
        <v>27117</v>
      </c>
      <c r="C16" s="47">
        <f>SUM(C17:C73)</f>
        <v>13791</v>
      </c>
      <c r="D16" s="47">
        <f>SUM(D17:D73)</f>
        <v>13326</v>
      </c>
      <c r="E16" s="70"/>
      <c r="F16" s="47">
        <f t="shared" ref="F16:L16" si="2">SUM(F17:F73)</f>
        <v>28036</v>
      </c>
      <c r="G16" s="47">
        <f t="shared" si="2"/>
        <v>25121</v>
      </c>
      <c r="H16" s="47">
        <f t="shared" si="2"/>
        <v>784</v>
      </c>
      <c r="I16" s="47">
        <f t="shared" si="2"/>
        <v>240</v>
      </c>
      <c r="J16" s="47">
        <f t="shared" si="2"/>
        <v>300</v>
      </c>
      <c r="K16" s="47">
        <f t="shared" si="2"/>
        <v>1390</v>
      </c>
      <c r="L16" s="47">
        <f t="shared" si="2"/>
        <v>201</v>
      </c>
      <c r="M16" s="47"/>
    </row>
    <row r="17" spans="1:13" ht="14.25">
      <c r="A17" s="70" t="s">
        <v>97</v>
      </c>
      <c r="B17" s="47">
        <f t="shared" ref="B17:B22" si="3">SUM(C17:D17)</f>
        <v>812</v>
      </c>
      <c r="C17" s="47">
        <v>403</v>
      </c>
      <c r="D17" s="47">
        <v>409</v>
      </c>
      <c r="E17" s="70"/>
      <c r="F17" s="47">
        <f t="shared" ref="F17:F22" si="4">SUM(G17:L17)</f>
        <v>745</v>
      </c>
      <c r="G17" s="47">
        <v>672</v>
      </c>
      <c r="H17" s="47">
        <v>39</v>
      </c>
      <c r="I17" s="47">
        <v>2</v>
      </c>
      <c r="J17" s="47">
        <v>1</v>
      </c>
      <c r="K17" s="47">
        <v>31</v>
      </c>
      <c r="L17" s="35">
        <v>0</v>
      </c>
      <c r="M17" s="47"/>
    </row>
    <row r="18" spans="1:13" ht="14.25">
      <c r="A18" s="70" t="s">
        <v>98</v>
      </c>
      <c r="B18" s="47">
        <f t="shared" si="3"/>
        <v>96</v>
      </c>
      <c r="C18" s="47">
        <v>39</v>
      </c>
      <c r="D18" s="47">
        <v>57</v>
      </c>
      <c r="E18" s="70"/>
      <c r="F18" s="47">
        <f t="shared" si="4"/>
        <v>109</v>
      </c>
      <c r="G18" s="47">
        <v>96</v>
      </c>
      <c r="H18" s="47">
        <v>1</v>
      </c>
      <c r="I18" s="47">
        <v>2</v>
      </c>
      <c r="J18" s="35">
        <v>0</v>
      </c>
      <c r="K18" s="47">
        <v>6</v>
      </c>
      <c r="L18" s="47">
        <v>4</v>
      </c>
      <c r="M18" s="47"/>
    </row>
    <row r="19" spans="1:13" ht="14.25">
      <c r="A19" s="70" t="s">
        <v>99</v>
      </c>
      <c r="B19" s="47">
        <f t="shared" si="3"/>
        <v>835</v>
      </c>
      <c r="C19" s="47">
        <v>361</v>
      </c>
      <c r="D19" s="47">
        <v>474</v>
      </c>
      <c r="E19" s="70"/>
      <c r="F19" s="47">
        <f t="shared" si="4"/>
        <v>824</v>
      </c>
      <c r="G19" s="47">
        <v>743</v>
      </c>
      <c r="H19" s="47">
        <v>23</v>
      </c>
      <c r="I19" s="47">
        <v>8</v>
      </c>
      <c r="J19" s="47">
        <v>2</v>
      </c>
      <c r="K19" s="47">
        <v>42</v>
      </c>
      <c r="L19" s="47">
        <v>6</v>
      </c>
      <c r="M19" s="47"/>
    </row>
    <row r="20" spans="1:13" ht="14.25">
      <c r="A20" s="70" t="s">
        <v>100</v>
      </c>
      <c r="B20" s="47">
        <f t="shared" si="3"/>
        <v>195</v>
      </c>
      <c r="C20" s="47">
        <v>116</v>
      </c>
      <c r="D20" s="47">
        <v>79</v>
      </c>
      <c r="E20" s="70"/>
      <c r="F20" s="47">
        <f t="shared" si="4"/>
        <v>175</v>
      </c>
      <c r="G20" s="47">
        <v>166</v>
      </c>
      <c r="H20" s="47">
        <v>6</v>
      </c>
      <c r="I20" s="47">
        <v>1</v>
      </c>
      <c r="J20" s="35">
        <v>0</v>
      </c>
      <c r="K20" s="47">
        <v>2</v>
      </c>
      <c r="L20" s="35">
        <v>0</v>
      </c>
      <c r="M20" s="47"/>
    </row>
    <row r="21" spans="1:13" ht="14.25">
      <c r="A21" s="70" t="s">
        <v>101</v>
      </c>
      <c r="B21" s="47">
        <f t="shared" si="3"/>
        <v>196</v>
      </c>
      <c r="C21" s="47">
        <v>105</v>
      </c>
      <c r="D21" s="47">
        <v>91</v>
      </c>
      <c r="E21" s="70"/>
      <c r="F21" s="47">
        <f t="shared" si="4"/>
        <v>220</v>
      </c>
      <c r="G21" s="47">
        <v>206</v>
      </c>
      <c r="H21" s="47">
        <v>10</v>
      </c>
      <c r="I21" s="35">
        <v>0</v>
      </c>
      <c r="J21" s="35">
        <v>0</v>
      </c>
      <c r="K21" s="47">
        <v>2</v>
      </c>
      <c r="L21" s="47">
        <v>2</v>
      </c>
      <c r="M21" s="47"/>
    </row>
    <row r="22" spans="1:13" ht="15" customHeight="1">
      <c r="A22" s="70" t="s">
        <v>102</v>
      </c>
      <c r="B22" s="47">
        <f t="shared" si="3"/>
        <v>506</v>
      </c>
      <c r="C22" s="47">
        <v>257</v>
      </c>
      <c r="D22" s="47">
        <v>249</v>
      </c>
      <c r="E22" s="70"/>
      <c r="F22" s="47">
        <f t="shared" si="4"/>
        <v>423</v>
      </c>
      <c r="G22" s="47">
        <v>402</v>
      </c>
      <c r="H22" s="47">
        <v>4</v>
      </c>
      <c r="I22" s="47">
        <v>2</v>
      </c>
      <c r="J22" s="47">
        <v>2</v>
      </c>
      <c r="K22" s="47">
        <v>10</v>
      </c>
      <c r="L22" s="47">
        <v>3</v>
      </c>
      <c r="M22" s="47"/>
    </row>
    <row r="23" spans="1:13" ht="14.25">
      <c r="A23" s="70" t="s">
        <v>103</v>
      </c>
      <c r="B23" s="47">
        <f t="shared" ref="B23:B28" si="5">SUM(C23:D23)</f>
        <v>328</v>
      </c>
      <c r="C23" s="47">
        <v>315</v>
      </c>
      <c r="D23" s="47">
        <v>13</v>
      </c>
      <c r="E23" s="47"/>
      <c r="F23" s="47">
        <f t="shared" ref="F23:F28" si="6">SUM(G23:L23)</f>
        <v>309</v>
      </c>
      <c r="G23" s="47">
        <v>267</v>
      </c>
      <c r="H23" s="47">
        <v>9</v>
      </c>
      <c r="I23" s="47">
        <v>5</v>
      </c>
      <c r="J23" s="47">
        <v>11</v>
      </c>
      <c r="K23" s="47">
        <v>17</v>
      </c>
      <c r="L23" s="35">
        <v>0</v>
      </c>
      <c r="M23" s="47"/>
    </row>
    <row r="24" spans="1:13" ht="14.25">
      <c r="A24" s="75" t="s">
        <v>104</v>
      </c>
      <c r="B24" s="47">
        <f t="shared" si="5"/>
        <v>62</v>
      </c>
      <c r="C24" s="55">
        <v>58</v>
      </c>
      <c r="D24" s="55">
        <v>4</v>
      </c>
      <c r="E24" s="47"/>
      <c r="F24" s="47">
        <f t="shared" si="6"/>
        <v>56</v>
      </c>
      <c r="G24" s="47">
        <v>51</v>
      </c>
      <c r="H24" s="35">
        <v>0</v>
      </c>
      <c r="I24" s="35">
        <v>0</v>
      </c>
      <c r="J24" s="35">
        <v>0</v>
      </c>
      <c r="K24" s="47">
        <v>5</v>
      </c>
      <c r="L24" s="35">
        <v>0</v>
      </c>
      <c r="M24" s="47"/>
    </row>
    <row r="25" spans="1:13" ht="14.25">
      <c r="A25" s="70" t="s">
        <v>105</v>
      </c>
      <c r="B25" s="47">
        <f t="shared" si="5"/>
        <v>195</v>
      </c>
      <c r="C25" s="47">
        <v>81</v>
      </c>
      <c r="D25" s="47">
        <v>114</v>
      </c>
      <c r="E25" s="47"/>
      <c r="F25" s="47">
        <f t="shared" si="6"/>
        <v>222</v>
      </c>
      <c r="G25" s="47">
        <v>204</v>
      </c>
      <c r="H25" s="47">
        <v>8</v>
      </c>
      <c r="I25" s="47">
        <v>2</v>
      </c>
      <c r="J25" s="35">
        <v>0</v>
      </c>
      <c r="K25" s="47">
        <v>6</v>
      </c>
      <c r="L25" s="47">
        <v>2</v>
      </c>
      <c r="M25" s="47"/>
    </row>
    <row r="26" spans="1:13" ht="14.25">
      <c r="A26" s="76" t="s">
        <v>106</v>
      </c>
      <c r="B26" s="47">
        <f t="shared" si="5"/>
        <v>164</v>
      </c>
      <c r="C26" s="85">
        <v>84</v>
      </c>
      <c r="D26" s="47">
        <v>80</v>
      </c>
      <c r="E26" s="47"/>
      <c r="F26" s="47">
        <f t="shared" si="6"/>
        <v>182</v>
      </c>
      <c r="G26" s="47">
        <v>160</v>
      </c>
      <c r="H26" s="47">
        <v>13</v>
      </c>
      <c r="I26" s="47">
        <v>5</v>
      </c>
      <c r="J26" s="47">
        <v>2</v>
      </c>
      <c r="K26" s="47">
        <v>2</v>
      </c>
      <c r="L26" s="35">
        <v>0</v>
      </c>
      <c r="M26" s="47"/>
    </row>
    <row r="27" spans="1:13" ht="14.25">
      <c r="A27" s="70" t="s">
        <v>107</v>
      </c>
      <c r="B27" s="47">
        <f t="shared" si="5"/>
        <v>152</v>
      </c>
      <c r="C27" s="47">
        <v>91</v>
      </c>
      <c r="D27" s="47">
        <v>61</v>
      </c>
      <c r="E27" s="47"/>
      <c r="F27" s="47">
        <f t="shared" si="6"/>
        <v>174</v>
      </c>
      <c r="G27" s="47">
        <v>151</v>
      </c>
      <c r="H27" s="47">
        <v>1</v>
      </c>
      <c r="I27" s="47">
        <v>3</v>
      </c>
      <c r="J27" s="35">
        <v>0</v>
      </c>
      <c r="K27" s="47">
        <v>11</v>
      </c>
      <c r="L27" s="47">
        <v>8</v>
      </c>
      <c r="M27" s="47"/>
    </row>
    <row r="28" spans="1:13" ht="14.25">
      <c r="A28" s="70" t="s">
        <v>108</v>
      </c>
      <c r="B28" s="47">
        <f t="shared" si="5"/>
        <v>44</v>
      </c>
      <c r="C28" s="47">
        <v>15</v>
      </c>
      <c r="D28" s="47">
        <v>29</v>
      </c>
      <c r="E28" s="47"/>
      <c r="F28" s="47">
        <f t="shared" si="6"/>
        <v>64</v>
      </c>
      <c r="G28" s="47">
        <v>53</v>
      </c>
      <c r="H28" s="47">
        <v>4</v>
      </c>
      <c r="I28" s="47">
        <v>2</v>
      </c>
      <c r="J28" s="35">
        <v>0</v>
      </c>
      <c r="K28" s="47">
        <v>5</v>
      </c>
      <c r="L28" s="35">
        <v>0</v>
      </c>
      <c r="M28" s="47"/>
    </row>
    <row r="29" spans="1:13" ht="14.25">
      <c r="A29" s="70" t="s">
        <v>109</v>
      </c>
      <c r="B29" s="47">
        <f t="shared" ref="B29:B34" si="7">SUM(C29:D29)</f>
        <v>476</v>
      </c>
      <c r="C29" s="47">
        <v>182</v>
      </c>
      <c r="D29" s="47">
        <v>294</v>
      </c>
      <c r="E29" s="47"/>
      <c r="F29" s="47">
        <f t="shared" ref="F29:F34" si="8">SUM(G29:L29)</f>
        <v>469</v>
      </c>
      <c r="G29" s="47">
        <v>430</v>
      </c>
      <c r="H29" s="47">
        <v>8</v>
      </c>
      <c r="I29" s="47">
        <v>1</v>
      </c>
      <c r="J29" s="35">
        <v>0</v>
      </c>
      <c r="K29" s="47">
        <v>26</v>
      </c>
      <c r="L29" s="47">
        <v>4</v>
      </c>
      <c r="M29" s="47"/>
    </row>
    <row r="30" spans="1:13" ht="14.25">
      <c r="A30" s="70" t="s">
        <v>110</v>
      </c>
      <c r="B30" s="47">
        <f t="shared" si="7"/>
        <v>2419</v>
      </c>
      <c r="C30" s="47">
        <v>1326</v>
      </c>
      <c r="D30" s="47">
        <v>1093</v>
      </c>
      <c r="E30" s="47"/>
      <c r="F30" s="47">
        <f t="shared" si="8"/>
        <v>2654</v>
      </c>
      <c r="G30" s="47">
        <v>2322</v>
      </c>
      <c r="H30" s="47">
        <v>83</v>
      </c>
      <c r="I30" s="47">
        <v>20</v>
      </c>
      <c r="J30" s="47">
        <v>97</v>
      </c>
      <c r="K30" s="47">
        <v>122</v>
      </c>
      <c r="L30" s="47">
        <v>10</v>
      </c>
      <c r="M30" s="47"/>
    </row>
    <row r="31" spans="1:13" ht="14.25">
      <c r="A31" s="70" t="s">
        <v>111</v>
      </c>
      <c r="B31" s="47">
        <f t="shared" si="7"/>
        <v>85</v>
      </c>
      <c r="C31" s="47">
        <v>54</v>
      </c>
      <c r="D31" s="47">
        <v>31</v>
      </c>
      <c r="E31" s="47"/>
      <c r="F31" s="47">
        <f t="shared" si="8"/>
        <v>88</v>
      </c>
      <c r="G31" s="47">
        <v>72</v>
      </c>
      <c r="H31" s="47">
        <v>5</v>
      </c>
      <c r="I31" s="47">
        <v>3</v>
      </c>
      <c r="J31" s="35">
        <v>0</v>
      </c>
      <c r="K31" s="47">
        <v>7</v>
      </c>
      <c r="L31" s="47">
        <v>1</v>
      </c>
      <c r="M31" s="47"/>
    </row>
    <row r="32" spans="1:13" ht="14.25">
      <c r="A32" s="76" t="s">
        <v>112</v>
      </c>
      <c r="B32" s="47">
        <f t="shared" si="7"/>
        <v>96</v>
      </c>
      <c r="C32" s="47">
        <v>54</v>
      </c>
      <c r="D32" s="47">
        <v>42</v>
      </c>
      <c r="E32" s="47"/>
      <c r="F32" s="47">
        <f t="shared" si="8"/>
        <v>106</v>
      </c>
      <c r="G32" s="47">
        <v>93</v>
      </c>
      <c r="H32" s="47">
        <v>2</v>
      </c>
      <c r="I32" s="35">
        <v>0</v>
      </c>
      <c r="J32" s="35">
        <v>0</v>
      </c>
      <c r="K32" s="47">
        <v>9</v>
      </c>
      <c r="L32" s="47">
        <v>2</v>
      </c>
      <c r="M32" s="47"/>
    </row>
    <row r="33" spans="1:13" ht="14.25">
      <c r="A33" s="70" t="s">
        <v>113</v>
      </c>
      <c r="B33" s="47">
        <f t="shared" si="7"/>
        <v>110</v>
      </c>
      <c r="C33" s="47">
        <v>44</v>
      </c>
      <c r="D33" s="47">
        <v>66</v>
      </c>
      <c r="E33" s="47"/>
      <c r="F33" s="47">
        <f t="shared" si="8"/>
        <v>112</v>
      </c>
      <c r="G33" s="47">
        <v>105</v>
      </c>
      <c r="H33" s="47">
        <v>1</v>
      </c>
      <c r="I33" s="47">
        <v>1</v>
      </c>
      <c r="J33" s="35">
        <v>0</v>
      </c>
      <c r="K33" s="47">
        <v>5</v>
      </c>
      <c r="L33" s="35">
        <v>0</v>
      </c>
      <c r="M33" s="47"/>
    </row>
    <row r="34" spans="1:13" ht="14.25">
      <c r="A34" s="70" t="s">
        <v>114</v>
      </c>
      <c r="B34" s="47">
        <f t="shared" si="7"/>
        <v>213</v>
      </c>
      <c r="C34" s="47">
        <v>93</v>
      </c>
      <c r="D34" s="47">
        <v>120</v>
      </c>
      <c r="E34" s="47"/>
      <c r="F34" s="47">
        <f t="shared" si="8"/>
        <v>215</v>
      </c>
      <c r="G34" s="47">
        <v>193</v>
      </c>
      <c r="H34" s="47">
        <v>14</v>
      </c>
      <c r="I34" s="47">
        <v>2</v>
      </c>
      <c r="J34" s="47">
        <v>1</v>
      </c>
      <c r="K34" s="47">
        <v>4</v>
      </c>
      <c r="L34" s="47">
        <v>1</v>
      </c>
      <c r="M34" s="47"/>
    </row>
    <row r="35" spans="1:13" ht="14.25">
      <c r="A35" s="70" t="s">
        <v>115</v>
      </c>
      <c r="B35" s="47">
        <f t="shared" ref="B35:B40" si="9">SUM(C35:D35)</f>
        <v>86</v>
      </c>
      <c r="C35" s="47">
        <v>68</v>
      </c>
      <c r="D35" s="47">
        <v>18</v>
      </c>
      <c r="E35" s="47"/>
      <c r="F35" s="47">
        <f t="shared" ref="F35:F40" si="10">SUM(G35:L35)</f>
        <v>100</v>
      </c>
      <c r="G35" s="47">
        <v>72</v>
      </c>
      <c r="H35" s="47">
        <v>9</v>
      </c>
      <c r="I35" s="47">
        <v>2</v>
      </c>
      <c r="J35" s="47">
        <v>1</v>
      </c>
      <c r="K35" s="47">
        <v>15</v>
      </c>
      <c r="L35" s="47">
        <v>1</v>
      </c>
      <c r="M35" s="47"/>
    </row>
    <row r="36" spans="1:13" ht="14.25">
      <c r="A36" s="70" t="s">
        <v>116</v>
      </c>
      <c r="B36" s="47">
        <f t="shared" si="9"/>
        <v>14</v>
      </c>
      <c r="C36" s="47">
        <v>10</v>
      </c>
      <c r="D36" s="47">
        <v>4</v>
      </c>
      <c r="E36" s="47"/>
      <c r="F36" s="47">
        <f t="shared" si="10"/>
        <v>10</v>
      </c>
      <c r="G36" s="47">
        <v>8</v>
      </c>
      <c r="H36" s="35">
        <v>0</v>
      </c>
      <c r="I36" s="35">
        <v>0</v>
      </c>
      <c r="J36" s="47">
        <v>1</v>
      </c>
      <c r="K36" s="47">
        <v>1</v>
      </c>
      <c r="L36" s="35">
        <v>0</v>
      </c>
      <c r="M36" s="47"/>
    </row>
    <row r="37" spans="1:13" ht="14.25">
      <c r="A37" s="70" t="s">
        <v>117</v>
      </c>
      <c r="B37" s="47">
        <f t="shared" si="9"/>
        <v>156</v>
      </c>
      <c r="C37" s="47">
        <v>89</v>
      </c>
      <c r="D37" s="47">
        <v>67</v>
      </c>
      <c r="E37" s="47"/>
      <c r="F37" s="47">
        <f t="shared" si="10"/>
        <v>180</v>
      </c>
      <c r="G37" s="47">
        <v>171</v>
      </c>
      <c r="H37" s="47">
        <v>4</v>
      </c>
      <c r="I37" s="35">
        <v>0</v>
      </c>
      <c r="J37" s="35">
        <v>0</v>
      </c>
      <c r="K37" s="47">
        <v>5</v>
      </c>
      <c r="L37" s="35">
        <v>0</v>
      </c>
      <c r="M37" s="47"/>
    </row>
    <row r="38" spans="1:13" ht="14.25">
      <c r="A38" s="70" t="s">
        <v>118</v>
      </c>
      <c r="B38" s="47">
        <f t="shared" si="9"/>
        <v>327</v>
      </c>
      <c r="C38" s="47">
        <v>190</v>
      </c>
      <c r="D38" s="47">
        <v>137</v>
      </c>
      <c r="E38" s="47"/>
      <c r="F38" s="47">
        <f t="shared" si="10"/>
        <v>376</v>
      </c>
      <c r="G38" s="47">
        <v>323</v>
      </c>
      <c r="H38" s="47">
        <v>6</v>
      </c>
      <c r="I38" s="47">
        <v>6</v>
      </c>
      <c r="J38" s="35">
        <v>0</v>
      </c>
      <c r="K38" s="47">
        <v>41</v>
      </c>
      <c r="L38" s="35">
        <v>0</v>
      </c>
      <c r="M38" s="47"/>
    </row>
    <row r="39" spans="1:13" ht="14.25">
      <c r="A39" s="70" t="s">
        <v>119</v>
      </c>
      <c r="B39" s="47">
        <f t="shared" si="9"/>
        <v>80</v>
      </c>
      <c r="C39" s="47">
        <v>45</v>
      </c>
      <c r="D39" s="47">
        <v>35</v>
      </c>
      <c r="E39" s="47"/>
      <c r="F39" s="47">
        <f t="shared" si="10"/>
        <v>75</v>
      </c>
      <c r="G39" s="47">
        <v>62</v>
      </c>
      <c r="H39" s="47">
        <v>2</v>
      </c>
      <c r="I39" s="35">
        <v>0</v>
      </c>
      <c r="J39" s="35">
        <v>0</v>
      </c>
      <c r="K39" s="47">
        <v>11</v>
      </c>
      <c r="L39" s="35">
        <v>0</v>
      </c>
      <c r="M39" s="47"/>
    </row>
    <row r="40" spans="1:13" ht="14.25">
      <c r="A40" s="76" t="s">
        <v>120</v>
      </c>
      <c r="B40" s="47">
        <f t="shared" si="9"/>
        <v>267</v>
      </c>
      <c r="C40" s="47">
        <v>209</v>
      </c>
      <c r="D40" s="47">
        <v>58</v>
      </c>
      <c r="E40" s="47"/>
      <c r="F40" s="47">
        <f t="shared" si="10"/>
        <v>267</v>
      </c>
      <c r="G40" s="47">
        <v>252</v>
      </c>
      <c r="H40" s="47">
        <v>2</v>
      </c>
      <c r="I40" s="47">
        <v>2</v>
      </c>
      <c r="J40" s="47">
        <v>1</v>
      </c>
      <c r="K40" s="47">
        <v>10</v>
      </c>
      <c r="L40" s="35">
        <v>0</v>
      </c>
      <c r="M40" s="47"/>
    </row>
    <row r="41" spans="1:13" ht="14.25">
      <c r="A41" s="70" t="s">
        <v>121</v>
      </c>
      <c r="B41" s="47">
        <f t="shared" ref="B41:B46" si="11">SUM(C41:D41)</f>
        <v>113</v>
      </c>
      <c r="C41" s="47">
        <v>53</v>
      </c>
      <c r="D41" s="47">
        <v>60</v>
      </c>
      <c r="E41" s="47"/>
      <c r="F41" s="47">
        <f t="shared" ref="F41:F46" si="12">SUM(G41:L41)</f>
        <v>131</v>
      </c>
      <c r="G41" s="47">
        <v>120</v>
      </c>
      <c r="H41" s="47">
        <v>2</v>
      </c>
      <c r="I41" s="35">
        <v>0</v>
      </c>
      <c r="J41" s="47">
        <v>1</v>
      </c>
      <c r="K41" s="47">
        <v>8</v>
      </c>
      <c r="L41" s="35">
        <v>0</v>
      </c>
      <c r="M41" s="47"/>
    </row>
    <row r="42" spans="1:13" ht="14.25">
      <c r="A42" s="70" t="s">
        <v>122</v>
      </c>
      <c r="B42" s="47">
        <f t="shared" si="11"/>
        <v>2259</v>
      </c>
      <c r="C42" s="47">
        <v>886</v>
      </c>
      <c r="D42" s="47">
        <v>1373</v>
      </c>
      <c r="E42" s="47"/>
      <c r="F42" s="47">
        <f t="shared" si="12"/>
        <v>2224</v>
      </c>
      <c r="G42" s="47">
        <v>1973</v>
      </c>
      <c r="H42" s="47">
        <v>104</v>
      </c>
      <c r="I42" s="47">
        <v>23</v>
      </c>
      <c r="J42" s="47">
        <v>39</v>
      </c>
      <c r="K42" s="47">
        <v>82</v>
      </c>
      <c r="L42" s="47">
        <v>3</v>
      </c>
      <c r="M42" s="47"/>
    </row>
    <row r="43" spans="1:13" ht="14.25">
      <c r="A43" s="70" t="s">
        <v>123</v>
      </c>
      <c r="B43" s="47">
        <f t="shared" si="11"/>
        <v>117</v>
      </c>
      <c r="C43" s="47">
        <v>47</v>
      </c>
      <c r="D43" s="47">
        <v>70</v>
      </c>
      <c r="E43" s="47"/>
      <c r="F43" s="47">
        <f t="shared" si="12"/>
        <v>123</v>
      </c>
      <c r="G43" s="47">
        <v>117</v>
      </c>
      <c r="H43" s="47">
        <v>2</v>
      </c>
      <c r="I43" s="47">
        <v>1</v>
      </c>
      <c r="J43" s="47">
        <v>1</v>
      </c>
      <c r="K43" s="35">
        <v>0</v>
      </c>
      <c r="L43" s="47">
        <v>2</v>
      </c>
      <c r="M43" s="47"/>
    </row>
    <row r="44" spans="1:13" ht="14.25">
      <c r="A44" s="70" t="s">
        <v>124</v>
      </c>
      <c r="B44" s="47">
        <f t="shared" si="11"/>
        <v>3273</v>
      </c>
      <c r="C44" s="85">
        <v>692</v>
      </c>
      <c r="D44" s="47">
        <v>2581</v>
      </c>
      <c r="E44" s="47"/>
      <c r="F44" s="47">
        <f t="shared" si="12"/>
        <v>3914</v>
      </c>
      <c r="G44" s="47">
        <v>3352</v>
      </c>
      <c r="H44" s="47">
        <v>62</v>
      </c>
      <c r="I44" s="47">
        <v>19</v>
      </c>
      <c r="J44" s="47">
        <v>50</v>
      </c>
      <c r="K44" s="47">
        <v>376</v>
      </c>
      <c r="L44" s="47">
        <v>55</v>
      </c>
      <c r="M44" s="47"/>
    </row>
    <row r="45" spans="1:13" ht="14.25">
      <c r="A45" s="70" t="s">
        <v>125</v>
      </c>
      <c r="B45" s="47">
        <f t="shared" si="11"/>
        <v>399</v>
      </c>
      <c r="C45" s="47">
        <v>240</v>
      </c>
      <c r="D45" s="47">
        <v>159</v>
      </c>
      <c r="E45" s="47"/>
      <c r="F45" s="47">
        <f t="shared" si="12"/>
        <v>381</v>
      </c>
      <c r="G45" s="47">
        <v>330</v>
      </c>
      <c r="H45" s="47">
        <v>23</v>
      </c>
      <c r="I45" s="47">
        <v>7</v>
      </c>
      <c r="J45" s="35">
        <v>0</v>
      </c>
      <c r="K45" s="47">
        <v>21</v>
      </c>
      <c r="L45" s="35">
        <v>0</v>
      </c>
      <c r="M45" s="47"/>
    </row>
    <row r="46" spans="1:13" ht="14.25">
      <c r="A46" s="70" t="s">
        <v>126</v>
      </c>
      <c r="B46" s="47">
        <f t="shared" si="11"/>
        <v>818</v>
      </c>
      <c r="C46" s="47">
        <v>626</v>
      </c>
      <c r="D46" s="47">
        <v>192</v>
      </c>
      <c r="E46" s="47"/>
      <c r="F46" s="47">
        <f t="shared" si="12"/>
        <v>904</v>
      </c>
      <c r="G46" s="47">
        <v>818</v>
      </c>
      <c r="H46" s="47">
        <v>18</v>
      </c>
      <c r="I46" s="47">
        <v>12</v>
      </c>
      <c r="J46" s="35">
        <v>0</v>
      </c>
      <c r="K46" s="47">
        <v>54</v>
      </c>
      <c r="L46" s="47">
        <v>2</v>
      </c>
      <c r="M46" s="47"/>
    </row>
    <row r="47" spans="1:13" ht="14.25">
      <c r="A47" s="70" t="s">
        <v>127</v>
      </c>
      <c r="B47" s="47">
        <f t="shared" ref="B47:B52" si="13">SUM(C47:D47)</f>
        <v>1163</v>
      </c>
      <c r="C47" s="47">
        <v>723</v>
      </c>
      <c r="D47" s="47">
        <v>440</v>
      </c>
      <c r="E47" s="47"/>
      <c r="F47" s="47">
        <f t="shared" ref="F47:F52" si="14">SUM(G47:L47)</f>
        <v>1169</v>
      </c>
      <c r="G47" s="47">
        <v>1020</v>
      </c>
      <c r="H47" s="47">
        <v>40</v>
      </c>
      <c r="I47" s="47">
        <v>17</v>
      </c>
      <c r="J47" s="47">
        <v>4</v>
      </c>
      <c r="K47" s="47">
        <v>82</v>
      </c>
      <c r="L47" s="47">
        <v>6</v>
      </c>
      <c r="M47" s="47"/>
    </row>
    <row r="48" spans="1:13" ht="14.25">
      <c r="A48" s="70" t="s">
        <v>128</v>
      </c>
      <c r="B48" s="47">
        <f t="shared" si="13"/>
        <v>358</v>
      </c>
      <c r="C48" s="47">
        <v>194</v>
      </c>
      <c r="D48" s="47">
        <v>164</v>
      </c>
      <c r="E48" s="47"/>
      <c r="F48" s="47">
        <f t="shared" si="14"/>
        <v>360</v>
      </c>
      <c r="G48" s="47">
        <v>334</v>
      </c>
      <c r="H48" s="47">
        <v>17</v>
      </c>
      <c r="I48" s="47">
        <v>2</v>
      </c>
      <c r="J48" s="47">
        <v>3</v>
      </c>
      <c r="K48" s="47">
        <v>4</v>
      </c>
      <c r="L48" s="35">
        <v>0</v>
      </c>
      <c r="M48" s="47"/>
    </row>
    <row r="49" spans="1:13" ht="14.25">
      <c r="A49" s="70" t="s">
        <v>129</v>
      </c>
      <c r="B49" s="47">
        <f t="shared" si="13"/>
        <v>768</v>
      </c>
      <c r="C49" s="47">
        <v>504</v>
      </c>
      <c r="D49" s="47">
        <v>264</v>
      </c>
      <c r="E49" s="47"/>
      <c r="F49" s="47">
        <f t="shared" si="14"/>
        <v>783</v>
      </c>
      <c r="G49" s="47">
        <v>707</v>
      </c>
      <c r="H49" s="47">
        <v>15</v>
      </c>
      <c r="I49" s="47">
        <v>5</v>
      </c>
      <c r="J49" s="47">
        <v>6</v>
      </c>
      <c r="K49" s="47">
        <v>30</v>
      </c>
      <c r="L49" s="47">
        <v>20</v>
      </c>
      <c r="M49" s="47"/>
    </row>
    <row r="50" spans="1:13" ht="14.25">
      <c r="A50" s="70" t="s">
        <v>130</v>
      </c>
      <c r="B50" s="47">
        <f t="shared" si="13"/>
        <v>129</v>
      </c>
      <c r="C50" s="47">
        <v>102</v>
      </c>
      <c r="D50" s="47">
        <v>27</v>
      </c>
      <c r="E50" s="47"/>
      <c r="F50" s="47">
        <f t="shared" si="14"/>
        <v>127</v>
      </c>
      <c r="G50" s="47">
        <v>101</v>
      </c>
      <c r="H50" s="47">
        <v>5</v>
      </c>
      <c r="I50" s="47">
        <v>5</v>
      </c>
      <c r="J50" s="35">
        <v>0</v>
      </c>
      <c r="K50" s="47">
        <v>14</v>
      </c>
      <c r="L50" s="47">
        <v>2</v>
      </c>
      <c r="M50" s="47"/>
    </row>
    <row r="51" spans="1:13" ht="14.25">
      <c r="A51" s="70" t="s">
        <v>131</v>
      </c>
      <c r="B51" s="47">
        <f t="shared" si="13"/>
        <v>254</v>
      </c>
      <c r="C51" s="47">
        <v>90</v>
      </c>
      <c r="D51" s="47">
        <v>164</v>
      </c>
      <c r="E51" s="47"/>
      <c r="F51" s="47">
        <f t="shared" si="14"/>
        <v>257</v>
      </c>
      <c r="G51" s="47">
        <v>252</v>
      </c>
      <c r="H51" s="47">
        <v>1</v>
      </c>
      <c r="I51" s="47">
        <v>1</v>
      </c>
      <c r="J51" s="47">
        <v>1</v>
      </c>
      <c r="K51" s="47">
        <v>1</v>
      </c>
      <c r="L51" s="47">
        <v>1</v>
      </c>
      <c r="M51" s="47"/>
    </row>
    <row r="52" spans="1:13" ht="14.25">
      <c r="A52" s="70" t="s">
        <v>132</v>
      </c>
      <c r="B52" s="47">
        <f t="shared" si="13"/>
        <v>93</v>
      </c>
      <c r="C52" s="47">
        <v>56</v>
      </c>
      <c r="D52" s="47">
        <v>37</v>
      </c>
      <c r="E52" s="47"/>
      <c r="F52" s="47">
        <f t="shared" si="14"/>
        <v>87</v>
      </c>
      <c r="G52" s="47">
        <v>77</v>
      </c>
      <c r="H52" s="47">
        <v>2</v>
      </c>
      <c r="I52" s="47">
        <v>1</v>
      </c>
      <c r="J52" s="35">
        <v>0</v>
      </c>
      <c r="K52" s="47">
        <v>6</v>
      </c>
      <c r="L52" s="47">
        <v>1</v>
      </c>
      <c r="M52" s="47"/>
    </row>
    <row r="53" spans="1:13" ht="14.25">
      <c r="A53" s="70" t="s">
        <v>133</v>
      </c>
      <c r="B53" s="47">
        <f t="shared" ref="B53:B73" si="15">SUM(C53:D53)</f>
        <v>127</v>
      </c>
      <c r="C53" s="47">
        <v>56</v>
      </c>
      <c r="D53" s="47">
        <v>71</v>
      </c>
      <c r="E53" s="47"/>
      <c r="F53" s="47">
        <f t="shared" ref="F53:F58" si="16">SUM(G53:L53)</f>
        <v>123</v>
      </c>
      <c r="G53" s="47">
        <v>117</v>
      </c>
      <c r="H53" s="47">
        <v>3</v>
      </c>
      <c r="I53" s="47">
        <v>1</v>
      </c>
      <c r="J53" s="47">
        <v>1</v>
      </c>
      <c r="K53" s="47">
        <v>1</v>
      </c>
      <c r="L53" s="35">
        <v>0</v>
      </c>
      <c r="M53" s="47"/>
    </row>
    <row r="54" spans="1:13" ht="14.25">
      <c r="A54" s="70" t="s">
        <v>134</v>
      </c>
      <c r="B54" s="47">
        <f t="shared" si="15"/>
        <v>455</v>
      </c>
      <c r="C54" s="47">
        <v>215</v>
      </c>
      <c r="D54" s="47">
        <v>240</v>
      </c>
      <c r="E54" s="47"/>
      <c r="F54" s="47">
        <f t="shared" si="16"/>
        <v>522</v>
      </c>
      <c r="G54" s="47">
        <v>459</v>
      </c>
      <c r="H54" s="47">
        <v>20</v>
      </c>
      <c r="I54" s="47">
        <v>10</v>
      </c>
      <c r="J54" s="47">
        <v>1</v>
      </c>
      <c r="K54" s="47">
        <v>16</v>
      </c>
      <c r="L54" s="47">
        <v>16</v>
      </c>
      <c r="M54" s="47"/>
    </row>
    <row r="55" spans="1:13" ht="14.25">
      <c r="A55" s="70" t="s">
        <v>135</v>
      </c>
      <c r="B55" s="47">
        <f t="shared" si="15"/>
        <v>624</v>
      </c>
      <c r="C55" s="47">
        <v>477</v>
      </c>
      <c r="D55" s="47">
        <v>147</v>
      </c>
      <c r="E55" s="47"/>
      <c r="F55" s="47">
        <f t="shared" si="16"/>
        <v>607</v>
      </c>
      <c r="G55" s="47">
        <v>569</v>
      </c>
      <c r="H55" s="47">
        <v>12</v>
      </c>
      <c r="I55" s="47">
        <v>8</v>
      </c>
      <c r="J55" s="47">
        <v>3</v>
      </c>
      <c r="K55" s="47">
        <v>15</v>
      </c>
      <c r="L55" s="35">
        <v>0</v>
      </c>
      <c r="M55" s="47"/>
    </row>
    <row r="56" spans="1:13" ht="14.25">
      <c r="A56" s="70" t="s">
        <v>136</v>
      </c>
      <c r="B56" s="47">
        <f t="shared" si="15"/>
        <v>287</v>
      </c>
      <c r="C56" s="47">
        <v>185</v>
      </c>
      <c r="D56" s="47">
        <v>102</v>
      </c>
      <c r="E56" s="47"/>
      <c r="F56" s="47">
        <f t="shared" si="16"/>
        <v>283</v>
      </c>
      <c r="G56" s="47">
        <v>256</v>
      </c>
      <c r="H56" s="47">
        <v>14</v>
      </c>
      <c r="I56" s="47">
        <v>5</v>
      </c>
      <c r="J56" s="35">
        <v>0</v>
      </c>
      <c r="K56" s="47">
        <v>8</v>
      </c>
      <c r="L56" s="35">
        <v>0</v>
      </c>
      <c r="M56" s="47"/>
    </row>
    <row r="57" spans="1:13" ht="14.25">
      <c r="A57" s="70" t="s">
        <v>137</v>
      </c>
      <c r="B57" s="47">
        <f t="shared" si="15"/>
        <v>320</v>
      </c>
      <c r="C57" s="47">
        <v>70</v>
      </c>
      <c r="D57" s="47">
        <v>250</v>
      </c>
      <c r="E57" s="47"/>
      <c r="F57" s="47">
        <f t="shared" si="16"/>
        <v>321</v>
      </c>
      <c r="G57" s="47">
        <v>313</v>
      </c>
      <c r="H57" s="47">
        <v>6</v>
      </c>
      <c r="I57" s="35">
        <v>0</v>
      </c>
      <c r="J57" s="35">
        <v>0</v>
      </c>
      <c r="K57" s="47">
        <v>2</v>
      </c>
      <c r="L57" s="35">
        <v>0</v>
      </c>
      <c r="M57" s="47"/>
    </row>
    <row r="58" spans="1:13" ht="14.25">
      <c r="A58" s="70" t="s">
        <v>138</v>
      </c>
      <c r="B58" s="47">
        <f t="shared" si="15"/>
        <v>521</v>
      </c>
      <c r="C58" s="47">
        <v>256</v>
      </c>
      <c r="D58" s="47">
        <v>265</v>
      </c>
      <c r="E58" s="47"/>
      <c r="F58" s="47">
        <f t="shared" si="16"/>
        <v>549</v>
      </c>
      <c r="G58" s="47">
        <v>512</v>
      </c>
      <c r="H58" s="47">
        <v>14</v>
      </c>
      <c r="I58" s="47">
        <v>2</v>
      </c>
      <c r="J58" s="35">
        <v>0</v>
      </c>
      <c r="K58" s="47">
        <v>20</v>
      </c>
      <c r="L58" s="47">
        <v>1</v>
      </c>
      <c r="M58" s="47"/>
    </row>
    <row r="59" spans="1:13" ht="14.25">
      <c r="A59" s="70" t="s">
        <v>139</v>
      </c>
      <c r="B59" s="47">
        <f t="shared" si="15"/>
        <v>27</v>
      </c>
      <c r="C59" s="47">
        <v>8</v>
      </c>
      <c r="D59" s="47">
        <v>19</v>
      </c>
      <c r="E59" s="47"/>
      <c r="F59" s="47">
        <f t="shared" ref="F59:F64" si="17">SUM(G59:L59)</f>
        <v>38</v>
      </c>
      <c r="G59" s="47">
        <v>33</v>
      </c>
      <c r="H59" s="47">
        <v>2</v>
      </c>
      <c r="I59" s="47">
        <v>1</v>
      </c>
      <c r="J59" s="35">
        <v>0</v>
      </c>
      <c r="K59" s="47">
        <v>2</v>
      </c>
      <c r="L59" s="35">
        <v>0</v>
      </c>
      <c r="M59" s="47"/>
    </row>
    <row r="60" spans="1:13" ht="14.25">
      <c r="A60" s="70" t="s">
        <v>140</v>
      </c>
      <c r="B60" s="47">
        <f t="shared" si="15"/>
        <v>48</v>
      </c>
      <c r="C60" s="47">
        <v>25</v>
      </c>
      <c r="D60" s="47">
        <v>23</v>
      </c>
      <c r="E60" s="47"/>
      <c r="F60" s="47">
        <f t="shared" si="17"/>
        <v>47</v>
      </c>
      <c r="G60" s="47">
        <v>45</v>
      </c>
      <c r="H60" s="35">
        <v>0</v>
      </c>
      <c r="I60" s="35">
        <v>0</v>
      </c>
      <c r="J60" s="47">
        <v>1</v>
      </c>
      <c r="K60" s="47">
        <v>1</v>
      </c>
      <c r="L60" s="35">
        <v>0</v>
      </c>
      <c r="M60" s="47"/>
    </row>
    <row r="61" spans="1:13" ht="14.25">
      <c r="A61" s="70" t="s">
        <v>141</v>
      </c>
      <c r="B61" s="47">
        <f t="shared" si="15"/>
        <v>99</v>
      </c>
      <c r="C61" s="47">
        <v>61</v>
      </c>
      <c r="D61" s="47">
        <v>38</v>
      </c>
      <c r="E61" s="47"/>
      <c r="F61" s="47">
        <f t="shared" si="17"/>
        <v>89</v>
      </c>
      <c r="G61" s="47">
        <v>84</v>
      </c>
      <c r="H61" s="47">
        <v>1</v>
      </c>
      <c r="I61" s="47">
        <v>1</v>
      </c>
      <c r="J61" s="47">
        <v>1</v>
      </c>
      <c r="K61" s="47">
        <v>2</v>
      </c>
      <c r="L61" s="35">
        <v>0</v>
      </c>
      <c r="M61" s="47"/>
    </row>
    <row r="62" spans="1:13" ht="14.25">
      <c r="A62" s="70" t="s">
        <v>142</v>
      </c>
      <c r="B62" s="47">
        <f t="shared" si="15"/>
        <v>389</v>
      </c>
      <c r="C62" s="47">
        <v>248</v>
      </c>
      <c r="D62" s="47">
        <v>141</v>
      </c>
      <c r="E62" s="47"/>
      <c r="F62" s="47">
        <f t="shared" si="17"/>
        <v>323</v>
      </c>
      <c r="G62" s="47">
        <v>296</v>
      </c>
      <c r="H62" s="47">
        <v>6</v>
      </c>
      <c r="I62" s="47">
        <v>2</v>
      </c>
      <c r="J62" s="35">
        <v>0</v>
      </c>
      <c r="K62" s="47">
        <v>15</v>
      </c>
      <c r="L62" s="47">
        <v>4</v>
      </c>
      <c r="M62" s="47"/>
    </row>
    <row r="63" spans="1:13" ht="14.25">
      <c r="A63" s="70" t="s">
        <v>143</v>
      </c>
      <c r="B63" s="47">
        <f t="shared" si="15"/>
        <v>3162</v>
      </c>
      <c r="C63" s="47">
        <v>1955</v>
      </c>
      <c r="D63" s="47">
        <v>1207</v>
      </c>
      <c r="E63" s="47"/>
      <c r="F63" s="47">
        <f t="shared" si="17"/>
        <v>3058</v>
      </c>
      <c r="G63" s="47">
        <v>2837</v>
      </c>
      <c r="H63" s="47">
        <v>50</v>
      </c>
      <c r="I63" s="47">
        <v>5</v>
      </c>
      <c r="J63" s="47">
        <v>17</v>
      </c>
      <c r="K63" s="47">
        <v>124</v>
      </c>
      <c r="L63" s="47">
        <v>25</v>
      </c>
      <c r="M63" s="47"/>
    </row>
    <row r="64" spans="1:13" ht="14.25">
      <c r="A64" s="70" t="s">
        <v>144</v>
      </c>
      <c r="B64" s="47">
        <f t="shared" si="15"/>
        <v>251</v>
      </c>
      <c r="C64" s="47">
        <v>100</v>
      </c>
      <c r="D64" s="47">
        <v>151</v>
      </c>
      <c r="E64" s="47"/>
      <c r="F64" s="47">
        <f t="shared" si="17"/>
        <v>241</v>
      </c>
      <c r="G64" s="47">
        <v>219</v>
      </c>
      <c r="H64" s="47">
        <v>16</v>
      </c>
      <c r="I64" s="47">
        <v>3</v>
      </c>
      <c r="J64" s="47">
        <v>1</v>
      </c>
      <c r="K64" s="47">
        <v>2</v>
      </c>
      <c r="L64" s="35">
        <v>0</v>
      </c>
      <c r="M64" s="47"/>
    </row>
    <row r="65" spans="1:13" ht="14.25">
      <c r="A65" s="70" t="s">
        <v>145</v>
      </c>
      <c r="B65" s="47">
        <f t="shared" si="15"/>
        <v>117</v>
      </c>
      <c r="C65" s="47">
        <v>102</v>
      </c>
      <c r="D65" s="47">
        <v>15</v>
      </c>
      <c r="E65" s="47"/>
      <c r="F65" s="47">
        <f t="shared" ref="F65:F70" si="18">SUM(G65:L65)</f>
        <v>107</v>
      </c>
      <c r="G65" s="47">
        <v>101</v>
      </c>
      <c r="H65" s="47">
        <v>2</v>
      </c>
      <c r="I65" s="47">
        <v>2</v>
      </c>
      <c r="J65" s="47">
        <v>1</v>
      </c>
      <c r="K65" s="47">
        <v>1</v>
      </c>
      <c r="L65" s="35">
        <v>0</v>
      </c>
      <c r="M65" s="47"/>
    </row>
    <row r="66" spans="1:13" ht="14.25">
      <c r="A66" s="70" t="s">
        <v>146</v>
      </c>
      <c r="B66" s="47">
        <f t="shared" si="15"/>
        <v>173</v>
      </c>
      <c r="C66" s="47">
        <v>134</v>
      </c>
      <c r="D66" s="47">
        <v>39</v>
      </c>
      <c r="E66" s="47"/>
      <c r="F66" s="47">
        <f t="shared" si="18"/>
        <v>171</v>
      </c>
      <c r="G66" s="47">
        <v>141</v>
      </c>
      <c r="H66" s="47">
        <v>7</v>
      </c>
      <c r="I66" s="47">
        <v>5</v>
      </c>
      <c r="J66" s="35">
        <v>0</v>
      </c>
      <c r="K66" s="47">
        <v>16</v>
      </c>
      <c r="L66" s="47">
        <v>2</v>
      </c>
      <c r="M66" s="47"/>
    </row>
    <row r="67" spans="1:13" ht="14.25">
      <c r="A67" s="70" t="s">
        <v>147</v>
      </c>
      <c r="B67" s="47">
        <f t="shared" si="15"/>
        <v>313</v>
      </c>
      <c r="C67" s="47">
        <v>170</v>
      </c>
      <c r="D67" s="47">
        <v>143</v>
      </c>
      <c r="E67" s="47"/>
      <c r="F67" s="47">
        <f t="shared" si="18"/>
        <v>388</v>
      </c>
      <c r="G67" s="47">
        <v>369</v>
      </c>
      <c r="H67" s="47">
        <v>5</v>
      </c>
      <c r="I67" s="47">
        <v>2</v>
      </c>
      <c r="J67" s="47">
        <v>1</v>
      </c>
      <c r="K67" s="47">
        <v>9</v>
      </c>
      <c r="L67" s="47">
        <v>2</v>
      </c>
      <c r="M67" s="47"/>
    </row>
    <row r="68" spans="1:13" ht="14.25">
      <c r="A68" s="70" t="s">
        <v>148</v>
      </c>
      <c r="B68" s="47">
        <f t="shared" si="15"/>
        <v>147</v>
      </c>
      <c r="C68" s="47">
        <v>55</v>
      </c>
      <c r="D68" s="47">
        <v>92</v>
      </c>
      <c r="E68" s="47"/>
      <c r="F68" s="47">
        <f t="shared" si="18"/>
        <v>146</v>
      </c>
      <c r="G68" s="47">
        <v>130</v>
      </c>
      <c r="H68" s="47">
        <v>4</v>
      </c>
      <c r="I68" s="47">
        <v>1</v>
      </c>
      <c r="J68" s="35">
        <v>0</v>
      </c>
      <c r="K68" s="47">
        <v>11</v>
      </c>
      <c r="L68" s="35">
        <v>0</v>
      </c>
      <c r="M68" s="47"/>
    </row>
    <row r="69" spans="1:13" ht="14.25">
      <c r="A69" s="70" t="s">
        <v>149</v>
      </c>
      <c r="B69" s="47">
        <f t="shared" si="15"/>
        <v>203</v>
      </c>
      <c r="C69" s="47">
        <v>169</v>
      </c>
      <c r="D69" s="47">
        <v>34</v>
      </c>
      <c r="E69" s="47"/>
      <c r="F69" s="47">
        <f t="shared" si="18"/>
        <v>207</v>
      </c>
      <c r="G69" s="47">
        <v>185</v>
      </c>
      <c r="H69" s="47">
        <v>5</v>
      </c>
      <c r="I69" s="47">
        <v>3</v>
      </c>
      <c r="J69" s="35">
        <v>0</v>
      </c>
      <c r="K69" s="47">
        <v>12</v>
      </c>
      <c r="L69" s="47">
        <v>2</v>
      </c>
      <c r="M69" s="47"/>
    </row>
    <row r="70" spans="1:13" ht="14.25">
      <c r="A70" s="70" t="s">
        <v>150</v>
      </c>
      <c r="B70" s="47">
        <f t="shared" si="15"/>
        <v>274</v>
      </c>
      <c r="C70" s="47">
        <v>180</v>
      </c>
      <c r="D70" s="47">
        <v>94</v>
      </c>
      <c r="E70" s="47"/>
      <c r="F70" s="47">
        <f t="shared" si="18"/>
        <v>236</v>
      </c>
      <c r="G70" s="47">
        <v>217</v>
      </c>
      <c r="H70" s="47">
        <v>6</v>
      </c>
      <c r="I70" s="47">
        <v>3</v>
      </c>
      <c r="J70" s="47">
        <v>3</v>
      </c>
      <c r="K70" s="47">
        <v>4</v>
      </c>
      <c r="L70" s="47">
        <v>3</v>
      </c>
      <c r="M70" s="47"/>
    </row>
    <row r="71" spans="1:13" ht="14.25">
      <c r="A71" s="70" t="s">
        <v>151</v>
      </c>
      <c r="B71" s="47">
        <f t="shared" si="15"/>
        <v>1733</v>
      </c>
      <c r="C71" s="47">
        <v>731</v>
      </c>
      <c r="D71" s="47">
        <v>1002</v>
      </c>
      <c r="E71" s="47"/>
      <c r="F71" s="47">
        <f>SUM(G71:L71)</f>
        <v>1787</v>
      </c>
      <c r="G71" s="47">
        <v>1607</v>
      </c>
      <c r="H71" s="47">
        <v>58</v>
      </c>
      <c r="I71" s="47">
        <v>19</v>
      </c>
      <c r="J71" s="47">
        <v>46</v>
      </c>
      <c r="K71" s="47">
        <v>47</v>
      </c>
      <c r="L71" s="47">
        <v>10</v>
      </c>
      <c r="M71" s="47"/>
    </row>
    <row r="72" spans="1:13" ht="14.25">
      <c r="A72" s="70" t="s">
        <v>152</v>
      </c>
      <c r="B72" s="47">
        <f t="shared" si="15"/>
        <v>119</v>
      </c>
      <c r="C72" s="47">
        <v>45</v>
      </c>
      <c r="D72" s="47">
        <v>74</v>
      </c>
      <c r="E72" s="47"/>
      <c r="F72" s="47">
        <f>SUM(G72:L72)</f>
        <v>120</v>
      </c>
      <c r="G72" s="47">
        <v>103</v>
      </c>
      <c r="H72" s="47">
        <v>4</v>
      </c>
      <c r="I72" s="47">
        <v>4</v>
      </c>
      <c r="J72" s="35">
        <v>0</v>
      </c>
      <c r="K72" s="47">
        <v>9</v>
      </c>
      <c r="L72" s="35">
        <v>0</v>
      </c>
      <c r="M72" s="47"/>
    </row>
    <row r="73" spans="1:13" ht="14.25">
      <c r="A73" s="70" t="s">
        <v>153</v>
      </c>
      <c r="B73" s="47">
        <f t="shared" si="15"/>
        <v>70</v>
      </c>
      <c r="C73" s="47">
        <v>47</v>
      </c>
      <c r="D73" s="47">
        <v>23</v>
      </c>
      <c r="E73" s="47"/>
      <c r="F73" s="47">
        <f>SUM(G73:L73)</f>
        <v>58</v>
      </c>
      <c r="G73" s="47">
        <v>53</v>
      </c>
      <c r="H73" s="47">
        <v>4</v>
      </c>
      <c r="I73" s="47">
        <v>1</v>
      </c>
      <c r="J73" s="35">
        <v>0</v>
      </c>
      <c r="K73" s="35">
        <v>0</v>
      </c>
      <c r="L73" s="35">
        <v>0</v>
      </c>
      <c r="M73" s="47"/>
    </row>
    <row r="74" spans="1:13" ht="14.25">
      <c r="A74" s="73"/>
      <c r="B74" s="73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47"/>
    </row>
    <row r="75" spans="1:13" ht="14.25">
      <c r="A75" s="70" t="s">
        <v>72</v>
      </c>
      <c r="B75" s="70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</row>
  </sheetData>
  <mergeCells count="2">
    <mergeCell ref="B4:D4"/>
    <mergeCell ref="F4:L4"/>
  </mergeCells>
  <pageMargins left="0.7" right="0.7" top="0.75" bottom="0.75" header="0.3" footer="0.3"/>
  <pageSetup scale="77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workbookViewId="0"/>
  </sheetViews>
  <sheetFormatPr defaultRowHeight="12.75"/>
  <cols>
    <col min="1" max="1" width="16.7109375" customWidth="1"/>
    <col min="2" max="4" width="15.7109375" customWidth="1"/>
    <col min="5" max="5" width="2.7109375" customWidth="1"/>
    <col min="6" max="12" width="15.7109375" customWidth="1"/>
  </cols>
  <sheetData>
    <row r="1" spans="1:12" ht="20.25">
      <c r="A1" s="48" t="s">
        <v>164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20.25">
      <c r="A2" s="48" t="s">
        <v>165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>
      <c r="A3" s="88"/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5">
      <c r="A4" s="104"/>
      <c r="B4" s="105" t="s">
        <v>69</v>
      </c>
      <c r="C4" s="105"/>
      <c r="D4" s="105"/>
      <c r="E4" s="106"/>
      <c r="F4" s="107" t="s">
        <v>70</v>
      </c>
      <c r="G4" s="107"/>
      <c r="H4" s="107"/>
      <c r="I4" s="107"/>
      <c r="J4" s="107"/>
      <c r="K4" s="107"/>
      <c r="L4" s="107"/>
    </row>
    <row r="5" spans="1:12" ht="57">
      <c r="A5" s="21" t="s">
        <v>0</v>
      </c>
      <c r="B5" s="22" t="s">
        <v>1</v>
      </c>
      <c r="C5" s="23" t="s">
        <v>63</v>
      </c>
      <c r="D5" s="49" t="s">
        <v>76</v>
      </c>
      <c r="E5" s="23"/>
      <c r="F5" s="23" t="s">
        <v>1</v>
      </c>
      <c r="G5" s="23" t="s">
        <v>77</v>
      </c>
      <c r="H5" s="49" t="s">
        <v>78</v>
      </c>
      <c r="I5" s="23" t="s">
        <v>79</v>
      </c>
      <c r="J5" s="49" t="s">
        <v>80</v>
      </c>
      <c r="K5" s="23" t="s">
        <v>64</v>
      </c>
      <c r="L5" s="23" t="s">
        <v>65</v>
      </c>
    </row>
    <row r="6" spans="1:12" ht="24" customHeight="1">
      <c r="A6" s="25"/>
      <c r="B6" s="26"/>
      <c r="C6" s="26"/>
      <c r="D6" s="26"/>
      <c r="E6" s="26"/>
      <c r="F6" s="26"/>
      <c r="G6" s="26"/>
      <c r="H6" s="26"/>
      <c r="I6" s="26"/>
      <c r="J6" s="27"/>
      <c r="K6" s="26"/>
      <c r="L6" s="26"/>
    </row>
    <row r="7" spans="1:12" ht="14.25">
      <c r="A7" s="28" t="s">
        <v>66</v>
      </c>
      <c r="B7" s="108">
        <v>41564</v>
      </c>
      <c r="C7" s="108">
        <v>26580</v>
      </c>
      <c r="D7" s="108">
        <v>14984</v>
      </c>
      <c r="E7" s="109"/>
      <c r="F7" s="108">
        <v>45415</v>
      </c>
      <c r="G7" s="108">
        <v>39480</v>
      </c>
      <c r="H7" s="108">
        <v>1047</v>
      </c>
      <c r="I7" s="108">
        <v>357</v>
      </c>
      <c r="J7" s="108">
        <v>253</v>
      </c>
      <c r="K7" s="108">
        <v>3208</v>
      </c>
      <c r="L7" s="108">
        <v>1070</v>
      </c>
    </row>
    <row r="8" spans="1:12" ht="14.25">
      <c r="A8" s="32"/>
      <c r="B8" s="108"/>
      <c r="C8" s="108"/>
      <c r="D8" s="108"/>
      <c r="E8" s="109"/>
      <c r="F8" s="108"/>
      <c r="G8" s="108"/>
      <c r="H8" s="108"/>
      <c r="I8" s="108"/>
      <c r="J8" s="108"/>
      <c r="K8" s="108"/>
      <c r="L8" s="108"/>
    </row>
    <row r="9" spans="1:12" ht="14.25">
      <c r="A9" s="33" t="s">
        <v>67</v>
      </c>
      <c r="B9" s="108">
        <v>17920</v>
      </c>
      <c r="C9" s="108">
        <v>13851</v>
      </c>
      <c r="D9" s="108">
        <v>4069</v>
      </c>
      <c r="E9" s="109"/>
      <c r="F9" s="108">
        <v>20561</v>
      </c>
      <c r="G9" s="108">
        <v>17082</v>
      </c>
      <c r="H9" s="108">
        <v>552</v>
      </c>
      <c r="I9" s="108">
        <v>215</v>
      </c>
      <c r="J9" s="108">
        <v>83</v>
      </c>
      <c r="K9" s="108">
        <v>2021</v>
      </c>
      <c r="L9" s="108">
        <v>608</v>
      </c>
    </row>
    <row r="10" spans="1:12" ht="14.25">
      <c r="A10" s="34" t="s">
        <v>3</v>
      </c>
      <c r="B10" s="108">
        <v>5621</v>
      </c>
      <c r="C10" s="110">
        <v>4658</v>
      </c>
      <c r="D10" s="110">
        <v>963</v>
      </c>
      <c r="E10" s="111"/>
      <c r="F10" s="108">
        <v>7036</v>
      </c>
      <c r="G10" s="110">
        <v>5607</v>
      </c>
      <c r="H10" s="112">
        <v>256</v>
      </c>
      <c r="I10" s="112">
        <v>66</v>
      </c>
      <c r="J10" s="112">
        <v>23</v>
      </c>
      <c r="K10" s="112">
        <v>878</v>
      </c>
      <c r="L10" s="112">
        <v>206</v>
      </c>
    </row>
    <row r="11" spans="1:12" ht="14.25">
      <c r="A11" s="34" t="s">
        <v>4</v>
      </c>
      <c r="B11" s="108">
        <v>3694</v>
      </c>
      <c r="C11" s="110">
        <v>3297</v>
      </c>
      <c r="D11" s="110">
        <v>397</v>
      </c>
      <c r="E11" s="111"/>
      <c r="F11" s="108">
        <v>4118</v>
      </c>
      <c r="G11" s="110">
        <v>3242</v>
      </c>
      <c r="H11" s="110">
        <v>59</v>
      </c>
      <c r="I11" s="110">
        <v>59</v>
      </c>
      <c r="J11" s="110">
        <v>9</v>
      </c>
      <c r="K11" s="110">
        <v>575</v>
      </c>
      <c r="L11" s="110">
        <v>174</v>
      </c>
    </row>
    <row r="12" spans="1:12" ht="14.25">
      <c r="A12" s="34" t="s">
        <v>2</v>
      </c>
      <c r="B12" s="108">
        <v>4940</v>
      </c>
      <c r="C12" s="110">
        <v>3801</v>
      </c>
      <c r="D12" s="110">
        <v>1139</v>
      </c>
      <c r="E12" s="111"/>
      <c r="F12" s="108">
        <v>5420</v>
      </c>
      <c r="G12" s="110">
        <v>4790</v>
      </c>
      <c r="H12" s="110">
        <v>101</v>
      </c>
      <c r="I12" s="110">
        <v>45</v>
      </c>
      <c r="J12" s="110">
        <v>16</v>
      </c>
      <c r="K12" s="110">
        <v>320</v>
      </c>
      <c r="L12" s="110">
        <v>148</v>
      </c>
    </row>
    <row r="13" spans="1:12" ht="14.25">
      <c r="A13" s="34" t="s">
        <v>5</v>
      </c>
      <c r="B13" s="108">
        <v>2984</v>
      </c>
      <c r="C13" s="110">
        <v>1650</v>
      </c>
      <c r="D13" s="110">
        <v>1334</v>
      </c>
      <c r="E13" s="111"/>
      <c r="F13" s="108">
        <v>3230</v>
      </c>
      <c r="G13" s="110">
        <v>2791</v>
      </c>
      <c r="H13" s="110">
        <v>121</v>
      </c>
      <c r="I13" s="110">
        <v>45</v>
      </c>
      <c r="J13" s="110">
        <v>33</v>
      </c>
      <c r="K13" s="110">
        <v>172</v>
      </c>
      <c r="L13" s="110">
        <v>68</v>
      </c>
    </row>
    <row r="14" spans="1:12" ht="14.25">
      <c r="A14" s="34" t="s">
        <v>6</v>
      </c>
      <c r="B14" s="108">
        <v>681</v>
      </c>
      <c r="C14" s="110">
        <v>445</v>
      </c>
      <c r="D14" s="110">
        <v>236</v>
      </c>
      <c r="E14" s="111"/>
      <c r="F14" s="108">
        <v>757</v>
      </c>
      <c r="G14" s="110">
        <v>652</v>
      </c>
      <c r="H14" s="110">
        <v>15</v>
      </c>
      <c r="I14" s="110">
        <v>0</v>
      </c>
      <c r="J14" s="110">
        <v>2</v>
      </c>
      <c r="K14" s="110">
        <v>76</v>
      </c>
      <c r="L14" s="110">
        <v>12</v>
      </c>
    </row>
    <row r="15" spans="1:12" ht="14.25">
      <c r="A15" s="28"/>
      <c r="B15" s="108"/>
      <c r="C15" s="110"/>
      <c r="D15" s="110"/>
      <c r="E15" s="111"/>
      <c r="F15" s="108"/>
      <c r="G15" s="110"/>
      <c r="H15" s="110"/>
      <c r="I15" s="110"/>
      <c r="J15" s="110"/>
      <c r="K15" s="110"/>
      <c r="L15" s="110"/>
    </row>
    <row r="16" spans="1:12" ht="14.25">
      <c r="A16" s="33" t="s">
        <v>68</v>
      </c>
      <c r="B16" s="108">
        <v>23644</v>
      </c>
      <c r="C16" s="108">
        <v>12729</v>
      </c>
      <c r="D16" s="108">
        <v>10915</v>
      </c>
      <c r="E16" s="109"/>
      <c r="F16" s="108">
        <v>24854</v>
      </c>
      <c r="G16" s="108">
        <v>22398</v>
      </c>
      <c r="H16" s="108">
        <v>495</v>
      </c>
      <c r="I16" s="108">
        <v>142</v>
      </c>
      <c r="J16" s="108">
        <v>170</v>
      </c>
      <c r="K16" s="108">
        <v>1187</v>
      </c>
      <c r="L16" s="108">
        <v>462</v>
      </c>
    </row>
    <row r="17" spans="1:12" ht="14.25">
      <c r="A17" s="39" t="s">
        <v>7</v>
      </c>
      <c r="B17" s="108">
        <v>966</v>
      </c>
      <c r="C17" s="110">
        <v>556</v>
      </c>
      <c r="D17" s="110">
        <v>410</v>
      </c>
      <c r="E17" s="111"/>
      <c r="F17" s="108">
        <v>1052</v>
      </c>
      <c r="G17" s="110">
        <v>925</v>
      </c>
      <c r="H17" s="110">
        <v>42</v>
      </c>
      <c r="I17" s="110">
        <v>7</v>
      </c>
      <c r="J17" s="110">
        <v>6</v>
      </c>
      <c r="K17" s="110">
        <v>51</v>
      </c>
      <c r="L17" s="110">
        <v>21</v>
      </c>
    </row>
    <row r="18" spans="1:12" ht="14.25">
      <c r="A18" s="39" t="s">
        <v>8</v>
      </c>
      <c r="B18" s="108">
        <v>92</v>
      </c>
      <c r="C18" s="110">
        <v>25</v>
      </c>
      <c r="D18" s="110">
        <v>67</v>
      </c>
      <c r="E18" s="111"/>
      <c r="F18" s="108">
        <v>115</v>
      </c>
      <c r="G18" s="110">
        <v>101</v>
      </c>
      <c r="H18" s="110">
        <v>1</v>
      </c>
      <c r="I18" s="110">
        <v>1</v>
      </c>
      <c r="J18" s="110">
        <v>1</v>
      </c>
      <c r="K18" s="110">
        <v>9</v>
      </c>
      <c r="L18" s="110">
        <v>2</v>
      </c>
    </row>
    <row r="19" spans="1:12" ht="14.25">
      <c r="A19" s="39" t="s">
        <v>9</v>
      </c>
      <c r="B19" s="108">
        <v>557</v>
      </c>
      <c r="C19" s="110">
        <v>203</v>
      </c>
      <c r="D19" s="110">
        <v>354</v>
      </c>
      <c r="E19" s="111"/>
      <c r="F19" s="108">
        <v>626</v>
      </c>
      <c r="G19" s="110">
        <v>552</v>
      </c>
      <c r="H19" s="110">
        <v>21</v>
      </c>
      <c r="I19" s="110">
        <v>7</v>
      </c>
      <c r="J19" s="110">
        <v>2</v>
      </c>
      <c r="K19" s="110">
        <v>44</v>
      </c>
      <c r="L19" s="110">
        <v>0</v>
      </c>
    </row>
    <row r="20" spans="1:12" ht="14.25">
      <c r="A20" s="39" t="s">
        <v>10</v>
      </c>
      <c r="B20" s="108">
        <v>263</v>
      </c>
      <c r="C20" s="110">
        <v>145</v>
      </c>
      <c r="D20" s="110">
        <v>118</v>
      </c>
      <c r="E20" s="111"/>
      <c r="F20" s="108">
        <v>279</v>
      </c>
      <c r="G20" s="110">
        <v>263</v>
      </c>
      <c r="H20" s="110">
        <v>5</v>
      </c>
      <c r="I20" s="110">
        <v>0</v>
      </c>
      <c r="J20" s="110">
        <v>0</v>
      </c>
      <c r="K20" s="110">
        <v>8</v>
      </c>
      <c r="L20" s="110">
        <v>3</v>
      </c>
    </row>
    <row r="21" spans="1:12" ht="14.25">
      <c r="A21" s="39" t="s">
        <v>11</v>
      </c>
      <c r="B21" s="108">
        <v>164</v>
      </c>
      <c r="C21" s="110">
        <v>75</v>
      </c>
      <c r="D21" s="110">
        <v>89</v>
      </c>
      <c r="E21" s="111"/>
      <c r="F21" s="108">
        <v>174</v>
      </c>
      <c r="G21" s="110">
        <v>160</v>
      </c>
      <c r="H21" s="110">
        <v>3</v>
      </c>
      <c r="I21" s="110">
        <v>1</v>
      </c>
      <c r="J21" s="110">
        <v>0</v>
      </c>
      <c r="K21" s="110">
        <v>7</v>
      </c>
      <c r="L21" s="110">
        <v>3</v>
      </c>
    </row>
    <row r="22" spans="1:12" ht="14.25">
      <c r="A22" s="39" t="s">
        <v>12</v>
      </c>
      <c r="B22" s="108">
        <v>314</v>
      </c>
      <c r="C22" s="110">
        <v>182</v>
      </c>
      <c r="D22" s="110">
        <v>132</v>
      </c>
      <c r="E22" s="111"/>
      <c r="F22" s="108">
        <v>365</v>
      </c>
      <c r="G22" s="110">
        <v>347</v>
      </c>
      <c r="H22" s="110">
        <v>0</v>
      </c>
      <c r="I22" s="110">
        <v>1</v>
      </c>
      <c r="J22" s="110">
        <v>1</v>
      </c>
      <c r="K22" s="110">
        <v>9</v>
      </c>
      <c r="L22" s="110">
        <v>7</v>
      </c>
    </row>
    <row r="23" spans="1:12" ht="14.25">
      <c r="A23" s="39" t="s">
        <v>13</v>
      </c>
      <c r="B23" s="108">
        <v>283</v>
      </c>
      <c r="C23" s="110">
        <v>263</v>
      </c>
      <c r="D23" s="110">
        <v>20</v>
      </c>
      <c r="E23" s="111"/>
      <c r="F23" s="108">
        <v>315</v>
      </c>
      <c r="G23" s="110">
        <v>264</v>
      </c>
      <c r="H23" s="110">
        <v>7</v>
      </c>
      <c r="I23" s="110">
        <v>4</v>
      </c>
      <c r="J23" s="110">
        <v>12</v>
      </c>
      <c r="K23" s="110">
        <v>16</v>
      </c>
      <c r="L23" s="110">
        <v>12</v>
      </c>
    </row>
    <row r="24" spans="1:12" ht="14.25">
      <c r="A24" s="39" t="s">
        <v>14</v>
      </c>
      <c r="B24" s="108">
        <v>160</v>
      </c>
      <c r="C24" s="110">
        <v>101</v>
      </c>
      <c r="D24" s="110">
        <v>59</v>
      </c>
      <c r="E24" s="111"/>
      <c r="F24" s="108">
        <v>140</v>
      </c>
      <c r="G24" s="110">
        <v>139</v>
      </c>
      <c r="H24" s="110">
        <v>0</v>
      </c>
      <c r="I24" s="110">
        <v>0</v>
      </c>
      <c r="J24" s="110">
        <v>0</v>
      </c>
      <c r="K24" s="110">
        <v>0</v>
      </c>
      <c r="L24" s="110">
        <v>1</v>
      </c>
    </row>
    <row r="25" spans="1:12" ht="14.25">
      <c r="A25" s="39" t="s">
        <v>15</v>
      </c>
      <c r="B25" s="108">
        <v>256</v>
      </c>
      <c r="C25" s="110">
        <v>102</v>
      </c>
      <c r="D25" s="110">
        <v>154</v>
      </c>
      <c r="E25" s="111"/>
      <c r="F25" s="108">
        <v>269</v>
      </c>
      <c r="G25" s="110">
        <v>261</v>
      </c>
      <c r="H25" s="110">
        <v>5</v>
      </c>
      <c r="I25" s="110">
        <v>0</v>
      </c>
      <c r="J25" s="110">
        <v>1</v>
      </c>
      <c r="K25" s="110">
        <v>1</v>
      </c>
      <c r="L25" s="110">
        <v>1</v>
      </c>
    </row>
    <row r="26" spans="1:12" ht="14.25">
      <c r="A26" s="39" t="s">
        <v>16</v>
      </c>
      <c r="B26" s="108">
        <v>125</v>
      </c>
      <c r="C26" s="110">
        <v>52</v>
      </c>
      <c r="D26" s="110">
        <v>73</v>
      </c>
      <c r="E26" s="111"/>
      <c r="F26" s="108">
        <v>145</v>
      </c>
      <c r="G26" s="110">
        <v>121</v>
      </c>
      <c r="H26" s="110">
        <v>3</v>
      </c>
      <c r="I26" s="110">
        <v>1</v>
      </c>
      <c r="J26" s="110">
        <v>2</v>
      </c>
      <c r="K26" s="110">
        <v>4</v>
      </c>
      <c r="L26" s="110">
        <v>14</v>
      </c>
    </row>
    <row r="27" spans="1:12" ht="14.25">
      <c r="A27" s="39" t="s">
        <v>17</v>
      </c>
      <c r="B27" s="108">
        <v>130</v>
      </c>
      <c r="C27" s="110">
        <v>60</v>
      </c>
      <c r="D27" s="110">
        <v>70</v>
      </c>
      <c r="E27" s="111"/>
      <c r="F27" s="108">
        <v>140</v>
      </c>
      <c r="G27" s="110">
        <v>128</v>
      </c>
      <c r="H27" s="110">
        <v>3</v>
      </c>
      <c r="I27" s="110">
        <v>0</v>
      </c>
      <c r="J27" s="110">
        <v>0</v>
      </c>
      <c r="K27" s="110">
        <v>2</v>
      </c>
      <c r="L27" s="110">
        <v>7</v>
      </c>
    </row>
    <row r="28" spans="1:12" ht="14.25">
      <c r="A28" s="39" t="s">
        <v>18</v>
      </c>
      <c r="B28" s="108">
        <v>100</v>
      </c>
      <c r="C28" s="110">
        <v>49</v>
      </c>
      <c r="D28" s="110">
        <v>51</v>
      </c>
      <c r="E28" s="111"/>
      <c r="F28" s="108">
        <v>85</v>
      </c>
      <c r="G28" s="110">
        <v>81</v>
      </c>
      <c r="H28" s="110">
        <v>1</v>
      </c>
      <c r="I28" s="110">
        <v>2</v>
      </c>
      <c r="J28" s="110">
        <v>0</v>
      </c>
      <c r="K28" s="110">
        <v>0</v>
      </c>
      <c r="L28" s="110">
        <v>1</v>
      </c>
    </row>
    <row r="29" spans="1:12" ht="14.25">
      <c r="A29" s="39" t="s">
        <v>19</v>
      </c>
      <c r="B29" s="108">
        <v>488</v>
      </c>
      <c r="C29" s="110">
        <v>194</v>
      </c>
      <c r="D29" s="110">
        <v>294</v>
      </c>
      <c r="E29" s="111"/>
      <c r="F29" s="108">
        <v>491</v>
      </c>
      <c r="G29" s="110">
        <v>455</v>
      </c>
      <c r="H29" s="110">
        <v>10</v>
      </c>
      <c r="I29" s="110">
        <v>0</v>
      </c>
      <c r="J29" s="110">
        <v>1</v>
      </c>
      <c r="K29" s="110">
        <v>20</v>
      </c>
      <c r="L29" s="110">
        <v>5</v>
      </c>
    </row>
    <row r="30" spans="1:12" ht="14.25">
      <c r="A30" s="39" t="s">
        <v>71</v>
      </c>
      <c r="B30" s="108">
        <v>1517</v>
      </c>
      <c r="C30" s="110">
        <v>461</v>
      </c>
      <c r="D30" s="110">
        <v>1056</v>
      </c>
      <c r="E30" s="111"/>
      <c r="F30" s="108">
        <v>1651</v>
      </c>
      <c r="G30" s="110">
        <v>1546</v>
      </c>
      <c r="H30" s="110">
        <v>14</v>
      </c>
      <c r="I30" s="110">
        <v>4</v>
      </c>
      <c r="J30" s="110">
        <v>34</v>
      </c>
      <c r="K30" s="110">
        <v>26</v>
      </c>
      <c r="L30" s="110">
        <v>27</v>
      </c>
    </row>
    <row r="31" spans="1:12" ht="14.25">
      <c r="A31" s="39" t="s">
        <v>20</v>
      </c>
      <c r="B31" s="108">
        <v>62</v>
      </c>
      <c r="C31" s="110">
        <v>39</v>
      </c>
      <c r="D31" s="110">
        <v>23</v>
      </c>
      <c r="E31" s="111"/>
      <c r="F31" s="108">
        <v>84</v>
      </c>
      <c r="G31" s="110">
        <v>72</v>
      </c>
      <c r="H31" s="110">
        <v>2</v>
      </c>
      <c r="I31" s="110">
        <v>1</v>
      </c>
      <c r="J31" s="110">
        <v>0</v>
      </c>
      <c r="K31" s="110">
        <v>1</v>
      </c>
      <c r="L31" s="110">
        <v>8</v>
      </c>
    </row>
    <row r="32" spans="1:12" ht="14.25">
      <c r="A32" s="39" t="s">
        <v>21</v>
      </c>
      <c r="B32" s="108">
        <v>125</v>
      </c>
      <c r="C32" s="110">
        <v>90</v>
      </c>
      <c r="D32" s="110">
        <v>35</v>
      </c>
      <c r="E32" s="111"/>
      <c r="F32" s="108">
        <v>105</v>
      </c>
      <c r="G32" s="110">
        <v>96</v>
      </c>
      <c r="H32" s="110">
        <v>3</v>
      </c>
      <c r="I32" s="110">
        <v>0</v>
      </c>
      <c r="J32" s="110">
        <v>0</v>
      </c>
      <c r="K32" s="110">
        <v>6</v>
      </c>
      <c r="L32" s="110">
        <v>0</v>
      </c>
    </row>
    <row r="33" spans="1:12" ht="14.25">
      <c r="A33" s="39" t="s">
        <v>22</v>
      </c>
      <c r="B33" s="108">
        <v>163</v>
      </c>
      <c r="C33" s="110">
        <v>57</v>
      </c>
      <c r="D33" s="110">
        <v>106</v>
      </c>
      <c r="E33" s="111"/>
      <c r="F33" s="108">
        <v>159</v>
      </c>
      <c r="G33" s="110">
        <v>155</v>
      </c>
      <c r="H33" s="110">
        <v>3</v>
      </c>
      <c r="I33" s="110">
        <v>0</v>
      </c>
      <c r="J33" s="110">
        <v>0</v>
      </c>
      <c r="K33" s="110">
        <v>1</v>
      </c>
      <c r="L33" s="110">
        <v>0</v>
      </c>
    </row>
    <row r="34" spans="1:12" ht="14.25">
      <c r="A34" s="39" t="s">
        <v>23</v>
      </c>
      <c r="B34" s="108">
        <v>271</v>
      </c>
      <c r="C34" s="110">
        <v>128</v>
      </c>
      <c r="D34" s="110">
        <v>143</v>
      </c>
      <c r="E34" s="111"/>
      <c r="F34" s="108">
        <v>246</v>
      </c>
      <c r="G34" s="110">
        <v>231</v>
      </c>
      <c r="H34" s="110">
        <v>6</v>
      </c>
      <c r="I34" s="110">
        <v>1</v>
      </c>
      <c r="J34" s="110">
        <v>0</v>
      </c>
      <c r="K34" s="110">
        <v>1</v>
      </c>
      <c r="L34" s="110">
        <v>7</v>
      </c>
    </row>
    <row r="35" spans="1:12" ht="14.25">
      <c r="A35" s="39" t="s">
        <v>24</v>
      </c>
      <c r="B35" s="108">
        <v>129</v>
      </c>
      <c r="C35" s="110">
        <v>65</v>
      </c>
      <c r="D35" s="110">
        <v>64</v>
      </c>
      <c r="E35" s="111"/>
      <c r="F35" s="108">
        <v>118</v>
      </c>
      <c r="G35" s="110">
        <v>107</v>
      </c>
      <c r="H35" s="110">
        <v>0</v>
      </c>
      <c r="I35" s="110">
        <v>1</v>
      </c>
      <c r="J35" s="110">
        <v>0</v>
      </c>
      <c r="K35" s="110">
        <v>7</v>
      </c>
      <c r="L35" s="110">
        <v>3</v>
      </c>
    </row>
    <row r="36" spans="1:12" ht="14.25">
      <c r="A36" s="39" t="s">
        <v>25</v>
      </c>
      <c r="B36" s="108">
        <v>7</v>
      </c>
      <c r="C36" s="110">
        <v>3</v>
      </c>
      <c r="D36" s="110">
        <v>4</v>
      </c>
      <c r="E36" s="111"/>
      <c r="F36" s="108">
        <v>8</v>
      </c>
      <c r="G36" s="110">
        <v>7</v>
      </c>
      <c r="H36" s="110">
        <v>1</v>
      </c>
      <c r="I36" s="110">
        <v>0</v>
      </c>
      <c r="J36" s="110">
        <v>0</v>
      </c>
      <c r="K36" s="110">
        <v>0</v>
      </c>
      <c r="L36" s="110">
        <v>0</v>
      </c>
    </row>
    <row r="37" spans="1:12" ht="14.25">
      <c r="A37" s="39" t="s">
        <v>26</v>
      </c>
      <c r="B37" s="108">
        <v>127</v>
      </c>
      <c r="C37" s="110">
        <v>59</v>
      </c>
      <c r="D37" s="110">
        <v>68</v>
      </c>
      <c r="E37" s="111"/>
      <c r="F37" s="108">
        <v>108</v>
      </c>
      <c r="G37" s="110">
        <v>104</v>
      </c>
      <c r="H37" s="110">
        <v>1</v>
      </c>
      <c r="I37" s="110">
        <v>0</v>
      </c>
      <c r="J37" s="110">
        <v>0</v>
      </c>
      <c r="K37" s="110">
        <v>2</v>
      </c>
      <c r="L37" s="110">
        <v>1</v>
      </c>
    </row>
    <row r="38" spans="1:12" ht="14.25">
      <c r="A38" s="39" t="s">
        <v>27</v>
      </c>
      <c r="B38" s="108">
        <v>530</v>
      </c>
      <c r="C38" s="110">
        <v>124</v>
      </c>
      <c r="D38" s="110">
        <v>406</v>
      </c>
      <c r="E38" s="111"/>
      <c r="F38" s="108">
        <v>527</v>
      </c>
      <c r="G38" s="110">
        <v>517</v>
      </c>
      <c r="H38" s="110">
        <v>3</v>
      </c>
      <c r="I38" s="110">
        <v>0</v>
      </c>
      <c r="J38" s="110">
        <v>1</v>
      </c>
      <c r="K38" s="110">
        <v>5</v>
      </c>
      <c r="L38" s="110">
        <v>1</v>
      </c>
    </row>
    <row r="39" spans="1:12" ht="14.25">
      <c r="A39" s="39" t="s">
        <v>28</v>
      </c>
      <c r="B39" s="108">
        <v>136</v>
      </c>
      <c r="C39" s="110">
        <v>45</v>
      </c>
      <c r="D39" s="110">
        <v>91</v>
      </c>
      <c r="E39" s="111"/>
      <c r="F39" s="108">
        <v>128</v>
      </c>
      <c r="G39" s="110">
        <v>118</v>
      </c>
      <c r="H39" s="110">
        <v>0</v>
      </c>
      <c r="I39" s="110">
        <v>0</v>
      </c>
      <c r="J39" s="110">
        <v>0</v>
      </c>
      <c r="K39" s="110">
        <v>9</v>
      </c>
      <c r="L39" s="110">
        <v>1</v>
      </c>
    </row>
    <row r="40" spans="1:12" ht="14.25">
      <c r="A40" s="39" t="s">
        <v>29</v>
      </c>
      <c r="B40" s="108">
        <v>205</v>
      </c>
      <c r="C40" s="110">
        <v>102</v>
      </c>
      <c r="D40" s="110">
        <v>103</v>
      </c>
      <c r="E40" s="111"/>
      <c r="F40" s="108">
        <v>252</v>
      </c>
      <c r="G40" s="110">
        <v>226</v>
      </c>
      <c r="H40" s="110">
        <v>5</v>
      </c>
      <c r="I40" s="110">
        <v>0</v>
      </c>
      <c r="J40" s="110">
        <v>0</v>
      </c>
      <c r="K40" s="110">
        <v>6</v>
      </c>
      <c r="L40" s="110">
        <v>15</v>
      </c>
    </row>
    <row r="41" spans="1:12" ht="14.25">
      <c r="A41" s="39" t="s">
        <v>30</v>
      </c>
      <c r="B41" s="108">
        <v>151</v>
      </c>
      <c r="C41" s="110">
        <v>57</v>
      </c>
      <c r="D41" s="110">
        <v>94</v>
      </c>
      <c r="E41" s="111"/>
      <c r="F41" s="108">
        <v>161</v>
      </c>
      <c r="G41" s="110">
        <v>151</v>
      </c>
      <c r="H41" s="110">
        <v>1</v>
      </c>
      <c r="I41" s="110">
        <v>1</v>
      </c>
      <c r="J41" s="110">
        <v>1</v>
      </c>
      <c r="K41" s="110">
        <v>1</v>
      </c>
      <c r="L41" s="110">
        <v>6</v>
      </c>
    </row>
    <row r="42" spans="1:12" ht="14.25">
      <c r="A42" s="39" t="s">
        <v>31</v>
      </c>
      <c r="B42" s="108">
        <v>1801</v>
      </c>
      <c r="C42" s="110">
        <v>1320</v>
      </c>
      <c r="D42" s="110">
        <v>481</v>
      </c>
      <c r="E42" s="111"/>
      <c r="F42" s="108">
        <v>1908</v>
      </c>
      <c r="G42" s="110">
        <v>1584</v>
      </c>
      <c r="H42" s="110">
        <v>76</v>
      </c>
      <c r="I42" s="110">
        <v>30</v>
      </c>
      <c r="J42" s="110">
        <v>36</v>
      </c>
      <c r="K42" s="110">
        <v>157</v>
      </c>
      <c r="L42" s="110">
        <v>25</v>
      </c>
    </row>
    <row r="43" spans="1:12" ht="14.25">
      <c r="A43" s="39" t="s">
        <v>32</v>
      </c>
      <c r="B43" s="108">
        <v>152</v>
      </c>
      <c r="C43" s="110">
        <v>68</v>
      </c>
      <c r="D43" s="110">
        <v>84</v>
      </c>
      <c r="E43" s="111"/>
      <c r="F43" s="108">
        <v>138</v>
      </c>
      <c r="G43" s="110">
        <v>127</v>
      </c>
      <c r="H43" s="110">
        <v>1</v>
      </c>
      <c r="I43" s="110">
        <v>1</v>
      </c>
      <c r="J43" s="110">
        <v>0</v>
      </c>
      <c r="K43" s="110">
        <v>5</v>
      </c>
      <c r="L43" s="110">
        <v>4</v>
      </c>
    </row>
    <row r="44" spans="1:12" ht="14.25">
      <c r="A44" s="39" t="s">
        <v>33</v>
      </c>
      <c r="B44" s="108">
        <v>2148</v>
      </c>
      <c r="C44" s="110">
        <v>1070</v>
      </c>
      <c r="D44" s="110">
        <v>1078</v>
      </c>
      <c r="E44" s="111"/>
      <c r="F44" s="108">
        <v>2247</v>
      </c>
      <c r="G44" s="110">
        <v>1947</v>
      </c>
      <c r="H44" s="110">
        <v>44</v>
      </c>
      <c r="I44" s="110">
        <v>16</v>
      </c>
      <c r="J44" s="110">
        <v>4</v>
      </c>
      <c r="K44" s="110">
        <v>199</v>
      </c>
      <c r="L44" s="110">
        <v>37</v>
      </c>
    </row>
    <row r="45" spans="1:12" ht="14.25">
      <c r="A45" s="39" t="s">
        <v>34</v>
      </c>
      <c r="B45" s="108">
        <v>435</v>
      </c>
      <c r="C45" s="110">
        <v>232</v>
      </c>
      <c r="D45" s="110">
        <v>203</v>
      </c>
      <c r="E45" s="111"/>
      <c r="F45" s="108">
        <v>460</v>
      </c>
      <c r="G45" s="110">
        <v>421</v>
      </c>
      <c r="H45" s="110">
        <v>5</v>
      </c>
      <c r="I45" s="110">
        <v>0</v>
      </c>
      <c r="J45" s="110">
        <v>0</v>
      </c>
      <c r="K45" s="110">
        <v>21</v>
      </c>
      <c r="L45" s="110">
        <v>13</v>
      </c>
    </row>
    <row r="46" spans="1:12" ht="14.25">
      <c r="A46" s="39" t="s">
        <v>35</v>
      </c>
      <c r="B46" s="108">
        <v>755</v>
      </c>
      <c r="C46" s="110">
        <v>525</v>
      </c>
      <c r="D46" s="110">
        <v>230</v>
      </c>
      <c r="E46" s="111"/>
      <c r="F46" s="108">
        <v>780</v>
      </c>
      <c r="G46" s="110">
        <v>746</v>
      </c>
      <c r="H46" s="110">
        <v>13</v>
      </c>
      <c r="I46" s="110">
        <v>2</v>
      </c>
      <c r="J46" s="110">
        <v>3</v>
      </c>
      <c r="K46" s="110">
        <v>10</v>
      </c>
      <c r="L46" s="110">
        <v>6</v>
      </c>
    </row>
    <row r="47" spans="1:12" ht="14.25">
      <c r="A47" s="39" t="s">
        <v>36</v>
      </c>
      <c r="B47" s="108">
        <v>1234</v>
      </c>
      <c r="C47" s="110">
        <v>753</v>
      </c>
      <c r="D47" s="110">
        <v>481</v>
      </c>
      <c r="E47" s="111"/>
      <c r="F47" s="108">
        <v>1305</v>
      </c>
      <c r="G47" s="110">
        <v>1136</v>
      </c>
      <c r="H47" s="110">
        <v>44</v>
      </c>
      <c r="I47" s="110">
        <v>20</v>
      </c>
      <c r="J47" s="110">
        <v>4</v>
      </c>
      <c r="K47" s="110">
        <v>85</v>
      </c>
      <c r="L47" s="110">
        <v>16</v>
      </c>
    </row>
    <row r="48" spans="1:12" ht="14.25">
      <c r="A48" s="39" t="s">
        <v>37</v>
      </c>
      <c r="B48" s="108">
        <v>441</v>
      </c>
      <c r="C48" s="110">
        <v>158</v>
      </c>
      <c r="D48" s="110">
        <v>283</v>
      </c>
      <c r="E48" s="111"/>
      <c r="F48" s="108">
        <v>476</v>
      </c>
      <c r="G48" s="110">
        <v>444</v>
      </c>
      <c r="H48" s="110">
        <v>16</v>
      </c>
      <c r="I48" s="110">
        <v>0</v>
      </c>
      <c r="J48" s="110">
        <v>1</v>
      </c>
      <c r="K48" s="110">
        <v>10</v>
      </c>
      <c r="L48" s="110">
        <v>5</v>
      </c>
    </row>
    <row r="49" spans="1:12" ht="14.25">
      <c r="A49" s="39" t="s">
        <v>38</v>
      </c>
      <c r="B49" s="108">
        <v>878</v>
      </c>
      <c r="C49" s="110">
        <v>617</v>
      </c>
      <c r="D49" s="110">
        <v>261</v>
      </c>
      <c r="E49" s="111"/>
      <c r="F49" s="108">
        <v>883</v>
      </c>
      <c r="G49" s="110">
        <v>818</v>
      </c>
      <c r="H49" s="110">
        <v>5</v>
      </c>
      <c r="I49" s="110">
        <v>7</v>
      </c>
      <c r="J49" s="110">
        <v>1</v>
      </c>
      <c r="K49" s="110">
        <v>16</v>
      </c>
      <c r="L49" s="110">
        <v>36</v>
      </c>
    </row>
    <row r="50" spans="1:12" ht="14.25">
      <c r="A50" s="39" t="s">
        <v>39</v>
      </c>
      <c r="B50" s="108">
        <v>93</v>
      </c>
      <c r="C50" s="110">
        <v>84</v>
      </c>
      <c r="D50" s="110">
        <v>9</v>
      </c>
      <c r="E50" s="111"/>
      <c r="F50" s="108">
        <v>95</v>
      </c>
      <c r="G50" s="110">
        <v>89</v>
      </c>
      <c r="H50" s="110">
        <v>1</v>
      </c>
      <c r="I50" s="110">
        <v>0</v>
      </c>
      <c r="J50" s="110">
        <v>0</v>
      </c>
      <c r="K50" s="110">
        <v>2</v>
      </c>
      <c r="L50" s="110">
        <v>3</v>
      </c>
    </row>
    <row r="51" spans="1:12" ht="14.25">
      <c r="A51" s="39" t="s">
        <v>40</v>
      </c>
      <c r="B51" s="108">
        <v>304</v>
      </c>
      <c r="C51" s="110">
        <v>145</v>
      </c>
      <c r="D51" s="110">
        <v>159</v>
      </c>
      <c r="E51" s="111"/>
      <c r="F51" s="108">
        <v>312</v>
      </c>
      <c r="G51" s="110">
        <v>296</v>
      </c>
      <c r="H51" s="110">
        <v>2</v>
      </c>
      <c r="I51" s="110">
        <v>2</v>
      </c>
      <c r="J51" s="110">
        <v>1</v>
      </c>
      <c r="K51" s="110">
        <v>4</v>
      </c>
      <c r="L51" s="110">
        <v>7</v>
      </c>
    </row>
    <row r="52" spans="1:12" ht="14.25">
      <c r="A52" s="39" t="s">
        <v>41</v>
      </c>
      <c r="B52" s="108">
        <v>78</v>
      </c>
      <c r="C52" s="110">
        <v>55</v>
      </c>
      <c r="D52" s="110">
        <v>23</v>
      </c>
      <c r="E52" s="111"/>
      <c r="F52" s="108">
        <v>72</v>
      </c>
      <c r="G52" s="110">
        <v>68</v>
      </c>
      <c r="H52" s="110">
        <v>2</v>
      </c>
      <c r="I52" s="110">
        <v>1</v>
      </c>
      <c r="J52" s="110">
        <v>0</v>
      </c>
      <c r="K52" s="110">
        <v>1</v>
      </c>
      <c r="L52" s="110">
        <v>0</v>
      </c>
    </row>
    <row r="53" spans="1:12" ht="14.25">
      <c r="A53" s="39" t="s">
        <v>42</v>
      </c>
      <c r="B53" s="108">
        <v>107</v>
      </c>
      <c r="C53" s="110">
        <v>54</v>
      </c>
      <c r="D53" s="110">
        <v>53</v>
      </c>
      <c r="E53" s="111"/>
      <c r="F53" s="108">
        <v>101</v>
      </c>
      <c r="G53" s="110">
        <v>94</v>
      </c>
      <c r="H53" s="110">
        <v>2</v>
      </c>
      <c r="I53" s="110">
        <v>0</v>
      </c>
      <c r="J53" s="110">
        <v>0</v>
      </c>
      <c r="K53" s="110">
        <v>2</v>
      </c>
      <c r="L53" s="110">
        <v>3</v>
      </c>
    </row>
    <row r="54" spans="1:12" ht="14.25">
      <c r="A54" s="39" t="s">
        <v>43</v>
      </c>
      <c r="B54" s="108">
        <v>351</v>
      </c>
      <c r="C54" s="110">
        <v>196</v>
      </c>
      <c r="D54" s="110">
        <v>155</v>
      </c>
      <c r="E54" s="111"/>
      <c r="F54" s="108">
        <v>324</v>
      </c>
      <c r="G54" s="110">
        <v>291</v>
      </c>
      <c r="H54" s="110">
        <v>3</v>
      </c>
      <c r="I54" s="110">
        <v>2</v>
      </c>
      <c r="J54" s="110">
        <v>0</v>
      </c>
      <c r="K54" s="110">
        <v>28</v>
      </c>
      <c r="L54" s="110">
        <v>0</v>
      </c>
    </row>
    <row r="55" spans="1:12" ht="14.25">
      <c r="A55" s="39" t="s">
        <v>44</v>
      </c>
      <c r="B55" s="108">
        <v>492</v>
      </c>
      <c r="C55" s="110">
        <v>324</v>
      </c>
      <c r="D55" s="110">
        <v>168</v>
      </c>
      <c r="E55" s="111"/>
      <c r="F55" s="108">
        <v>501</v>
      </c>
      <c r="G55" s="110">
        <v>449</v>
      </c>
      <c r="H55" s="110">
        <v>11</v>
      </c>
      <c r="I55" s="110">
        <v>4</v>
      </c>
      <c r="J55" s="110">
        <v>11</v>
      </c>
      <c r="K55" s="110">
        <v>24</v>
      </c>
      <c r="L55" s="110">
        <v>2</v>
      </c>
    </row>
    <row r="56" spans="1:12" ht="14.25">
      <c r="A56" s="39" t="s">
        <v>45</v>
      </c>
      <c r="B56" s="108">
        <v>255</v>
      </c>
      <c r="C56" s="110">
        <v>194</v>
      </c>
      <c r="D56" s="110">
        <v>61</v>
      </c>
      <c r="E56" s="111"/>
      <c r="F56" s="108">
        <v>246</v>
      </c>
      <c r="G56" s="110">
        <v>228</v>
      </c>
      <c r="H56" s="110">
        <v>0</v>
      </c>
      <c r="I56" s="110">
        <v>1</v>
      </c>
      <c r="J56" s="110">
        <v>0</v>
      </c>
      <c r="K56" s="110">
        <v>11</v>
      </c>
      <c r="L56" s="110">
        <v>6</v>
      </c>
    </row>
    <row r="57" spans="1:12" ht="14.25">
      <c r="A57" s="39" t="s">
        <v>46</v>
      </c>
      <c r="B57" s="108">
        <v>326</v>
      </c>
      <c r="C57" s="110">
        <v>96</v>
      </c>
      <c r="D57" s="110">
        <v>230</v>
      </c>
      <c r="E57" s="111"/>
      <c r="F57" s="108">
        <v>325</v>
      </c>
      <c r="G57" s="110">
        <v>313</v>
      </c>
      <c r="H57" s="110">
        <v>4</v>
      </c>
      <c r="I57" s="110">
        <v>1</v>
      </c>
      <c r="J57" s="110">
        <v>0</v>
      </c>
      <c r="K57" s="110">
        <v>5</v>
      </c>
      <c r="L57" s="110">
        <v>2</v>
      </c>
    </row>
    <row r="58" spans="1:12" ht="14.25">
      <c r="A58" s="39" t="s">
        <v>47</v>
      </c>
      <c r="B58" s="108">
        <v>433</v>
      </c>
      <c r="C58" s="110">
        <v>258</v>
      </c>
      <c r="D58" s="110">
        <v>175</v>
      </c>
      <c r="E58" s="111"/>
      <c r="F58" s="108">
        <v>469</v>
      </c>
      <c r="G58" s="110">
        <v>422</v>
      </c>
      <c r="H58" s="110">
        <v>20</v>
      </c>
      <c r="I58" s="110">
        <v>2</v>
      </c>
      <c r="J58" s="110">
        <v>0</v>
      </c>
      <c r="K58" s="110">
        <v>7</v>
      </c>
      <c r="L58" s="110">
        <v>18</v>
      </c>
    </row>
    <row r="59" spans="1:12" ht="14.25">
      <c r="A59" s="39" t="s">
        <v>48</v>
      </c>
      <c r="B59" s="108">
        <v>62</v>
      </c>
      <c r="C59" s="110">
        <v>16</v>
      </c>
      <c r="D59" s="110">
        <v>46</v>
      </c>
      <c r="E59" s="111"/>
      <c r="F59" s="108">
        <v>69</v>
      </c>
      <c r="G59" s="110">
        <v>66</v>
      </c>
      <c r="H59" s="110">
        <v>0</v>
      </c>
      <c r="I59" s="110">
        <v>0</v>
      </c>
      <c r="J59" s="110">
        <v>0</v>
      </c>
      <c r="K59" s="110">
        <v>1</v>
      </c>
      <c r="L59" s="110">
        <v>2</v>
      </c>
    </row>
    <row r="60" spans="1:12" ht="14.25">
      <c r="A60" s="39" t="s">
        <v>49</v>
      </c>
      <c r="B60" s="108">
        <v>61</v>
      </c>
      <c r="C60" s="110">
        <v>33</v>
      </c>
      <c r="D60" s="110">
        <v>28</v>
      </c>
      <c r="E60" s="111"/>
      <c r="F60" s="108">
        <v>85</v>
      </c>
      <c r="G60" s="110">
        <v>68</v>
      </c>
      <c r="H60" s="110">
        <v>1</v>
      </c>
      <c r="I60" s="110">
        <v>0</v>
      </c>
      <c r="J60" s="110">
        <v>9</v>
      </c>
      <c r="K60" s="110">
        <v>6</v>
      </c>
      <c r="L60" s="110">
        <v>1</v>
      </c>
    </row>
    <row r="61" spans="1:12" ht="14.25">
      <c r="A61" s="39" t="s">
        <v>50</v>
      </c>
      <c r="B61" s="108">
        <v>124</v>
      </c>
      <c r="C61" s="110">
        <v>50</v>
      </c>
      <c r="D61" s="110">
        <v>74</v>
      </c>
      <c r="E61" s="111"/>
      <c r="F61" s="108">
        <v>124</v>
      </c>
      <c r="G61" s="110">
        <v>110</v>
      </c>
      <c r="H61" s="110">
        <v>3</v>
      </c>
      <c r="I61" s="110">
        <v>0</v>
      </c>
      <c r="J61" s="110">
        <v>1</v>
      </c>
      <c r="K61" s="110">
        <v>6</v>
      </c>
      <c r="L61" s="110">
        <v>4</v>
      </c>
    </row>
    <row r="62" spans="1:12" ht="14.25">
      <c r="A62" s="39" t="s">
        <v>51</v>
      </c>
      <c r="B62" s="108">
        <v>375</v>
      </c>
      <c r="C62" s="110">
        <v>253</v>
      </c>
      <c r="D62" s="110">
        <v>122</v>
      </c>
      <c r="E62" s="111"/>
      <c r="F62" s="108">
        <v>409</v>
      </c>
      <c r="G62" s="110">
        <v>313</v>
      </c>
      <c r="H62" s="110">
        <v>6</v>
      </c>
      <c r="I62" s="110">
        <v>3</v>
      </c>
      <c r="J62" s="110">
        <v>24</v>
      </c>
      <c r="K62" s="110">
        <v>25</v>
      </c>
      <c r="L62" s="110">
        <v>38</v>
      </c>
    </row>
    <row r="63" spans="1:12" ht="14.25">
      <c r="A63" s="39" t="s">
        <v>52</v>
      </c>
      <c r="B63" s="108">
        <v>2645</v>
      </c>
      <c r="C63" s="110">
        <v>1709</v>
      </c>
      <c r="D63" s="110">
        <v>936</v>
      </c>
      <c r="E63" s="111"/>
      <c r="F63" s="108">
        <v>2964</v>
      </c>
      <c r="G63" s="110">
        <v>2590</v>
      </c>
      <c r="H63" s="110">
        <v>38</v>
      </c>
      <c r="I63" s="110">
        <v>4</v>
      </c>
      <c r="J63" s="110">
        <v>5</v>
      </c>
      <c r="K63" s="110">
        <v>266</v>
      </c>
      <c r="L63" s="110">
        <v>61</v>
      </c>
    </row>
    <row r="64" spans="1:12" ht="14.25">
      <c r="A64" s="39" t="s">
        <v>53</v>
      </c>
      <c r="B64" s="108">
        <v>192</v>
      </c>
      <c r="C64" s="110">
        <v>63</v>
      </c>
      <c r="D64" s="110">
        <v>129</v>
      </c>
      <c r="E64" s="111"/>
      <c r="F64" s="108">
        <v>204</v>
      </c>
      <c r="G64" s="110">
        <v>199</v>
      </c>
      <c r="H64" s="110">
        <v>3</v>
      </c>
      <c r="I64" s="110">
        <v>0</v>
      </c>
      <c r="J64" s="110">
        <v>0</v>
      </c>
      <c r="K64" s="110">
        <v>2</v>
      </c>
      <c r="L64" s="110">
        <v>0</v>
      </c>
    </row>
    <row r="65" spans="1:12" ht="14.25">
      <c r="A65" s="39" t="s">
        <v>54</v>
      </c>
      <c r="B65" s="108">
        <v>122</v>
      </c>
      <c r="C65" s="110">
        <v>80</v>
      </c>
      <c r="D65" s="110">
        <v>42</v>
      </c>
      <c r="E65" s="111"/>
      <c r="F65" s="108">
        <v>117</v>
      </c>
      <c r="G65" s="110">
        <v>109</v>
      </c>
      <c r="H65" s="110">
        <v>4</v>
      </c>
      <c r="I65" s="110">
        <v>0</v>
      </c>
      <c r="J65" s="110">
        <v>1</v>
      </c>
      <c r="K65" s="110">
        <v>2</v>
      </c>
      <c r="L65" s="110">
        <v>1</v>
      </c>
    </row>
    <row r="66" spans="1:12" ht="14.25">
      <c r="A66" s="39" t="s">
        <v>55</v>
      </c>
      <c r="B66" s="108">
        <v>130</v>
      </c>
      <c r="C66" s="110">
        <v>70</v>
      </c>
      <c r="D66" s="110">
        <v>60</v>
      </c>
      <c r="E66" s="111"/>
      <c r="F66" s="108">
        <v>147</v>
      </c>
      <c r="G66" s="110">
        <v>121</v>
      </c>
      <c r="H66" s="110">
        <v>8</v>
      </c>
      <c r="I66" s="110">
        <v>2</v>
      </c>
      <c r="J66" s="110">
        <v>0</v>
      </c>
      <c r="K66" s="110">
        <v>11</v>
      </c>
      <c r="L66" s="110">
        <v>5</v>
      </c>
    </row>
    <row r="67" spans="1:12" ht="14.25">
      <c r="A67" s="39" t="s">
        <v>56</v>
      </c>
      <c r="B67" s="108">
        <v>274</v>
      </c>
      <c r="C67" s="110">
        <v>176</v>
      </c>
      <c r="D67" s="110">
        <v>98</v>
      </c>
      <c r="E67" s="111"/>
      <c r="F67" s="108">
        <v>340</v>
      </c>
      <c r="G67" s="110">
        <v>321</v>
      </c>
      <c r="H67" s="110">
        <v>6</v>
      </c>
      <c r="I67" s="110">
        <v>6</v>
      </c>
      <c r="J67" s="110">
        <v>1</v>
      </c>
      <c r="K67" s="110">
        <v>0</v>
      </c>
      <c r="L67" s="110">
        <v>6</v>
      </c>
    </row>
    <row r="68" spans="1:12" ht="14.25">
      <c r="A68" s="39" t="s">
        <v>57</v>
      </c>
      <c r="B68" s="108">
        <v>233</v>
      </c>
      <c r="C68" s="110">
        <v>89</v>
      </c>
      <c r="D68" s="110">
        <v>144</v>
      </c>
      <c r="E68" s="111"/>
      <c r="F68" s="108">
        <v>239</v>
      </c>
      <c r="G68" s="110">
        <v>229</v>
      </c>
      <c r="H68" s="110">
        <v>7</v>
      </c>
      <c r="I68" s="110">
        <v>0</v>
      </c>
      <c r="J68" s="110">
        <v>0</v>
      </c>
      <c r="K68" s="110">
        <v>0</v>
      </c>
      <c r="L68" s="110">
        <v>3</v>
      </c>
    </row>
    <row r="69" spans="1:12" ht="14.25">
      <c r="A69" s="39" t="s">
        <v>58</v>
      </c>
      <c r="B69" s="108">
        <v>186</v>
      </c>
      <c r="C69" s="110">
        <v>131</v>
      </c>
      <c r="D69" s="110">
        <v>55</v>
      </c>
      <c r="E69" s="111"/>
      <c r="F69" s="108">
        <v>184</v>
      </c>
      <c r="G69" s="110">
        <v>173</v>
      </c>
      <c r="H69" s="110">
        <v>5</v>
      </c>
      <c r="I69" s="110">
        <v>0</v>
      </c>
      <c r="J69" s="110">
        <v>0</v>
      </c>
      <c r="K69" s="110">
        <v>6</v>
      </c>
      <c r="L69" s="110">
        <v>0</v>
      </c>
    </row>
    <row r="70" spans="1:12" ht="14.25">
      <c r="A70" s="39" t="s">
        <v>59</v>
      </c>
      <c r="B70" s="108">
        <v>219</v>
      </c>
      <c r="C70" s="110">
        <v>162</v>
      </c>
      <c r="D70" s="110">
        <v>57</v>
      </c>
      <c r="E70" s="111"/>
      <c r="F70" s="108">
        <v>184</v>
      </c>
      <c r="G70" s="110">
        <v>171</v>
      </c>
      <c r="H70" s="110">
        <v>1</v>
      </c>
      <c r="I70" s="110">
        <v>0</v>
      </c>
      <c r="J70" s="110">
        <v>0</v>
      </c>
      <c r="K70" s="110">
        <v>9</v>
      </c>
      <c r="L70" s="110">
        <v>3</v>
      </c>
    </row>
    <row r="71" spans="1:12" ht="14.25">
      <c r="A71" s="39" t="s">
        <v>60</v>
      </c>
      <c r="B71" s="108">
        <v>1186</v>
      </c>
      <c r="C71" s="110">
        <v>377</v>
      </c>
      <c r="D71" s="110">
        <v>809</v>
      </c>
      <c r="E71" s="111"/>
      <c r="F71" s="108">
        <v>1168</v>
      </c>
      <c r="G71" s="110">
        <v>1109</v>
      </c>
      <c r="H71" s="110">
        <v>21</v>
      </c>
      <c r="I71" s="110">
        <v>6</v>
      </c>
      <c r="J71" s="110">
        <v>3</v>
      </c>
      <c r="K71" s="110">
        <v>21</v>
      </c>
      <c r="L71" s="110">
        <v>8</v>
      </c>
    </row>
    <row r="72" spans="1:12" ht="14.25">
      <c r="A72" s="39" t="s">
        <v>61</v>
      </c>
      <c r="B72" s="108">
        <v>166</v>
      </c>
      <c r="C72" s="110">
        <v>97</v>
      </c>
      <c r="D72" s="110">
        <v>69</v>
      </c>
      <c r="E72" s="111"/>
      <c r="F72" s="108">
        <v>173</v>
      </c>
      <c r="G72" s="110">
        <v>166</v>
      </c>
      <c r="H72" s="110">
        <v>2</v>
      </c>
      <c r="I72" s="110">
        <v>0</v>
      </c>
      <c r="J72" s="110">
        <v>2</v>
      </c>
      <c r="K72" s="110">
        <v>3</v>
      </c>
      <c r="L72" s="110">
        <v>0</v>
      </c>
    </row>
    <row r="73" spans="1:12" ht="14.25">
      <c r="A73" s="39" t="s">
        <v>62</v>
      </c>
      <c r="B73" s="108">
        <v>65</v>
      </c>
      <c r="C73" s="110">
        <v>37</v>
      </c>
      <c r="D73" s="110">
        <v>28</v>
      </c>
      <c r="E73" s="111"/>
      <c r="F73" s="108">
        <v>62</v>
      </c>
      <c r="G73" s="110">
        <v>53</v>
      </c>
      <c r="H73" s="110">
        <v>1</v>
      </c>
      <c r="I73" s="110">
        <v>0</v>
      </c>
      <c r="J73" s="110">
        <v>1</v>
      </c>
      <c r="K73" s="110">
        <v>6</v>
      </c>
      <c r="L73" s="110">
        <v>1</v>
      </c>
    </row>
    <row r="74" spans="1:12" ht="14.25">
      <c r="A74" s="113"/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</row>
    <row r="75" spans="1:12" ht="14.25">
      <c r="A75" s="92" t="s">
        <v>72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</row>
    <row r="76" spans="1:12" ht="14.25">
      <c r="A76" s="101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</row>
    <row r="77" spans="1:12" ht="14.25">
      <c r="A77" s="101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</row>
    <row r="78" spans="1:12" ht="14.25">
      <c r="A78" s="101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</row>
    <row r="79" spans="1:12" ht="14.25">
      <c r="A79" s="88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</row>
    <row r="80" spans="1:12" ht="14.25">
      <c r="A80" s="88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</row>
    <row r="81" spans="1:12" ht="14.25">
      <c r="A81" s="88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</row>
    <row r="82" spans="1:12" ht="14.25">
      <c r="A82" s="88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</row>
    <row r="83" spans="1:12" ht="14.25">
      <c r="A83" s="88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</row>
    <row r="84" spans="1:12" ht="14.25">
      <c r="A84" s="88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</row>
    <row r="85" spans="1:12" ht="14.25">
      <c r="A85" s="88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</row>
    <row r="86" spans="1:12" ht="14.25">
      <c r="A86" s="88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</row>
    <row r="87" spans="1:12" ht="14.25">
      <c r="A87" s="88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</row>
    <row r="88" spans="1:12" ht="14.25">
      <c r="A88" s="88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</row>
    <row r="89" spans="1:12" ht="14.25">
      <c r="A89" s="88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</row>
    <row r="90" spans="1:12" ht="14.25">
      <c r="A90" s="88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</row>
    <row r="91" spans="1:12" ht="14.25">
      <c r="A91" s="88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</row>
    <row r="92" spans="1:12" ht="14.25">
      <c r="A92" s="88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</row>
    <row r="93" spans="1:12" ht="14.25">
      <c r="A93" s="88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</row>
    <row r="94" spans="1:12" ht="14.25">
      <c r="A94" s="88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</row>
    <row r="95" spans="1:12" ht="14.25">
      <c r="A95" s="88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</row>
    <row r="96" spans="1:12" ht="14.25">
      <c r="A96" s="88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</row>
    <row r="97" spans="1:12" ht="14.25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</row>
    <row r="98" spans="1:12" ht="14.2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</row>
    <row r="99" spans="1:12" ht="14.2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</row>
    <row r="100" spans="1:12" ht="14.2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</row>
    <row r="101" spans="1:12" ht="14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</row>
    <row r="102" spans="1:12" ht="14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</row>
    <row r="103" spans="1:12" ht="14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1:12" ht="14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ht="14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ht="14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ht="14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ht="14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ht="14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</sheetData>
  <mergeCells count="2">
    <mergeCell ref="B4:D4"/>
    <mergeCell ref="F4:L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showGridLines="0" workbookViewId="0">
      <selection activeCell="A7" sqref="A7:A96"/>
    </sheetView>
  </sheetViews>
  <sheetFormatPr defaultColWidth="9.140625" defaultRowHeight="12.75"/>
  <cols>
    <col min="1" max="1" width="16.7109375" style="88" customWidth="1"/>
    <col min="2" max="2" width="15.7109375" style="86" customWidth="1"/>
    <col min="3" max="4" width="15.7109375" style="87" customWidth="1"/>
    <col min="5" max="5" width="2.7109375" style="87" customWidth="1"/>
    <col min="6" max="12" width="15.7109375" style="87" customWidth="1"/>
    <col min="13" max="16384" width="9.140625" style="86"/>
  </cols>
  <sheetData>
    <row r="1" spans="1:13" ht="20.25">
      <c r="A1" s="48" t="s">
        <v>164</v>
      </c>
    </row>
    <row r="2" spans="1:13" ht="20.25">
      <c r="A2" s="48" t="s">
        <v>163</v>
      </c>
    </row>
    <row r="3" spans="1:13" ht="12.95" customHeight="1"/>
    <row r="4" spans="1:13" ht="12.95" customHeight="1">
      <c r="A4" s="104"/>
      <c r="B4" s="105" t="s">
        <v>69</v>
      </c>
      <c r="C4" s="105"/>
      <c r="D4" s="105"/>
      <c r="E4" s="106"/>
      <c r="F4" s="107" t="s">
        <v>70</v>
      </c>
      <c r="G4" s="107"/>
      <c r="H4" s="107"/>
      <c r="I4" s="107"/>
      <c r="J4" s="107"/>
      <c r="K4" s="107"/>
      <c r="L4" s="107"/>
    </row>
    <row r="5" spans="1:13" ht="12.95" customHeight="1">
      <c r="A5" s="21" t="s">
        <v>0</v>
      </c>
      <c r="B5" s="22" t="s">
        <v>1</v>
      </c>
      <c r="C5" s="23" t="s">
        <v>63</v>
      </c>
      <c r="D5" s="49" t="s">
        <v>76</v>
      </c>
      <c r="E5" s="23"/>
      <c r="F5" s="23" t="s">
        <v>1</v>
      </c>
      <c r="G5" s="23" t="s">
        <v>77</v>
      </c>
      <c r="H5" s="49" t="s">
        <v>78</v>
      </c>
      <c r="I5" s="23" t="s">
        <v>79</v>
      </c>
      <c r="J5" s="49" t="s">
        <v>80</v>
      </c>
      <c r="K5" s="23" t="s">
        <v>64</v>
      </c>
      <c r="L5" s="23" t="s">
        <v>65</v>
      </c>
    </row>
    <row r="6" spans="1:13" s="89" customFormat="1" ht="12.95" customHeight="1">
      <c r="A6" s="25"/>
      <c r="B6" s="26"/>
      <c r="C6" s="26"/>
      <c r="D6" s="26"/>
      <c r="E6" s="26"/>
      <c r="F6" s="26"/>
      <c r="G6" s="26"/>
      <c r="H6" s="26"/>
      <c r="I6" s="26"/>
      <c r="J6" s="27"/>
      <c r="K6" s="26"/>
      <c r="L6" s="26"/>
    </row>
    <row r="7" spans="1:13" ht="12.95" customHeight="1">
      <c r="A7" s="28" t="s">
        <v>66</v>
      </c>
      <c r="B7" s="37">
        <v>43139</v>
      </c>
      <c r="C7" s="37">
        <v>28090</v>
      </c>
      <c r="D7" s="37">
        <v>15049</v>
      </c>
      <c r="E7" s="102"/>
      <c r="F7" s="37">
        <v>46287</v>
      </c>
      <c r="G7" s="37">
        <v>40322</v>
      </c>
      <c r="H7" s="37">
        <v>1030</v>
      </c>
      <c r="I7" s="37">
        <v>373</v>
      </c>
      <c r="J7" s="37">
        <v>299</v>
      </c>
      <c r="K7" s="37">
        <v>3120</v>
      </c>
      <c r="L7" s="37">
        <v>1143</v>
      </c>
    </row>
    <row r="8" spans="1:13" ht="12.95" customHeight="1">
      <c r="A8" s="32"/>
      <c r="B8" s="37"/>
      <c r="C8" s="37"/>
      <c r="D8" s="37"/>
      <c r="E8" s="102"/>
      <c r="F8" s="37"/>
      <c r="G8" s="37"/>
      <c r="H8" s="37"/>
      <c r="I8" s="37"/>
      <c r="J8" s="37"/>
      <c r="K8" s="37"/>
      <c r="L8" s="37"/>
    </row>
    <row r="9" spans="1:13" ht="12.95" customHeight="1">
      <c r="A9" s="33" t="s">
        <v>67</v>
      </c>
      <c r="B9" s="37">
        <v>19667</v>
      </c>
      <c r="C9" s="37">
        <v>15655</v>
      </c>
      <c r="D9" s="37">
        <v>4012</v>
      </c>
      <c r="E9" s="102"/>
      <c r="F9" s="37">
        <v>20830</v>
      </c>
      <c r="G9" s="37">
        <v>17447</v>
      </c>
      <c r="H9" s="37">
        <v>520</v>
      </c>
      <c r="I9" s="37">
        <v>223</v>
      </c>
      <c r="J9" s="37">
        <v>98</v>
      </c>
      <c r="K9" s="37">
        <v>1934</v>
      </c>
      <c r="L9" s="37">
        <v>608</v>
      </c>
    </row>
    <row r="10" spans="1:13" ht="12.95" customHeight="1">
      <c r="A10" s="34" t="s">
        <v>3</v>
      </c>
      <c r="B10" s="37">
        <v>6226</v>
      </c>
      <c r="C10" s="55">
        <v>5542</v>
      </c>
      <c r="D10" s="55">
        <v>996</v>
      </c>
      <c r="E10" s="42"/>
      <c r="F10" s="37">
        <v>6894</v>
      </c>
      <c r="G10" s="55">
        <v>5699</v>
      </c>
      <c r="H10" s="54">
        <v>228</v>
      </c>
      <c r="I10" s="54">
        <v>75</v>
      </c>
      <c r="J10" s="54">
        <v>26</v>
      </c>
      <c r="K10" s="54">
        <v>650</v>
      </c>
      <c r="L10" s="54">
        <v>216</v>
      </c>
      <c r="M10" s="90"/>
    </row>
    <row r="11" spans="1:13" ht="12.95" customHeight="1">
      <c r="A11" s="34" t="s">
        <v>4</v>
      </c>
      <c r="B11" s="37">
        <v>4189</v>
      </c>
      <c r="C11" s="55">
        <v>3986</v>
      </c>
      <c r="D11" s="55">
        <v>379</v>
      </c>
      <c r="E11" s="42"/>
      <c r="F11" s="37">
        <v>4768</v>
      </c>
      <c r="G11" s="55">
        <v>3752</v>
      </c>
      <c r="H11" s="55">
        <v>58</v>
      </c>
      <c r="I11" s="55">
        <v>53</v>
      </c>
      <c r="J11" s="55">
        <v>20</v>
      </c>
      <c r="K11" s="55">
        <v>749</v>
      </c>
      <c r="L11" s="55">
        <v>136</v>
      </c>
      <c r="M11" s="91"/>
    </row>
    <row r="12" spans="1:13" ht="12.95" customHeight="1">
      <c r="A12" s="34" t="s">
        <v>2</v>
      </c>
      <c r="B12" s="37">
        <v>4654</v>
      </c>
      <c r="C12" s="55">
        <v>4145</v>
      </c>
      <c r="D12" s="55">
        <v>974</v>
      </c>
      <c r="E12" s="42"/>
      <c r="F12" s="37">
        <v>5150</v>
      </c>
      <c r="G12" s="55">
        <v>4543</v>
      </c>
      <c r="H12" s="55">
        <v>117</v>
      </c>
      <c r="I12" s="55">
        <v>36</v>
      </c>
      <c r="J12" s="55">
        <v>16</v>
      </c>
      <c r="K12" s="55">
        <v>306</v>
      </c>
      <c r="L12" s="55">
        <v>132</v>
      </c>
      <c r="M12" s="91"/>
    </row>
    <row r="13" spans="1:13" ht="12.95" customHeight="1">
      <c r="A13" s="34" t="s">
        <v>5</v>
      </c>
      <c r="B13" s="37">
        <v>3077</v>
      </c>
      <c r="C13" s="55">
        <v>1577</v>
      </c>
      <c r="D13" s="55">
        <v>1424</v>
      </c>
      <c r="E13" s="42"/>
      <c r="F13" s="37">
        <v>3340</v>
      </c>
      <c r="G13" s="55">
        <v>2885</v>
      </c>
      <c r="H13" s="55">
        <v>99</v>
      </c>
      <c r="I13" s="55">
        <v>55</v>
      </c>
      <c r="J13" s="55">
        <v>35</v>
      </c>
      <c r="K13" s="55">
        <v>162</v>
      </c>
      <c r="L13" s="55">
        <v>104</v>
      </c>
      <c r="M13" s="91"/>
    </row>
    <row r="14" spans="1:13" ht="12.95" customHeight="1">
      <c r="A14" s="34" t="s">
        <v>6</v>
      </c>
      <c r="B14" s="37">
        <v>625</v>
      </c>
      <c r="C14" s="55">
        <v>405</v>
      </c>
      <c r="D14" s="55">
        <v>239</v>
      </c>
      <c r="E14" s="42"/>
      <c r="F14" s="37">
        <v>678</v>
      </c>
      <c r="G14" s="55">
        <v>568</v>
      </c>
      <c r="H14" s="55">
        <v>18</v>
      </c>
      <c r="I14" s="55">
        <v>4</v>
      </c>
      <c r="J14" s="55">
        <v>1</v>
      </c>
      <c r="K14" s="55">
        <v>67</v>
      </c>
      <c r="L14" s="55">
        <v>20</v>
      </c>
      <c r="M14" s="91"/>
    </row>
    <row r="15" spans="1:13" ht="12.95" customHeight="1">
      <c r="A15" s="28"/>
      <c r="B15" s="37"/>
      <c r="C15" s="55"/>
      <c r="D15" s="55"/>
      <c r="E15" s="42"/>
      <c r="F15" s="37"/>
      <c r="G15" s="55"/>
      <c r="H15" s="55"/>
      <c r="I15" s="55"/>
      <c r="J15" s="55"/>
      <c r="K15" s="55"/>
      <c r="L15" s="55"/>
      <c r="M15" s="91"/>
    </row>
    <row r="16" spans="1:13" ht="12.95" customHeight="1">
      <c r="A16" s="33" t="s">
        <v>68</v>
      </c>
      <c r="B16" s="37">
        <v>23472</v>
      </c>
      <c r="C16" s="37">
        <v>12435</v>
      </c>
      <c r="D16" s="37">
        <v>11037</v>
      </c>
      <c r="E16" s="102"/>
      <c r="F16" s="37">
        <v>25457</v>
      </c>
      <c r="G16" s="37">
        <v>22875</v>
      </c>
      <c r="H16" s="37">
        <v>510</v>
      </c>
      <c r="I16" s="37">
        <v>150</v>
      </c>
      <c r="J16" s="37">
        <v>201</v>
      </c>
      <c r="K16" s="37">
        <v>1186</v>
      </c>
      <c r="L16" s="37">
        <v>535</v>
      </c>
    </row>
    <row r="17" spans="1:12" ht="12.95" customHeight="1">
      <c r="A17" s="39" t="s">
        <v>7</v>
      </c>
      <c r="B17" s="37">
        <v>1078</v>
      </c>
      <c r="C17" s="55">
        <v>497</v>
      </c>
      <c r="D17" s="55">
        <v>464</v>
      </c>
      <c r="E17" s="42"/>
      <c r="F17" s="37">
        <v>1060</v>
      </c>
      <c r="G17" s="55">
        <v>936</v>
      </c>
      <c r="H17" s="55">
        <v>29</v>
      </c>
      <c r="I17" s="55">
        <v>15</v>
      </c>
      <c r="J17" s="55">
        <v>3</v>
      </c>
      <c r="K17" s="55">
        <v>56</v>
      </c>
      <c r="L17" s="55">
        <v>21</v>
      </c>
    </row>
    <row r="18" spans="1:12" ht="12.95" customHeight="1">
      <c r="A18" s="39" t="s">
        <v>8</v>
      </c>
      <c r="B18" s="37">
        <v>89</v>
      </c>
      <c r="C18" s="55">
        <v>20</v>
      </c>
      <c r="D18" s="55">
        <v>62</v>
      </c>
      <c r="E18" s="42"/>
      <c r="F18" s="37">
        <v>111</v>
      </c>
      <c r="G18" s="55">
        <v>97</v>
      </c>
      <c r="H18" s="55">
        <v>1</v>
      </c>
      <c r="I18" s="55">
        <v>0</v>
      </c>
      <c r="J18" s="55">
        <v>0</v>
      </c>
      <c r="K18" s="55">
        <v>5</v>
      </c>
      <c r="L18" s="55">
        <v>8</v>
      </c>
    </row>
    <row r="19" spans="1:12" ht="12.95" customHeight="1">
      <c r="A19" s="39" t="s">
        <v>9</v>
      </c>
      <c r="B19" s="37">
        <v>756</v>
      </c>
      <c r="C19" s="55">
        <v>292</v>
      </c>
      <c r="D19" s="55">
        <v>318</v>
      </c>
      <c r="E19" s="42"/>
      <c r="F19" s="37">
        <v>669</v>
      </c>
      <c r="G19" s="55">
        <v>603</v>
      </c>
      <c r="H19" s="55">
        <v>6</v>
      </c>
      <c r="I19" s="55">
        <v>5</v>
      </c>
      <c r="J19" s="55">
        <v>3</v>
      </c>
      <c r="K19" s="55">
        <v>40</v>
      </c>
      <c r="L19" s="55">
        <v>12</v>
      </c>
    </row>
    <row r="20" spans="1:12" ht="12.95" customHeight="1">
      <c r="A20" s="39" t="s">
        <v>10</v>
      </c>
      <c r="B20" s="37">
        <v>308</v>
      </c>
      <c r="C20" s="55">
        <v>197</v>
      </c>
      <c r="D20" s="55">
        <v>75</v>
      </c>
      <c r="E20" s="42"/>
      <c r="F20" s="37">
        <v>287</v>
      </c>
      <c r="G20" s="55">
        <v>268</v>
      </c>
      <c r="H20" s="55">
        <v>5</v>
      </c>
      <c r="I20" s="55">
        <v>2</v>
      </c>
      <c r="J20" s="55">
        <v>2</v>
      </c>
      <c r="K20" s="55">
        <v>8</v>
      </c>
      <c r="L20" s="55">
        <v>2</v>
      </c>
    </row>
    <row r="21" spans="1:12" ht="12.95" customHeight="1">
      <c r="A21" s="39" t="s">
        <v>11</v>
      </c>
      <c r="B21" s="37">
        <v>198</v>
      </c>
      <c r="C21" s="55">
        <v>91</v>
      </c>
      <c r="D21" s="55">
        <v>94</v>
      </c>
      <c r="E21" s="42"/>
      <c r="F21" s="37">
        <v>193</v>
      </c>
      <c r="G21" s="55">
        <v>187</v>
      </c>
      <c r="H21" s="55">
        <v>3</v>
      </c>
      <c r="I21" s="55">
        <v>0</v>
      </c>
      <c r="J21" s="55">
        <v>0</v>
      </c>
      <c r="K21" s="55">
        <v>0</v>
      </c>
      <c r="L21" s="55">
        <v>3</v>
      </c>
    </row>
    <row r="22" spans="1:12" ht="12.95" customHeight="1">
      <c r="A22" s="39" t="s">
        <v>12</v>
      </c>
      <c r="B22" s="37">
        <v>370</v>
      </c>
      <c r="C22" s="55">
        <v>185</v>
      </c>
      <c r="D22" s="55">
        <v>270</v>
      </c>
      <c r="E22" s="42"/>
      <c r="F22" s="37">
        <v>451</v>
      </c>
      <c r="G22" s="55">
        <v>431</v>
      </c>
      <c r="H22" s="55">
        <v>2</v>
      </c>
      <c r="I22" s="55">
        <v>0</v>
      </c>
      <c r="J22" s="55">
        <v>1</v>
      </c>
      <c r="K22" s="55">
        <v>6</v>
      </c>
      <c r="L22" s="55">
        <v>11</v>
      </c>
    </row>
    <row r="23" spans="1:12" ht="12.95" customHeight="1">
      <c r="A23" s="39" t="s">
        <v>13</v>
      </c>
      <c r="B23" s="37">
        <v>300</v>
      </c>
      <c r="C23" s="55">
        <v>252</v>
      </c>
      <c r="D23" s="55">
        <v>20</v>
      </c>
      <c r="E23" s="42"/>
      <c r="F23" s="37">
        <v>266</v>
      </c>
      <c r="G23" s="55">
        <v>231</v>
      </c>
      <c r="H23" s="55">
        <v>7</v>
      </c>
      <c r="I23" s="55">
        <v>4</v>
      </c>
      <c r="J23" s="55">
        <v>4</v>
      </c>
      <c r="K23" s="55">
        <v>15</v>
      </c>
      <c r="L23" s="55">
        <v>5</v>
      </c>
    </row>
    <row r="24" spans="1:12" ht="12.95" customHeight="1">
      <c r="A24" s="39" t="s">
        <v>14</v>
      </c>
      <c r="B24" s="37">
        <v>127</v>
      </c>
      <c r="C24" s="55">
        <v>85</v>
      </c>
      <c r="D24" s="55">
        <v>53</v>
      </c>
      <c r="E24" s="42"/>
      <c r="F24" s="37">
        <v>141</v>
      </c>
      <c r="G24" s="55">
        <v>132</v>
      </c>
      <c r="H24" s="55">
        <v>1</v>
      </c>
      <c r="I24" s="55">
        <v>0</v>
      </c>
      <c r="J24" s="55">
        <v>1</v>
      </c>
      <c r="K24" s="55">
        <v>6</v>
      </c>
      <c r="L24" s="55">
        <v>1</v>
      </c>
    </row>
    <row r="25" spans="1:12" ht="12.95" customHeight="1">
      <c r="A25" s="39" t="s">
        <v>15</v>
      </c>
      <c r="B25" s="37">
        <v>264</v>
      </c>
      <c r="C25" s="55">
        <v>98</v>
      </c>
      <c r="D25" s="55">
        <v>140</v>
      </c>
      <c r="E25" s="42"/>
      <c r="F25" s="37">
        <v>261</v>
      </c>
      <c r="G25" s="55">
        <v>250</v>
      </c>
      <c r="H25" s="55">
        <v>8</v>
      </c>
      <c r="I25" s="55">
        <v>0</v>
      </c>
      <c r="J25" s="55">
        <v>0</v>
      </c>
      <c r="K25" s="55">
        <v>3</v>
      </c>
      <c r="L25" s="55">
        <v>0</v>
      </c>
    </row>
    <row r="26" spans="1:12" ht="12.95" customHeight="1">
      <c r="A26" s="39" t="s">
        <v>16</v>
      </c>
      <c r="B26" s="37">
        <v>97</v>
      </c>
      <c r="C26" s="55">
        <v>33</v>
      </c>
      <c r="D26" s="55">
        <v>77</v>
      </c>
      <c r="E26" s="42"/>
      <c r="F26" s="37">
        <v>121</v>
      </c>
      <c r="G26" s="55">
        <v>106</v>
      </c>
      <c r="H26" s="55">
        <v>6</v>
      </c>
      <c r="I26" s="55">
        <v>2</v>
      </c>
      <c r="J26" s="55">
        <v>0</v>
      </c>
      <c r="K26" s="55">
        <v>2</v>
      </c>
      <c r="L26" s="55">
        <v>5</v>
      </c>
    </row>
    <row r="27" spans="1:12" ht="12.95" customHeight="1">
      <c r="A27" s="39" t="s">
        <v>17</v>
      </c>
      <c r="B27" s="37">
        <v>145</v>
      </c>
      <c r="C27" s="55">
        <v>81</v>
      </c>
      <c r="D27" s="55">
        <v>100</v>
      </c>
      <c r="E27" s="42"/>
      <c r="F27" s="37">
        <v>160</v>
      </c>
      <c r="G27" s="55">
        <v>146</v>
      </c>
      <c r="H27" s="55">
        <v>2</v>
      </c>
      <c r="I27" s="55">
        <v>1</v>
      </c>
      <c r="J27" s="55">
        <v>1</v>
      </c>
      <c r="K27" s="55">
        <v>5</v>
      </c>
      <c r="L27" s="55">
        <v>5</v>
      </c>
    </row>
    <row r="28" spans="1:12" ht="12.95" customHeight="1">
      <c r="A28" s="39" t="s">
        <v>18</v>
      </c>
      <c r="B28" s="37">
        <v>87</v>
      </c>
      <c r="C28" s="55">
        <v>25</v>
      </c>
      <c r="D28" s="55">
        <v>52</v>
      </c>
      <c r="E28" s="42"/>
      <c r="F28" s="37">
        <v>80</v>
      </c>
      <c r="G28" s="55">
        <v>74</v>
      </c>
      <c r="H28" s="55">
        <v>1</v>
      </c>
      <c r="I28" s="55">
        <v>0</v>
      </c>
      <c r="J28" s="55">
        <v>0</v>
      </c>
      <c r="K28" s="55">
        <v>1</v>
      </c>
      <c r="L28" s="55">
        <v>4</v>
      </c>
    </row>
    <row r="29" spans="1:12" ht="12.95" customHeight="1">
      <c r="A29" s="39" t="s">
        <v>19</v>
      </c>
      <c r="B29" s="37">
        <v>394</v>
      </c>
      <c r="C29" s="55">
        <v>150</v>
      </c>
      <c r="D29" s="55">
        <v>264</v>
      </c>
      <c r="E29" s="42"/>
      <c r="F29" s="37">
        <v>449</v>
      </c>
      <c r="G29" s="55">
        <v>406</v>
      </c>
      <c r="H29" s="55">
        <v>10</v>
      </c>
      <c r="I29" s="55">
        <v>3</v>
      </c>
      <c r="J29" s="55">
        <v>2</v>
      </c>
      <c r="K29" s="55">
        <v>22</v>
      </c>
      <c r="L29" s="55">
        <v>6</v>
      </c>
    </row>
    <row r="30" spans="1:12" ht="12.95" customHeight="1">
      <c r="A30" s="39" t="s">
        <v>71</v>
      </c>
      <c r="B30" s="37">
        <v>1267</v>
      </c>
      <c r="C30" s="55">
        <v>513</v>
      </c>
      <c r="D30" s="55">
        <v>1058</v>
      </c>
      <c r="E30" s="42"/>
      <c r="F30" s="37">
        <v>1624</v>
      </c>
      <c r="G30" s="55">
        <v>1490</v>
      </c>
      <c r="H30" s="55">
        <v>18</v>
      </c>
      <c r="I30" s="55">
        <v>2</v>
      </c>
      <c r="J30" s="55">
        <v>57</v>
      </c>
      <c r="K30" s="55">
        <v>29</v>
      </c>
      <c r="L30" s="55">
        <v>28</v>
      </c>
    </row>
    <row r="31" spans="1:12" ht="12.95" customHeight="1">
      <c r="A31" s="39" t="s">
        <v>20</v>
      </c>
      <c r="B31" s="37">
        <v>76</v>
      </c>
      <c r="C31" s="55">
        <v>24</v>
      </c>
      <c r="D31" s="55">
        <v>30</v>
      </c>
      <c r="E31" s="42"/>
      <c r="F31" s="37">
        <v>73</v>
      </c>
      <c r="G31" s="55">
        <v>70</v>
      </c>
      <c r="H31" s="55">
        <v>1</v>
      </c>
      <c r="I31" s="55">
        <v>1</v>
      </c>
      <c r="J31" s="55">
        <v>0</v>
      </c>
      <c r="K31" s="55">
        <v>0</v>
      </c>
      <c r="L31" s="55">
        <v>1</v>
      </c>
    </row>
    <row r="32" spans="1:12" ht="12.95" customHeight="1">
      <c r="A32" s="39" t="s">
        <v>21</v>
      </c>
      <c r="B32" s="37">
        <v>135</v>
      </c>
      <c r="C32" s="55">
        <v>68</v>
      </c>
      <c r="D32" s="55">
        <v>47</v>
      </c>
      <c r="E32" s="42"/>
      <c r="F32" s="37">
        <v>130</v>
      </c>
      <c r="G32" s="55">
        <v>115</v>
      </c>
      <c r="H32" s="55">
        <v>8</v>
      </c>
      <c r="I32" s="55">
        <v>3</v>
      </c>
      <c r="J32" s="55">
        <v>0</v>
      </c>
      <c r="K32" s="55">
        <v>4</v>
      </c>
      <c r="L32" s="55">
        <v>0</v>
      </c>
    </row>
    <row r="33" spans="1:12" ht="12.95" customHeight="1">
      <c r="A33" s="39" t="s">
        <v>22</v>
      </c>
      <c r="B33" s="37">
        <v>147</v>
      </c>
      <c r="C33" s="55">
        <v>43</v>
      </c>
      <c r="D33" s="55">
        <v>86</v>
      </c>
      <c r="E33" s="42"/>
      <c r="F33" s="37">
        <v>140</v>
      </c>
      <c r="G33" s="55">
        <v>130</v>
      </c>
      <c r="H33" s="55">
        <v>3</v>
      </c>
      <c r="I33" s="55">
        <v>0</v>
      </c>
      <c r="J33" s="55">
        <v>0</v>
      </c>
      <c r="K33" s="55">
        <v>2</v>
      </c>
      <c r="L33" s="55">
        <v>5</v>
      </c>
    </row>
    <row r="34" spans="1:12" ht="12.95" customHeight="1">
      <c r="A34" s="39" t="s">
        <v>23</v>
      </c>
      <c r="B34" s="37">
        <v>206</v>
      </c>
      <c r="C34" s="55">
        <v>91</v>
      </c>
      <c r="D34" s="55">
        <v>107</v>
      </c>
      <c r="E34" s="42"/>
      <c r="F34" s="37">
        <v>198</v>
      </c>
      <c r="G34" s="55">
        <v>189</v>
      </c>
      <c r="H34" s="55">
        <v>2</v>
      </c>
      <c r="I34" s="55">
        <v>0</v>
      </c>
      <c r="J34" s="55">
        <v>2</v>
      </c>
      <c r="K34" s="55">
        <v>2</v>
      </c>
      <c r="L34" s="55">
        <v>3</v>
      </c>
    </row>
    <row r="35" spans="1:12" ht="12.95" customHeight="1">
      <c r="A35" s="39" t="s">
        <v>24</v>
      </c>
      <c r="B35" s="37">
        <v>132</v>
      </c>
      <c r="C35" s="55">
        <v>45</v>
      </c>
      <c r="D35" s="55">
        <v>59</v>
      </c>
      <c r="E35" s="42"/>
      <c r="F35" s="37">
        <v>140</v>
      </c>
      <c r="G35" s="55">
        <v>125</v>
      </c>
      <c r="H35" s="55">
        <v>3</v>
      </c>
      <c r="I35" s="55">
        <v>1</v>
      </c>
      <c r="J35" s="55">
        <v>0</v>
      </c>
      <c r="K35" s="55">
        <v>4</v>
      </c>
      <c r="L35" s="55">
        <v>7</v>
      </c>
    </row>
    <row r="36" spans="1:12" ht="12.95" customHeight="1">
      <c r="A36" s="39" t="s">
        <v>25</v>
      </c>
      <c r="B36" s="37">
        <v>9</v>
      </c>
      <c r="C36" s="55">
        <v>4</v>
      </c>
      <c r="D36" s="55">
        <v>6</v>
      </c>
      <c r="E36" s="42"/>
      <c r="F36" s="37">
        <v>10</v>
      </c>
      <c r="G36" s="55">
        <v>9</v>
      </c>
      <c r="H36" s="55">
        <v>0</v>
      </c>
      <c r="I36" s="55">
        <v>0</v>
      </c>
      <c r="J36" s="55">
        <v>0</v>
      </c>
      <c r="K36" s="55">
        <v>1</v>
      </c>
      <c r="L36" s="55">
        <v>0</v>
      </c>
    </row>
    <row r="37" spans="1:12" ht="12.95" customHeight="1">
      <c r="A37" s="39" t="s">
        <v>26</v>
      </c>
      <c r="B37" s="37">
        <v>129</v>
      </c>
      <c r="C37" s="55">
        <v>31</v>
      </c>
      <c r="D37" s="55">
        <v>76</v>
      </c>
      <c r="E37" s="42"/>
      <c r="F37" s="37">
        <v>107</v>
      </c>
      <c r="G37" s="55">
        <v>106</v>
      </c>
      <c r="H37" s="55">
        <v>0</v>
      </c>
      <c r="I37" s="55">
        <v>0</v>
      </c>
      <c r="J37" s="55">
        <v>0</v>
      </c>
      <c r="K37" s="55">
        <v>1</v>
      </c>
      <c r="L37" s="55">
        <v>0</v>
      </c>
    </row>
    <row r="38" spans="1:12" ht="12.95" customHeight="1">
      <c r="A38" s="39" t="s">
        <v>27</v>
      </c>
      <c r="B38" s="37">
        <v>454</v>
      </c>
      <c r="C38" s="55">
        <v>132</v>
      </c>
      <c r="D38" s="55">
        <v>446</v>
      </c>
      <c r="E38" s="42"/>
      <c r="F38" s="37">
        <v>565</v>
      </c>
      <c r="G38" s="55">
        <v>556</v>
      </c>
      <c r="H38" s="55">
        <v>3</v>
      </c>
      <c r="I38" s="55">
        <v>0</v>
      </c>
      <c r="J38" s="55">
        <v>2</v>
      </c>
      <c r="K38" s="55">
        <v>2</v>
      </c>
      <c r="L38" s="55">
        <v>2</v>
      </c>
    </row>
    <row r="39" spans="1:12" ht="12.95" customHeight="1">
      <c r="A39" s="39" t="s">
        <v>28</v>
      </c>
      <c r="B39" s="37">
        <v>109</v>
      </c>
      <c r="C39" s="55">
        <v>32</v>
      </c>
      <c r="D39" s="55">
        <v>72</v>
      </c>
      <c r="E39" s="42"/>
      <c r="F39" s="37">
        <v>111</v>
      </c>
      <c r="G39" s="55">
        <v>95</v>
      </c>
      <c r="H39" s="55">
        <v>2</v>
      </c>
      <c r="I39" s="55">
        <v>0</v>
      </c>
      <c r="J39" s="55">
        <v>0</v>
      </c>
      <c r="K39" s="55">
        <v>4</v>
      </c>
      <c r="L39" s="55">
        <v>10</v>
      </c>
    </row>
    <row r="40" spans="1:12" ht="12.95" customHeight="1">
      <c r="A40" s="39" t="s">
        <v>29</v>
      </c>
      <c r="B40" s="37">
        <v>275</v>
      </c>
      <c r="C40" s="55">
        <v>139</v>
      </c>
      <c r="D40" s="55">
        <v>108</v>
      </c>
      <c r="E40" s="42"/>
      <c r="F40" s="37">
        <v>257</v>
      </c>
      <c r="G40" s="55">
        <v>238</v>
      </c>
      <c r="H40" s="55">
        <v>7</v>
      </c>
      <c r="I40" s="55">
        <v>2</v>
      </c>
      <c r="J40" s="55">
        <v>3</v>
      </c>
      <c r="K40" s="55">
        <v>4</v>
      </c>
      <c r="L40" s="55">
        <v>3</v>
      </c>
    </row>
    <row r="41" spans="1:12" ht="12.95" customHeight="1">
      <c r="A41" s="39" t="s">
        <v>30</v>
      </c>
      <c r="B41" s="37">
        <v>147</v>
      </c>
      <c r="C41" s="55">
        <v>78</v>
      </c>
      <c r="D41" s="55">
        <v>153</v>
      </c>
      <c r="E41" s="42"/>
      <c r="F41" s="37">
        <v>182</v>
      </c>
      <c r="G41" s="55">
        <v>177</v>
      </c>
      <c r="H41" s="55">
        <v>0</v>
      </c>
      <c r="I41" s="55">
        <v>1</v>
      </c>
      <c r="J41" s="55">
        <v>0</v>
      </c>
      <c r="K41" s="55">
        <v>3</v>
      </c>
      <c r="L41" s="55">
        <v>1</v>
      </c>
    </row>
    <row r="42" spans="1:12" ht="12.95" customHeight="1">
      <c r="A42" s="39" t="s">
        <v>31</v>
      </c>
      <c r="B42" s="37">
        <v>2034</v>
      </c>
      <c r="C42" s="55">
        <v>1408</v>
      </c>
      <c r="D42" s="55">
        <v>475</v>
      </c>
      <c r="E42" s="42"/>
      <c r="F42" s="37">
        <v>2175</v>
      </c>
      <c r="G42" s="55">
        <v>1732</v>
      </c>
      <c r="H42" s="55">
        <v>94</v>
      </c>
      <c r="I42" s="55">
        <v>33</v>
      </c>
      <c r="J42" s="55">
        <v>70</v>
      </c>
      <c r="K42" s="55">
        <v>189</v>
      </c>
      <c r="L42" s="55">
        <v>57</v>
      </c>
    </row>
    <row r="43" spans="1:12" ht="12.95" customHeight="1">
      <c r="A43" s="39" t="s">
        <v>32</v>
      </c>
      <c r="B43" s="37">
        <v>123</v>
      </c>
      <c r="C43" s="55">
        <v>50</v>
      </c>
      <c r="D43" s="55">
        <v>77</v>
      </c>
      <c r="E43" s="42"/>
      <c r="F43" s="37">
        <v>133</v>
      </c>
      <c r="G43" s="55">
        <v>110</v>
      </c>
      <c r="H43" s="55">
        <v>1</v>
      </c>
      <c r="I43" s="55">
        <v>1</v>
      </c>
      <c r="J43" s="55">
        <v>0</v>
      </c>
      <c r="K43" s="55">
        <v>4</v>
      </c>
      <c r="L43" s="55">
        <v>17</v>
      </c>
    </row>
    <row r="44" spans="1:12" ht="12.95" customHeight="1">
      <c r="A44" s="39" t="s">
        <v>33</v>
      </c>
      <c r="B44" s="37">
        <v>2048</v>
      </c>
      <c r="C44" s="55">
        <v>984</v>
      </c>
      <c r="D44" s="55">
        <v>1074</v>
      </c>
      <c r="E44" s="42"/>
      <c r="F44" s="37">
        <v>2436</v>
      </c>
      <c r="G44" s="55">
        <v>2187</v>
      </c>
      <c r="H44" s="55">
        <v>51</v>
      </c>
      <c r="I44" s="55">
        <v>13</v>
      </c>
      <c r="J44" s="55">
        <v>4</v>
      </c>
      <c r="K44" s="55">
        <v>142</v>
      </c>
      <c r="L44" s="55">
        <v>39</v>
      </c>
    </row>
    <row r="45" spans="1:12" ht="12.95" customHeight="1">
      <c r="A45" s="39" t="s">
        <v>34</v>
      </c>
      <c r="B45" s="37">
        <v>381</v>
      </c>
      <c r="C45" s="55">
        <v>230</v>
      </c>
      <c r="D45" s="55">
        <v>163</v>
      </c>
      <c r="E45" s="42"/>
      <c r="F45" s="37">
        <v>396</v>
      </c>
      <c r="G45" s="55">
        <v>360</v>
      </c>
      <c r="H45" s="55">
        <v>8</v>
      </c>
      <c r="I45" s="55">
        <v>2</v>
      </c>
      <c r="J45" s="55">
        <v>0</v>
      </c>
      <c r="K45" s="55">
        <v>16</v>
      </c>
      <c r="L45" s="55">
        <v>10</v>
      </c>
    </row>
    <row r="46" spans="1:12" ht="12.95" customHeight="1">
      <c r="A46" s="39" t="s">
        <v>35</v>
      </c>
      <c r="B46" s="37">
        <v>660</v>
      </c>
      <c r="C46" s="55">
        <v>512</v>
      </c>
      <c r="D46" s="55">
        <v>197</v>
      </c>
      <c r="E46" s="42"/>
      <c r="F46" s="37">
        <v>703</v>
      </c>
      <c r="G46" s="55">
        <v>665</v>
      </c>
      <c r="H46" s="55">
        <v>4</v>
      </c>
      <c r="I46" s="55">
        <v>1</v>
      </c>
      <c r="J46" s="55">
        <v>2</v>
      </c>
      <c r="K46" s="55">
        <v>17</v>
      </c>
      <c r="L46" s="55">
        <v>14</v>
      </c>
    </row>
    <row r="47" spans="1:12" ht="12.95" customHeight="1">
      <c r="A47" s="39" t="s">
        <v>36</v>
      </c>
      <c r="B47" s="37">
        <v>1209</v>
      </c>
      <c r="C47" s="55">
        <v>848</v>
      </c>
      <c r="D47" s="55">
        <v>483</v>
      </c>
      <c r="E47" s="42"/>
      <c r="F47" s="37">
        <v>1292</v>
      </c>
      <c r="G47" s="55">
        <v>1131</v>
      </c>
      <c r="H47" s="55">
        <v>32</v>
      </c>
      <c r="I47" s="55">
        <v>11</v>
      </c>
      <c r="J47" s="55">
        <v>3</v>
      </c>
      <c r="K47" s="55">
        <v>105</v>
      </c>
      <c r="L47" s="55">
        <v>10</v>
      </c>
    </row>
    <row r="48" spans="1:12" ht="12.95" customHeight="1">
      <c r="A48" s="39" t="s">
        <v>37</v>
      </c>
      <c r="B48" s="37">
        <v>484</v>
      </c>
      <c r="C48" s="55">
        <v>203</v>
      </c>
      <c r="D48" s="55">
        <v>226</v>
      </c>
      <c r="E48" s="42"/>
      <c r="F48" s="37">
        <v>465</v>
      </c>
      <c r="G48" s="55">
        <v>433</v>
      </c>
      <c r="H48" s="55">
        <v>14</v>
      </c>
      <c r="I48" s="55">
        <v>3</v>
      </c>
      <c r="J48" s="55">
        <v>2</v>
      </c>
      <c r="K48" s="55">
        <v>6</v>
      </c>
      <c r="L48" s="55">
        <v>7</v>
      </c>
    </row>
    <row r="49" spans="1:12" ht="12.95" customHeight="1">
      <c r="A49" s="39" t="s">
        <v>38</v>
      </c>
      <c r="B49" s="37">
        <v>805</v>
      </c>
      <c r="C49" s="55">
        <v>501</v>
      </c>
      <c r="D49" s="55">
        <v>244</v>
      </c>
      <c r="E49" s="42"/>
      <c r="F49" s="37">
        <v>866</v>
      </c>
      <c r="G49" s="55">
        <v>799</v>
      </c>
      <c r="H49" s="55">
        <v>12</v>
      </c>
      <c r="I49" s="55">
        <v>3</v>
      </c>
      <c r="J49" s="55">
        <v>2</v>
      </c>
      <c r="K49" s="55">
        <v>23</v>
      </c>
      <c r="L49" s="55">
        <v>27</v>
      </c>
    </row>
    <row r="50" spans="1:12" ht="12.95" customHeight="1">
      <c r="A50" s="39" t="s">
        <v>39</v>
      </c>
      <c r="B50" s="37">
        <v>90</v>
      </c>
      <c r="C50" s="55">
        <v>87</v>
      </c>
      <c r="D50" s="55">
        <v>9</v>
      </c>
      <c r="E50" s="42"/>
      <c r="F50" s="37">
        <v>90</v>
      </c>
      <c r="G50" s="55">
        <v>82</v>
      </c>
      <c r="H50" s="55">
        <v>1</v>
      </c>
      <c r="I50" s="55">
        <v>0</v>
      </c>
      <c r="J50" s="55">
        <v>0</v>
      </c>
      <c r="K50" s="55">
        <v>4</v>
      </c>
      <c r="L50" s="55">
        <v>3</v>
      </c>
    </row>
    <row r="51" spans="1:12" ht="12.95" customHeight="1">
      <c r="A51" s="39" t="s">
        <v>40</v>
      </c>
      <c r="B51" s="37">
        <v>303</v>
      </c>
      <c r="C51" s="55">
        <v>131</v>
      </c>
      <c r="D51" s="55">
        <v>173</v>
      </c>
      <c r="E51" s="42"/>
      <c r="F51" s="37">
        <v>311</v>
      </c>
      <c r="G51" s="55">
        <v>292</v>
      </c>
      <c r="H51" s="55">
        <v>3</v>
      </c>
      <c r="I51" s="55">
        <v>2</v>
      </c>
      <c r="J51" s="55">
        <v>2</v>
      </c>
      <c r="K51" s="55">
        <v>4</v>
      </c>
      <c r="L51" s="55">
        <v>8</v>
      </c>
    </row>
    <row r="52" spans="1:12" ht="12.95" customHeight="1">
      <c r="A52" s="39" t="s">
        <v>41</v>
      </c>
      <c r="B52" s="37">
        <v>71</v>
      </c>
      <c r="C52" s="55">
        <v>49</v>
      </c>
      <c r="D52" s="55">
        <v>39</v>
      </c>
      <c r="E52" s="42"/>
      <c r="F52" s="37">
        <v>93</v>
      </c>
      <c r="G52" s="55">
        <v>90</v>
      </c>
      <c r="H52" s="55">
        <v>2</v>
      </c>
      <c r="I52" s="55">
        <v>0</v>
      </c>
      <c r="J52" s="55">
        <v>0</v>
      </c>
      <c r="K52" s="55">
        <v>1</v>
      </c>
      <c r="L52" s="55">
        <v>0</v>
      </c>
    </row>
    <row r="53" spans="1:12" ht="12.95" customHeight="1">
      <c r="A53" s="39" t="s">
        <v>42</v>
      </c>
      <c r="B53" s="37">
        <v>84</v>
      </c>
      <c r="C53" s="55">
        <v>25</v>
      </c>
      <c r="D53" s="55">
        <v>61</v>
      </c>
      <c r="E53" s="42"/>
      <c r="F53" s="37">
        <v>83</v>
      </c>
      <c r="G53" s="55">
        <v>79</v>
      </c>
      <c r="H53" s="55">
        <v>0</v>
      </c>
      <c r="I53" s="55">
        <v>1</v>
      </c>
      <c r="J53" s="55">
        <v>0</v>
      </c>
      <c r="K53" s="55">
        <v>3</v>
      </c>
      <c r="L53" s="55">
        <v>0</v>
      </c>
    </row>
    <row r="54" spans="1:12" ht="12.95" customHeight="1">
      <c r="A54" s="39" t="s">
        <v>43</v>
      </c>
      <c r="B54" s="37">
        <v>299</v>
      </c>
      <c r="C54" s="55">
        <v>163</v>
      </c>
      <c r="D54" s="55">
        <v>93</v>
      </c>
      <c r="E54" s="42"/>
      <c r="F54" s="37">
        <v>308</v>
      </c>
      <c r="G54" s="55">
        <v>270</v>
      </c>
      <c r="H54" s="55">
        <v>10</v>
      </c>
      <c r="I54" s="55">
        <v>3</v>
      </c>
      <c r="J54" s="55">
        <v>0</v>
      </c>
      <c r="K54" s="55">
        <v>21</v>
      </c>
      <c r="L54" s="55">
        <v>4</v>
      </c>
    </row>
    <row r="55" spans="1:12" ht="12.95" customHeight="1">
      <c r="A55" s="39" t="s">
        <v>44</v>
      </c>
      <c r="B55" s="37">
        <v>602</v>
      </c>
      <c r="C55" s="55">
        <v>290</v>
      </c>
      <c r="D55" s="55">
        <v>208</v>
      </c>
      <c r="E55" s="42"/>
      <c r="F55" s="37">
        <v>628</v>
      </c>
      <c r="G55" s="55">
        <v>564</v>
      </c>
      <c r="H55" s="55">
        <v>13</v>
      </c>
      <c r="I55" s="55">
        <v>8</v>
      </c>
      <c r="J55" s="55">
        <v>7</v>
      </c>
      <c r="K55" s="55">
        <v>26</v>
      </c>
      <c r="L55" s="55">
        <v>10</v>
      </c>
    </row>
    <row r="56" spans="1:12" ht="12.95" customHeight="1">
      <c r="A56" s="39" t="s">
        <v>45</v>
      </c>
      <c r="B56" s="37">
        <v>276</v>
      </c>
      <c r="C56" s="55">
        <v>95</v>
      </c>
      <c r="D56" s="55">
        <v>227</v>
      </c>
      <c r="E56" s="42"/>
      <c r="F56" s="37">
        <v>347</v>
      </c>
      <c r="G56" s="55">
        <v>327</v>
      </c>
      <c r="H56" s="55">
        <v>8</v>
      </c>
      <c r="I56" s="55">
        <v>0</v>
      </c>
      <c r="J56" s="55">
        <v>0</v>
      </c>
      <c r="K56" s="55">
        <v>11</v>
      </c>
      <c r="L56" s="55">
        <v>1</v>
      </c>
    </row>
    <row r="57" spans="1:12" ht="12.95" customHeight="1">
      <c r="A57" s="39" t="s">
        <v>46</v>
      </c>
      <c r="B57" s="37">
        <v>287</v>
      </c>
      <c r="C57" s="55">
        <v>265</v>
      </c>
      <c r="D57" s="55">
        <v>247</v>
      </c>
      <c r="E57" s="42"/>
      <c r="F57" s="37">
        <v>534</v>
      </c>
      <c r="G57" s="55">
        <v>485</v>
      </c>
      <c r="H57" s="55">
        <v>22</v>
      </c>
      <c r="I57" s="55">
        <v>1</v>
      </c>
      <c r="J57" s="55">
        <v>1</v>
      </c>
      <c r="K57" s="55">
        <v>6</v>
      </c>
      <c r="L57" s="55">
        <v>19</v>
      </c>
    </row>
    <row r="58" spans="1:12" ht="12.95" customHeight="1">
      <c r="A58" s="39" t="s">
        <v>47</v>
      </c>
      <c r="B58" s="37">
        <v>509</v>
      </c>
      <c r="C58" s="55">
        <v>31</v>
      </c>
      <c r="D58" s="55">
        <v>33</v>
      </c>
      <c r="E58" s="42"/>
      <c r="F58" s="37">
        <v>57</v>
      </c>
      <c r="G58" s="55">
        <v>55</v>
      </c>
      <c r="H58" s="55">
        <v>0</v>
      </c>
      <c r="I58" s="55">
        <v>1</v>
      </c>
      <c r="J58" s="55">
        <v>1</v>
      </c>
      <c r="K58" s="55">
        <v>0</v>
      </c>
      <c r="L58" s="55">
        <v>0</v>
      </c>
    </row>
    <row r="59" spans="1:12" ht="12.95" customHeight="1">
      <c r="A59" s="39" t="s">
        <v>48</v>
      </c>
      <c r="B59" s="37">
        <v>41</v>
      </c>
      <c r="C59" s="55">
        <v>57</v>
      </c>
      <c r="D59" s="55">
        <v>26</v>
      </c>
      <c r="E59" s="42"/>
      <c r="F59" s="37">
        <v>62</v>
      </c>
      <c r="G59" s="55">
        <v>56</v>
      </c>
      <c r="H59" s="55">
        <v>2</v>
      </c>
      <c r="I59" s="55">
        <v>1</v>
      </c>
      <c r="J59" s="55">
        <v>1</v>
      </c>
      <c r="K59" s="55">
        <v>1</v>
      </c>
      <c r="L59" s="55">
        <v>1</v>
      </c>
    </row>
    <row r="60" spans="1:12" ht="12.95" customHeight="1">
      <c r="A60" s="39" t="s">
        <v>49</v>
      </c>
      <c r="B60" s="37">
        <v>38</v>
      </c>
      <c r="C60" s="55">
        <v>63</v>
      </c>
      <c r="D60" s="55">
        <v>85</v>
      </c>
      <c r="E60" s="42"/>
      <c r="F60" s="37">
        <v>147</v>
      </c>
      <c r="G60" s="55">
        <v>130</v>
      </c>
      <c r="H60" s="55">
        <v>2</v>
      </c>
      <c r="I60" s="55">
        <v>1</v>
      </c>
      <c r="J60" s="55">
        <v>2</v>
      </c>
      <c r="K60" s="55">
        <v>11</v>
      </c>
      <c r="L60" s="55">
        <v>1</v>
      </c>
    </row>
    <row r="61" spans="1:12" ht="12.95" customHeight="1">
      <c r="A61" s="39" t="s">
        <v>50</v>
      </c>
      <c r="B61" s="37">
        <v>111</v>
      </c>
      <c r="C61" s="55">
        <v>59</v>
      </c>
      <c r="D61" s="55">
        <v>90</v>
      </c>
      <c r="E61" s="42"/>
      <c r="F61" s="37">
        <v>276</v>
      </c>
      <c r="G61" s="55">
        <v>239</v>
      </c>
      <c r="H61" s="55">
        <v>6</v>
      </c>
      <c r="I61" s="55">
        <v>0</v>
      </c>
      <c r="J61" s="55">
        <v>0</v>
      </c>
      <c r="K61" s="55">
        <v>29</v>
      </c>
      <c r="L61" s="55">
        <v>2</v>
      </c>
    </row>
    <row r="62" spans="1:12" ht="12.95" customHeight="1">
      <c r="A62" s="39" t="s">
        <v>51</v>
      </c>
      <c r="B62" s="37">
        <v>380</v>
      </c>
      <c r="C62" s="55">
        <v>241</v>
      </c>
      <c r="D62" s="55">
        <v>130</v>
      </c>
      <c r="E62" s="42"/>
      <c r="F62" s="37">
        <v>369</v>
      </c>
      <c r="G62" s="55">
        <v>301</v>
      </c>
      <c r="H62" s="55">
        <v>9</v>
      </c>
      <c r="I62" s="55">
        <v>3</v>
      </c>
      <c r="J62" s="55">
        <v>4</v>
      </c>
      <c r="K62" s="55">
        <v>27</v>
      </c>
      <c r="L62" s="55">
        <v>25</v>
      </c>
    </row>
    <row r="63" spans="1:12" ht="12.95" customHeight="1">
      <c r="A63" s="39" t="s">
        <v>52</v>
      </c>
      <c r="B63" s="37">
        <v>2905</v>
      </c>
      <c r="C63" s="55">
        <v>1705</v>
      </c>
      <c r="D63" s="55">
        <v>979</v>
      </c>
      <c r="E63" s="42"/>
      <c r="F63" s="37">
        <v>3152</v>
      </c>
      <c r="G63" s="55">
        <v>2724</v>
      </c>
      <c r="H63" s="55">
        <v>30</v>
      </c>
      <c r="I63" s="55">
        <v>11</v>
      </c>
      <c r="J63" s="55">
        <v>9</v>
      </c>
      <c r="K63" s="55">
        <v>269</v>
      </c>
      <c r="L63" s="55">
        <v>109</v>
      </c>
    </row>
    <row r="64" spans="1:12" ht="12.95" customHeight="1">
      <c r="A64" s="39" t="s">
        <v>53</v>
      </c>
      <c r="B64" s="37">
        <v>182</v>
      </c>
      <c r="C64" s="55">
        <v>81</v>
      </c>
      <c r="D64" s="55">
        <v>129</v>
      </c>
      <c r="E64" s="42"/>
      <c r="F64" s="37">
        <v>246</v>
      </c>
      <c r="G64" s="55">
        <v>233</v>
      </c>
      <c r="H64" s="55">
        <v>7</v>
      </c>
      <c r="I64" s="55">
        <v>2</v>
      </c>
      <c r="J64" s="55">
        <v>0</v>
      </c>
      <c r="K64" s="55">
        <v>0</v>
      </c>
      <c r="L64" s="55">
        <v>4</v>
      </c>
    </row>
    <row r="65" spans="1:12" ht="12.95" customHeight="1">
      <c r="A65" s="39" t="s">
        <v>54</v>
      </c>
      <c r="B65" s="37">
        <v>105</v>
      </c>
      <c r="C65" s="55">
        <v>55</v>
      </c>
      <c r="D65" s="55">
        <v>55</v>
      </c>
      <c r="E65" s="42"/>
      <c r="F65" s="37">
        <v>104</v>
      </c>
      <c r="G65" s="55">
        <v>99</v>
      </c>
      <c r="H65" s="55">
        <v>1</v>
      </c>
      <c r="I65" s="55">
        <v>0</v>
      </c>
      <c r="J65" s="55">
        <v>2</v>
      </c>
      <c r="K65" s="55">
        <v>1</v>
      </c>
      <c r="L65" s="55">
        <v>1</v>
      </c>
    </row>
    <row r="66" spans="1:12" ht="12.95" customHeight="1">
      <c r="A66" s="39" t="s">
        <v>55</v>
      </c>
      <c r="B66" s="37">
        <v>196</v>
      </c>
      <c r="C66" s="55">
        <v>81</v>
      </c>
      <c r="D66" s="55">
        <v>101</v>
      </c>
      <c r="E66" s="42"/>
      <c r="F66" s="37">
        <v>182</v>
      </c>
      <c r="G66" s="55">
        <v>161</v>
      </c>
      <c r="H66" s="55">
        <v>5</v>
      </c>
      <c r="I66" s="55">
        <v>0</v>
      </c>
      <c r="J66" s="55">
        <v>0</v>
      </c>
      <c r="K66" s="55">
        <v>12</v>
      </c>
      <c r="L66" s="55">
        <v>4</v>
      </c>
    </row>
    <row r="67" spans="1:12" ht="12.95" customHeight="1">
      <c r="A67" s="39" t="s">
        <v>56</v>
      </c>
      <c r="B67" s="37">
        <v>313</v>
      </c>
      <c r="C67" s="55">
        <v>190</v>
      </c>
      <c r="D67" s="55">
        <v>127</v>
      </c>
      <c r="E67" s="42"/>
      <c r="F67" s="37">
        <v>259</v>
      </c>
      <c r="G67" s="55">
        <v>241</v>
      </c>
      <c r="H67" s="55">
        <v>7</v>
      </c>
      <c r="I67" s="55">
        <v>5</v>
      </c>
      <c r="J67" s="55">
        <v>0</v>
      </c>
      <c r="K67" s="55">
        <v>6</v>
      </c>
      <c r="L67" s="55">
        <v>0</v>
      </c>
    </row>
    <row r="68" spans="1:12" ht="12.95" customHeight="1">
      <c r="A68" s="39" t="s">
        <v>57</v>
      </c>
      <c r="B68" s="37">
        <v>213</v>
      </c>
      <c r="C68" s="55">
        <v>78</v>
      </c>
      <c r="D68" s="55">
        <v>141</v>
      </c>
      <c r="E68" s="42"/>
      <c r="F68" s="37">
        <v>248</v>
      </c>
      <c r="G68" s="55">
        <v>237</v>
      </c>
      <c r="H68" s="55">
        <v>6</v>
      </c>
      <c r="I68" s="55">
        <v>0</v>
      </c>
      <c r="J68" s="55">
        <v>0</v>
      </c>
      <c r="K68" s="55">
        <v>3</v>
      </c>
      <c r="L68" s="55">
        <v>2</v>
      </c>
    </row>
    <row r="69" spans="1:12" ht="12.95" customHeight="1">
      <c r="A69" s="39" t="s">
        <v>58</v>
      </c>
      <c r="B69" s="37">
        <v>170</v>
      </c>
      <c r="C69" s="55">
        <v>115</v>
      </c>
      <c r="D69" s="55">
        <v>45</v>
      </c>
      <c r="E69" s="42"/>
      <c r="F69" s="37">
        <v>172</v>
      </c>
      <c r="G69" s="55">
        <v>163</v>
      </c>
      <c r="H69" s="55">
        <v>0</v>
      </c>
      <c r="I69" s="55">
        <v>0</v>
      </c>
      <c r="J69" s="55">
        <v>0</v>
      </c>
      <c r="K69" s="55">
        <v>8</v>
      </c>
      <c r="L69" s="55">
        <v>1</v>
      </c>
    </row>
    <row r="70" spans="1:12" ht="12.95" customHeight="1">
      <c r="A70" s="39" t="s">
        <v>59</v>
      </c>
      <c r="B70" s="37">
        <v>183</v>
      </c>
      <c r="C70" s="55">
        <v>97</v>
      </c>
      <c r="D70" s="55">
        <v>48</v>
      </c>
      <c r="E70" s="42"/>
      <c r="F70" s="37">
        <v>148</v>
      </c>
      <c r="G70" s="55">
        <v>139</v>
      </c>
      <c r="H70" s="55">
        <v>5</v>
      </c>
      <c r="I70" s="55">
        <v>0</v>
      </c>
      <c r="J70" s="55">
        <v>0</v>
      </c>
      <c r="K70" s="55">
        <v>2</v>
      </c>
      <c r="L70" s="55">
        <v>2</v>
      </c>
    </row>
    <row r="71" spans="1:12" ht="12.95" customHeight="1">
      <c r="A71" s="39" t="s">
        <v>60</v>
      </c>
      <c r="B71" s="37">
        <v>1037</v>
      </c>
      <c r="C71" s="55">
        <v>375</v>
      </c>
      <c r="D71" s="55">
        <v>714</v>
      </c>
      <c r="E71" s="42"/>
      <c r="F71" s="37">
        <v>1098</v>
      </c>
      <c r="G71" s="55">
        <v>1049</v>
      </c>
      <c r="H71" s="55">
        <v>25</v>
      </c>
      <c r="I71" s="55">
        <v>1</v>
      </c>
      <c r="J71" s="55">
        <v>6</v>
      </c>
      <c r="K71" s="55">
        <v>7</v>
      </c>
      <c r="L71" s="55">
        <v>10</v>
      </c>
    </row>
    <row r="72" spans="1:12" ht="12.95" customHeight="1">
      <c r="A72" s="39" t="s">
        <v>61</v>
      </c>
      <c r="B72" s="37">
        <v>172</v>
      </c>
      <c r="C72" s="55">
        <v>118</v>
      </c>
      <c r="D72" s="55">
        <v>73</v>
      </c>
      <c r="E72" s="42"/>
      <c r="F72" s="37">
        <v>207</v>
      </c>
      <c r="G72" s="55">
        <v>196</v>
      </c>
      <c r="H72" s="55">
        <v>0</v>
      </c>
      <c r="I72" s="55">
        <v>1</v>
      </c>
      <c r="J72" s="55">
        <v>2</v>
      </c>
      <c r="K72" s="55">
        <v>6</v>
      </c>
      <c r="L72" s="55">
        <v>2</v>
      </c>
    </row>
    <row r="73" spans="1:12" ht="12.95" customHeight="1">
      <c r="A73" s="39" t="s">
        <v>62</v>
      </c>
      <c r="B73" s="37">
        <v>91</v>
      </c>
      <c r="C73" s="55">
        <v>42</v>
      </c>
      <c r="D73" s="55">
        <v>28</v>
      </c>
      <c r="E73" s="42"/>
      <c r="F73" s="37">
        <v>84</v>
      </c>
      <c r="G73" s="55">
        <v>79</v>
      </c>
      <c r="H73" s="55">
        <v>2</v>
      </c>
      <c r="I73" s="55">
        <v>0</v>
      </c>
      <c r="J73" s="55">
        <v>0</v>
      </c>
      <c r="K73" s="55">
        <v>1</v>
      </c>
      <c r="L73" s="55">
        <v>2</v>
      </c>
    </row>
    <row r="74" spans="1:12" ht="12.95" customHeight="1">
      <c r="A74" s="113"/>
      <c r="B74" s="113"/>
      <c r="C74" s="44"/>
      <c r="D74" s="44"/>
      <c r="E74" s="44"/>
      <c r="F74" s="103"/>
      <c r="G74" s="103"/>
      <c r="H74" s="44"/>
      <c r="I74" s="44"/>
      <c r="J74" s="44"/>
      <c r="K74" s="44"/>
      <c r="L74" s="44"/>
    </row>
    <row r="75" spans="1:12" ht="14.25">
      <c r="A75" s="92" t="s">
        <v>72</v>
      </c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56"/>
    </row>
    <row r="76" spans="1:12" ht="14.25">
      <c r="A76" s="101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6"/>
    </row>
    <row r="77" spans="1:12" ht="14.25">
      <c r="A77" s="101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</row>
    <row r="78" spans="1:12" ht="14.25">
      <c r="A78" s="101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6"/>
    </row>
  </sheetData>
  <mergeCells count="3">
    <mergeCell ref="B4:D4"/>
    <mergeCell ref="F4:L4"/>
    <mergeCell ref="F74:G74"/>
  </mergeCells>
  <pageMargins left="0.39" right="0.44" top="0.18" bottom="0.54" header="0.18" footer="0.54"/>
  <pageSetup scale="80" orientation="portrait" r:id="rId1"/>
  <headerFooter alignWithMargins="0">
    <oddHeader>&amp;Ras of: 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9"/>
  <sheetViews>
    <sheetView showGridLines="0" workbookViewId="0"/>
  </sheetViews>
  <sheetFormatPr defaultColWidth="9.140625" defaultRowHeight="12.75"/>
  <cols>
    <col min="1" max="1" width="17" style="4" customWidth="1"/>
    <col min="2" max="2" width="15.7109375" style="3" customWidth="1"/>
    <col min="3" max="4" width="15.7109375" style="6" customWidth="1"/>
    <col min="5" max="5" width="4" style="6" customWidth="1"/>
    <col min="6" max="12" width="15.7109375" style="6" customWidth="1"/>
    <col min="13" max="16384" width="9.140625" style="3"/>
  </cols>
  <sheetData>
    <row r="1" spans="1:17" ht="20.25">
      <c r="A1" s="48" t="s">
        <v>73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  <c r="N1" s="16"/>
      <c r="O1" s="16"/>
      <c r="P1" s="16"/>
      <c r="Q1" s="16"/>
    </row>
    <row r="2" spans="1:17" ht="20.25">
      <c r="A2" s="48" t="s">
        <v>74</v>
      </c>
      <c r="B2" s="15"/>
      <c r="C2" s="15"/>
      <c r="D2" s="15"/>
      <c r="E2" s="17"/>
      <c r="F2" s="17"/>
      <c r="G2" s="17"/>
      <c r="H2" s="17"/>
      <c r="I2" s="17"/>
      <c r="J2" s="17"/>
      <c r="K2" s="17"/>
      <c r="L2" s="17"/>
      <c r="M2" s="16"/>
      <c r="N2" s="16"/>
      <c r="O2" s="16"/>
      <c r="P2" s="16"/>
      <c r="Q2" s="16"/>
    </row>
    <row r="3" spans="1:17" ht="21.7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6"/>
      <c r="N3" s="16"/>
      <c r="O3" s="16"/>
      <c r="P3" s="16"/>
      <c r="Q3" s="16"/>
    </row>
    <row r="4" spans="1:17" ht="15">
      <c r="A4" s="19"/>
      <c r="B4" s="93" t="s">
        <v>69</v>
      </c>
      <c r="C4" s="93"/>
      <c r="D4" s="93"/>
      <c r="E4" s="20"/>
      <c r="F4" s="94" t="s">
        <v>70</v>
      </c>
      <c r="G4" s="94"/>
      <c r="H4" s="94"/>
      <c r="I4" s="94"/>
      <c r="J4" s="94"/>
      <c r="K4" s="94"/>
      <c r="L4" s="94"/>
      <c r="M4" s="16"/>
      <c r="N4" s="16"/>
      <c r="O4" s="16"/>
      <c r="P4" s="16"/>
      <c r="Q4" s="16"/>
    </row>
    <row r="5" spans="1:17" s="5" customFormat="1" ht="28.5">
      <c r="A5" s="21" t="s">
        <v>0</v>
      </c>
      <c r="B5" s="22" t="s">
        <v>1</v>
      </c>
      <c r="C5" s="23" t="s">
        <v>63</v>
      </c>
      <c r="D5" s="49" t="s">
        <v>76</v>
      </c>
      <c r="E5" s="23"/>
      <c r="F5" s="23" t="s">
        <v>1</v>
      </c>
      <c r="G5" s="23" t="s">
        <v>77</v>
      </c>
      <c r="H5" s="49" t="s">
        <v>78</v>
      </c>
      <c r="I5" s="23" t="s">
        <v>79</v>
      </c>
      <c r="J5" s="49" t="s">
        <v>80</v>
      </c>
      <c r="K5" s="23" t="s">
        <v>64</v>
      </c>
      <c r="L5" s="23" t="s">
        <v>65</v>
      </c>
      <c r="M5" s="24"/>
      <c r="N5" s="24"/>
      <c r="O5" s="24"/>
      <c r="P5" s="24"/>
      <c r="Q5" s="24"/>
    </row>
    <row r="6" spans="1:17" s="5" customFormat="1" ht="8.25" customHeight="1">
      <c r="A6" s="25"/>
      <c r="B6" s="26"/>
      <c r="C6" s="26"/>
      <c r="D6" s="26"/>
      <c r="E6" s="26"/>
      <c r="F6" s="26"/>
      <c r="G6" s="26"/>
      <c r="H6" s="26"/>
      <c r="I6" s="26"/>
      <c r="J6" s="27"/>
      <c r="K6" s="26"/>
      <c r="L6" s="26"/>
      <c r="M6" s="24"/>
      <c r="N6" s="24"/>
      <c r="O6" s="24"/>
      <c r="P6" s="24"/>
      <c r="Q6" s="24"/>
    </row>
    <row r="7" spans="1:17" ht="15.75" customHeight="1">
      <c r="A7" s="28" t="s">
        <v>66</v>
      </c>
      <c r="B7" s="26">
        <f>SUM(C7+D7)</f>
        <v>42472</v>
      </c>
      <c r="C7" s="29">
        <f>+C9+C16</f>
        <v>27756</v>
      </c>
      <c r="D7" s="29">
        <f>+D9+D16</f>
        <v>14716</v>
      </c>
      <c r="E7" s="29"/>
      <c r="F7" s="30">
        <f t="shared" ref="F7:L7" si="0">+F9+F16</f>
        <v>43498</v>
      </c>
      <c r="G7" s="30">
        <f t="shared" si="0"/>
        <v>37950</v>
      </c>
      <c r="H7" s="30">
        <f t="shared" si="0"/>
        <v>1032</v>
      </c>
      <c r="I7" s="30">
        <f t="shared" si="0"/>
        <v>339</v>
      </c>
      <c r="J7" s="30">
        <f t="shared" si="0"/>
        <v>365</v>
      </c>
      <c r="K7" s="30">
        <f t="shared" si="0"/>
        <v>2799</v>
      </c>
      <c r="L7" s="30">
        <f t="shared" si="0"/>
        <v>1013</v>
      </c>
      <c r="M7" s="31"/>
      <c r="N7" s="16"/>
      <c r="O7" s="16"/>
      <c r="P7" s="16"/>
      <c r="Q7" s="16"/>
    </row>
    <row r="8" spans="1:17" ht="14.25">
      <c r="A8" s="32"/>
      <c r="B8" s="26"/>
      <c r="C8" s="29"/>
      <c r="D8" s="29"/>
      <c r="E8" s="29"/>
      <c r="F8" s="30"/>
      <c r="G8" s="30"/>
      <c r="H8" s="30"/>
      <c r="I8" s="30"/>
      <c r="J8" s="30"/>
      <c r="K8" s="30"/>
      <c r="L8" s="30"/>
      <c r="M8" s="31"/>
      <c r="N8" s="16"/>
      <c r="O8" s="16"/>
      <c r="P8" s="16"/>
      <c r="Q8" s="16"/>
    </row>
    <row r="9" spans="1:17" ht="14.25">
      <c r="A9" s="33" t="s">
        <v>67</v>
      </c>
      <c r="B9" s="26">
        <f t="shared" ref="B9:B14" si="1">SUM(C9+D9)</f>
        <v>18771</v>
      </c>
      <c r="C9" s="29">
        <f>SUM(C10:C14)</f>
        <v>15245</v>
      </c>
      <c r="D9" s="29">
        <f>SUM(D10:D14)</f>
        <v>3526</v>
      </c>
      <c r="E9" s="29"/>
      <c r="F9" s="30">
        <f t="shared" ref="F9:L9" si="2">SUM(F10:F14)</f>
        <v>19305</v>
      </c>
      <c r="G9" s="30">
        <f t="shared" si="2"/>
        <v>16079</v>
      </c>
      <c r="H9" s="30">
        <f t="shared" si="2"/>
        <v>537</v>
      </c>
      <c r="I9" s="30">
        <f t="shared" si="2"/>
        <v>227</v>
      </c>
      <c r="J9" s="30">
        <f t="shared" si="2"/>
        <v>110</v>
      </c>
      <c r="K9" s="30">
        <f t="shared" si="2"/>
        <v>1804</v>
      </c>
      <c r="L9" s="30">
        <f t="shared" si="2"/>
        <v>548</v>
      </c>
      <c r="M9" s="31"/>
      <c r="N9" s="16"/>
      <c r="O9" s="16"/>
      <c r="P9" s="16"/>
      <c r="Q9" s="16"/>
    </row>
    <row r="10" spans="1:17" ht="14.25">
      <c r="A10" s="34" t="s">
        <v>3</v>
      </c>
      <c r="B10" s="26">
        <f t="shared" si="1"/>
        <v>4189</v>
      </c>
      <c r="C10" s="35">
        <v>3839</v>
      </c>
      <c r="D10" s="35">
        <v>350</v>
      </c>
      <c r="E10" s="29"/>
      <c r="F10" s="36">
        <f>SUM(G10:L10)</f>
        <v>4338</v>
      </c>
      <c r="G10" s="37">
        <v>3459</v>
      </c>
      <c r="H10" s="37">
        <v>62</v>
      </c>
      <c r="I10" s="37">
        <v>71</v>
      </c>
      <c r="J10" s="37">
        <v>11</v>
      </c>
      <c r="K10" s="37">
        <v>620</v>
      </c>
      <c r="L10" s="37">
        <v>115</v>
      </c>
      <c r="M10" s="31"/>
      <c r="N10" s="16"/>
      <c r="O10" s="16"/>
      <c r="P10" s="16"/>
      <c r="Q10" s="16"/>
    </row>
    <row r="11" spans="1:17" ht="14.25">
      <c r="A11" s="34" t="s">
        <v>4</v>
      </c>
      <c r="B11" s="26">
        <f t="shared" si="1"/>
        <v>4654</v>
      </c>
      <c r="C11" s="35">
        <v>4028</v>
      </c>
      <c r="D11" s="35">
        <v>626</v>
      </c>
      <c r="E11" s="29"/>
      <c r="F11" s="36">
        <f>SUM(G11:L11)</f>
        <v>4223</v>
      </c>
      <c r="G11" s="37">
        <v>3698</v>
      </c>
      <c r="H11" s="37">
        <v>118</v>
      </c>
      <c r="I11" s="37">
        <v>40</v>
      </c>
      <c r="J11" s="37">
        <v>16</v>
      </c>
      <c r="K11" s="37">
        <v>240</v>
      </c>
      <c r="L11" s="37">
        <v>111</v>
      </c>
      <c r="M11" s="31"/>
      <c r="N11" s="16"/>
      <c r="O11" s="16"/>
      <c r="P11" s="16"/>
      <c r="Q11" s="16"/>
    </row>
    <row r="12" spans="1:17" ht="14.25">
      <c r="A12" s="34" t="s">
        <v>2</v>
      </c>
      <c r="B12" s="26">
        <f t="shared" si="1"/>
        <v>6226</v>
      </c>
      <c r="C12" s="35">
        <v>5305</v>
      </c>
      <c r="D12" s="35">
        <v>921</v>
      </c>
      <c r="E12" s="29"/>
      <c r="F12" s="36">
        <f>SUM(G12:L12)</f>
        <v>6757</v>
      </c>
      <c r="G12" s="37">
        <v>5562</v>
      </c>
      <c r="H12" s="37">
        <v>233</v>
      </c>
      <c r="I12" s="37">
        <v>72</v>
      </c>
      <c r="J12" s="37">
        <v>35</v>
      </c>
      <c r="K12" s="37">
        <v>640</v>
      </c>
      <c r="L12" s="37">
        <v>215</v>
      </c>
      <c r="M12" s="31"/>
      <c r="N12" s="16"/>
      <c r="O12" s="16"/>
      <c r="P12" s="16"/>
      <c r="Q12" s="16"/>
    </row>
    <row r="13" spans="1:17" ht="14.25">
      <c r="A13" s="34" t="s">
        <v>5</v>
      </c>
      <c r="B13" s="26">
        <f t="shared" si="1"/>
        <v>3077</v>
      </c>
      <c r="C13" s="35">
        <v>1695</v>
      </c>
      <c r="D13" s="35">
        <v>1382</v>
      </c>
      <c r="E13" s="29"/>
      <c r="F13" s="36">
        <f>SUM(G13:L13)</f>
        <v>3390</v>
      </c>
      <c r="G13" s="37">
        <v>2841</v>
      </c>
      <c r="H13" s="37">
        <v>120</v>
      </c>
      <c r="I13" s="37">
        <v>44</v>
      </c>
      <c r="J13" s="37">
        <v>45</v>
      </c>
      <c r="K13" s="37">
        <v>246</v>
      </c>
      <c r="L13" s="37">
        <v>94</v>
      </c>
      <c r="M13" s="31"/>
      <c r="N13" s="16"/>
      <c r="O13" s="16"/>
      <c r="P13" s="16"/>
      <c r="Q13" s="16"/>
    </row>
    <row r="14" spans="1:17" ht="14.25">
      <c r="A14" s="34" t="s">
        <v>6</v>
      </c>
      <c r="B14" s="26">
        <f t="shared" si="1"/>
        <v>625</v>
      </c>
      <c r="C14" s="35">
        <v>378</v>
      </c>
      <c r="D14" s="35">
        <v>247</v>
      </c>
      <c r="E14" s="29"/>
      <c r="F14" s="36">
        <f>SUM(G14:L14)</f>
        <v>597</v>
      </c>
      <c r="G14" s="37">
        <v>519</v>
      </c>
      <c r="H14" s="37">
        <v>4</v>
      </c>
      <c r="I14" s="37">
        <v>0</v>
      </c>
      <c r="J14" s="38">
        <v>3</v>
      </c>
      <c r="K14" s="37">
        <v>58</v>
      </c>
      <c r="L14" s="37">
        <v>13</v>
      </c>
      <c r="M14" s="31"/>
      <c r="N14" s="16"/>
      <c r="O14" s="16"/>
      <c r="P14" s="16"/>
      <c r="Q14" s="16"/>
    </row>
    <row r="15" spans="1:17" ht="14.25">
      <c r="A15" s="28"/>
      <c r="B15" s="26"/>
      <c r="C15" s="29"/>
      <c r="D15" s="29"/>
      <c r="E15" s="29"/>
      <c r="F15" s="30"/>
      <c r="G15" s="30"/>
      <c r="H15" s="30"/>
      <c r="I15" s="30"/>
      <c r="J15" s="30"/>
      <c r="K15" s="30"/>
      <c r="L15" s="30"/>
      <c r="M15" s="31"/>
      <c r="N15" s="16"/>
      <c r="O15" s="16"/>
      <c r="P15" s="16"/>
      <c r="Q15" s="16"/>
    </row>
    <row r="16" spans="1:17" ht="14.25">
      <c r="A16" s="33" t="s">
        <v>68</v>
      </c>
      <c r="B16" s="26">
        <f t="shared" ref="B16:B22" si="3">SUM(C16+D16)</f>
        <v>23701</v>
      </c>
      <c r="C16" s="29">
        <f>SUM(C17:C73)</f>
        <v>12511</v>
      </c>
      <c r="D16" s="29">
        <f>SUM(D17:D73)</f>
        <v>11190</v>
      </c>
      <c r="E16" s="29"/>
      <c r="F16" s="30">
        <f t="shared" ref="F16:L16" si="4">SUM(F17:F73)</f>
        <v>24193</v>
      </c>
      <c r="G16" s="30">
        <f t="shared" si="4"/>
        <v>21871</v>
      </c>
      <c r="H16" s="30">
        <f t="shared" si="4"/>
        <v>495</v>
      </c>
      <c r="I16" s="30">
        <f t="shared" si="4"/>
        <v>112</v>
      </c>
      <c r="J16" s="30">
        <f t="shared" si="4"/>
        <v>255</v>
      </c>
      <c r="K16" s="30">
        <f t="shared" si="4"/>
        <v>995</v>
      </c>
      <c r="L16" s="30">
        <f t="shared" si="4"/>
        <v>465</v>
      </c>
      <c r="M16" s="31"/>
      <c r="N16" s="16"/>
      <c r="O16" s="16"/>
      <c r="P16" s="16"/>
      <c r="Q16" s="16"/>
    </row>
    <row r="17" spans="1:17" ht="14.25">
      <c r="A17" s="39" t="s">
        <v>7</v>
      </c>
      <c r="B17" s="37">
        <f t="shared" si="3"/>
        <v>1078</v>
      </c>
      <c r="C17" s="35">
        <v>558</v>
      </c>
      <c r="D17" s="35">
        <v>520</v>
      </c>
      <c r="E17" s="40"/>
      <c r="F17" s="36">
        <f t="shared" ref="F17:F22" si="5">SUM(G17:L17)</f>
        <v>1118</v>
      </c>
      <c r="G17" s="37">
        <v>994</v>
      </c>
      <c r="H17" s="37">
        <v>35</v>
      </c>
      <c r="I17" s="37">
        <v>10</v>
      </c>
      <c r="J17" s="38">
        <v>1</v>
      </c>
      <c r="K17" s="37">
        <v>54</v>
      </c>
      <c r="L17" s="37">
        <v>24</v>
      </c>
      <c r="M17" s="31"/>
      <c r="N17" s="16"/>
      <c r="O17" s="16"/>
      <c r="P17" s="16"/>
      <c r="Q17" s="16"/>
    </row>
    <row r="18" spans="1:17" ht="14.25">
      <c r="A18" s="39" t="s">
        <v>8</v>
      </c>
      <c r="B18" s="37">
        <f t="shared" si="3"/>
        <v>89</v>
      </c>
      <c r="C18" s="35">
        <v>30</v>
      </c>
      <c r="D18" s="35">
        <v>59</v>
      </c>
      <c r="E18" s="40"/>
      <c r="F18" s="36">
        <f t="shared" si="5"/>
        <v>101</v>
      </c>
      <c r="G18" s="37">
        <v>99</v>
      </c>
      <c r="H18" s="38">
        <v>0</v>
      </c>
      <c r="I18" s="38">
        <v>0</v>
      </c>
      <c r="J18" s="38">
        <v>0</v>
      </c>
      <c r="K18" s="37">
        <v>2</v>
      </c>
      <c r="L18" s="38">
        <v>0</v>
      </c>
      <c r="M18" s="31"/>
      <c r="N18" s="16"/>
      <c r="O18" s="16"/>
      <c r="P18" s="16"/>
      <c r="Q18" s="16"/>
    </row>
    <row r="19" spans="1:17" ht="14.25">
      <c r="A19" s="39" t="s">
        <v>9</v>
      </c>
      <c r="B19" s="37">
        <f t="shared" si="3"/>
        <v>756</v>
      </c>
      <c r="C19" s="35">
        <v>313</v>
      </c>
      <c r="D19" s="35">
        <v>443</v>
      </c>
      <c r="E19" s="40"/>
      <c r="F19" s="36">
        <f t="shared" si="5"/>
        <v>786</v>
      </c>
      <c r="G19" s="37">
        <v>724</v>
      </c>
      <c r="H19" s="37">
        <v>13</v>
      </c>
      <c r="I19" s="37">
        <v>4</v>
      </c>
      <c r="J19" s="37">
        <v>6</v>
      </c>
      <c r="K19" s="37">
        <v>38</v>
      </c>
      <c r="L19" s="38">
        <v>1</v>
      </c>
      <c r="M19" s="31"/>
      <c r="N19" s="16"/>
      <c r="O19" s="16"/>
      <c r="P19" s="16"/>
      <c r="Q19" s="16"/>
    </row>
    <row r="20" spans="1:17" ht="14.25">
      <c r="A20" s="39" t="s">
        <v>10</v>
      </c>
      <c r="B20" s="37">
        <f t="shared" si="3"/>
        <v>308</v>
      </c>
      <c r="C20" s="35">
        <v>206</v>
      </c>
      <c r="D20" s="35">
        <v>102</v>
      </c>
      <c r="E20" s="40"/>
      <c r="F20" s="36">
        <f t="shared" si="5"/>
        <v>303</v>
      </c>
      <c r="G20" s="37">
        <v>285</v>
      </c>
      <c r="H20" s="37">
        <v>3</v>
      </c>
      <c r="I20" s="38">
        <v>1</v>
      </c>
      <c r="J20" s="38">
        <v>0</v>
      </c>
      <c r="K20" s="37">
        <v>10</v>
      </c>
      <c r="L20" s="37">
        <v>4</v>
      </c>
      <c r="M20" s="31"/>
      <c r="N20" s="16"/>
      <c r="O20" s="16"/>
      <c r="P20" s="16"/>
      <c r="Q20" s="16"/>
    </row>
    <row r="21" spans="1:17" ht="14.25">
      <c r="A21" s="39" t="s">
        <v>11</v>
      </c>
      <c r="B21" s="37">
        <f t="shared" si="3"/>
        <v>198</v>
      </c>
      <c r="C21" s="35">
        <v>94</v>
      </c>
      <c r="D21" s="35">
        <v>104</v>
      </c>
      <c r="E21" s="40"/>
      <c r="F21" s="36">
        <f t="shared" si="5"/>
        <v>203</v>
      </c>
      <c r="G21" s="37">
        <v>189</v>
      </c>
      <c r="H21" s="37">
        <v>7</v>
      </c>
      <c r="I21" s="38">
        <v>0</v>
      </c>
      <c r="J21" s="38">
        <v>2</v>
      </c>
      <c r="K21" s="37">
        <v>3</v>
      </c>
      <c r="L21" s="37">
        <v>2</v>
      </c>
      <c r="M21" s="31"/>
      <c r="N21" s="16"/>
      <c r="O21" s="16"/>
      <c r="P21" s="16"/>
      <c r="Q21" s="16"/>
    </row>
    <row r="22" spans="1:17" ht="14.25">
      <c r="A22" s="39" t="s">
        <v>12</v>
      </c>
      <c r="B22" s="37">
        <f t="shared" si="3"/>
        <v>370</v>
      </c>
      <c r="C22" s="35">
        <v>139</v>
      </c>
      <c r="D22" s="35">
        <v>231</v>
      </c>
      <c r="E22" s="40"/>
      <c r="F22" s="36">
        <f t="shared" si="5"/>
        <v>459</v>
      </c>
      <c r="G22" s="37">
        <v>449</v>
      </c>
      <c r="H22" s="37">
        <v>1</v>
      </c>
      <c r="I22" s="38">
        <v>0</v>
      </c>
      <c r="J22" s="38">
        <v>1</v>
      </c>
      <c r="K22" s="37">
        <v>6</v>
      </c>
      <c r="L22" s="37">
        <v>2</v>
      </c>
      <c r="M22" s="31"/>
      <c r="N22" s="16"/>
      <c r="O22" s="16"/>
      <c r="P22" s="16"/>
      <c r="Q22" s="16"/>
    </row>
    <row r="23" spans="1:17" ht="14.25">
      <c r="A23" s="39" t="s">
        <v>13</v>
      </c>
      <c r="B23" s="37">
        <f t="shared" ref="B23:B28" si="6">SUM(C23+D23)</f>
        <v>300</v>
      </c>
      <c r="C23" s="35">
        <v>278</v>
      </c>
      <c r="D23" s="35">
        <v>22</v>
      </c>
      <c r="E23" s="40"/>
      <c r="F23" s="36">
        <f>SUM(G23:L23)</f>
        <v>326</v>
      </c>
      <c r="G23" s="37">
        <v>282</v>
      </c>
      <c r="H23" s="37">
        <v>6</v>
      </c>
      <c r="I23" s="38">
        <v>2</v>
      </c>
      <c r="J23" s="37">
        <v>14</v>
      </c>
      <c r="K23" s="37">
        <v>17</v>
      </c>
      <c r="L23" s="38">
        <v>5</v>
      </c>
      <c r="M23" s="31"/>
      <c r="N23" s="16"/>
      <c r="O23" s="16"/>
      <c r="P23" s="16"/>
      <c r="Q23" s="16"/>
    </row>
    <row r="24" spans="1:17" ht="14.25">
      <c r="A24" s="39" t="s">
        <v>14</v>
      </c>
      <c r="B24" s="37">
        <f t="shared" si="6"/>
        <v>127</v>
      </c>
      <c r="C24" s="35">
        <v>91</v>
      </c>
      <c r="D24" s="35">
        <v>36</v>
      </c>
      <c r="E24" s="40"/>
      <c r="F24" s="36">
        <f t="shared" ref="F24:F34" si="7">SUM(G24:L24)</f>
        <v>159</v>
      </c>
      <c r="G24" s="35">
        <v>147</v>
      </c>
      <c r="H24" s="35">
        <v>1</v>
      </c>
      <c r="I24" s="38">
        <v>1</v>
      </c>
      <c r="J24" s="38">
        <v>0</v>
      </c>
      <c r="K24" s="35">
        <v>6</v>
      </c>
      <c r="L24" s="35">
        <v>4</v>
      </c>
      <c r="M24" s="31"/>
      <c r="N24" s="16"/>
      <c r="O24" s="16"/>
      <c r="P24" s="16"/>
      <c r="Q24" s="16"/>
    </row>
    <row r="25" spans="1:17" ht="14.25">
      <c r="A25" s="39" t="s">
        <v>15</v>
      </c>
      <c r="B25" s="37">
        <f t="shared" si="6"/>
        <v>264</v>
      </c>
      <c r="C25" s="35">
        <v>107</v>
      </c>
      <c r="D25" s="35">
        <v>157</v>
      </c>
      <c r="E25" s="40"/>
      <c r="F25" s="36">
        <f t="shared" si="7"/>
        <v>262</v>
      </c>
      <c r="G25" s="35">
        <v>251</v>
      </c>
      <c r="H25" s="35">
        <v>5</v>
      </c>
      <c r="I25" s="38">
        <v>1</v>
      </c>
      <c r="J25" s="38">
        <v>0</v>
      </c>
      <c r="K25" s="38">
        <v>3</v>
      </c>
      <c r="L25" s="38">
        <v>2</v>
      </c>
      <c r="M25" s="31"/>
      <c r="N25" s="16"/>
      <c r="O25" s="16"/>
      <c r="P25" s="16"/>
      <c r="Q25" s="16"/>
    </row>
    <row r="26" spans="1:17" ht="14.25">
      <c r="A26" s="39" t="s">
        <v>16</v>
      </c>
      <c r="B26" s="37">
        <f t="shared" si="6"/>
        <v>97</v>
      </c>
      <c r="C26" s="35">
        <v>29</v>
      </c>
      <c r="D26" s="35">
        <v>68</v>
      </c>
      <c r="E26" s="40"/>
      <c r="F26" s="36">
        <f t="shared" si="7"/>
        <v>95</v>
      </c>
      <c r="G26" s="35">
        <v>86</v>
      </c>
      <c r="H26" s="38">
        <v>0</v>
      </c>
      <c r="I26" s="38">
        <v>0</v>
      </c>
      <c r="J26" s="38">
        <v>0</v>
      </c>
      <c r="K26" s="35">
        <v>6</v>
      </c>
      <c r="L26" s="35">
        <v>3</v>
      </c>
      <c r="M26" s="31"/>
      <c r="N26" s="16"/>
      <c r="O26" s="16"/>
      <c r="P26" s="16"/>
      <c r="Q26" s="16"/>
    </row>
    <row r="27" spans="1:17" ht="14.25">
      <c r="A27" s="39" t="s">
        <v>17</v>
      </c>
      <c r="B27" s="37">
        <f t="shared" si="6"/>
        <v>145</v>
      </c>
      <c r="C27" s="35">
        <v>47</v>
      </c>
      <c r="D27" s="35">
        <v>98</v>
      </c>
      <c r="E27" s="40"/>
      <c r="F27" s="36">
        <f t="shared" si="7"/>
        <v>156</v>
      </c>
      <c r="G27" s="35">
        <v>133</v>
      </c>
      <c r="H27" s="38">
        <v>11</v>
      </c>
      <c r="I27" s="38">
        <v>1</v>
      </c>
      <c r="J27" s="38">
        <v>0</v>
      </c>
      <c r="K27" s="35">
        <v>4</v>
      </c>
      <c r="L27" s="35">
        <v>7</v>
      </c>
      <c r="M27" s="31"/>
      <c r="N27" s="16"/>
      <c r="O27" s="16"/>
      <c r="P27" s="16"/>
      <c r="Q27" s="16"/>
    </row>
    <row r="28" spans="1:17" ht="14.25">
      <c r="A28" s="39" t="s">
        <v>18</v>
      </c>
      <c r="B28" s="37">
        <f t="shared" si="6"/>
        <v>87</v>
      </c>
      <c r="C28" s="35">
        <v>34</v>
      </c>
      <c r="D28" s="35">
        <v>53</v>
      </c>
      <c r="E28" s="40"/>
      <c r="F28" s="36">
        <f t="shared" si="7"/>
        <v>103</v>
      </c>
      <c r="G28" s="35">
        <v>93</v>
      </c>
      <c r="H28" s="38">
        <v>1</v>
      </c>
      <c r="I28" s="38">
        <v>0</v>
      </c>
      <c r="J28" s="38">
        <v>0</v>
      </c>
      <c r="K28" s="38">
        <v>8</v>
      </c>
      <c r="L28" s="38">
        <v>1</v>
      </c>
      <c r="M28" s="31"/>
      <c r="N28" s="16"/>
      <c r="O28" s="16"/>
      <c r="P28" s="16"/>
      <c r="Q28" s="16"/>
    </row>
    <row r="29" spans="1:17" ht="14.25">
      <c r="A29" s="39" t="s">
        <v>19</v>
      </c>
      <c r="B29" s="37">
        <f t="shared" ref="B29:B34" si="8">SUM(C29+D29)</f>
        <v>394</v>
      </c>
      <c r="C29" s="35">
        <v>146</v>
      </c>
      <c r="D29" s="35">
        <v>248</v>
      </c>
      <c r="E29" s="40"/>
      <c r="F29" s="36">
        <f t="shared" si="7"/>
        <v>408</v>
      </c>
      <c r="G29" s="35">
        <v>378</v>
      </c>
      <c r="H29" s="35">
        <v>9</v>
      </c>
      <c r="I29" s="38">
        <v>1</v>
      </c>
      <c r="J29" s="38">
        <v>0</v>
      </c>
      <c r="K29" s="35">
        <v>16</v>
      </c>
      <c r="L29" s="35">
        <v>4</v>
      </c>
      <c r="M29" s="31"/>
      <c r="N29" s="16"/>
      <c r="O29" s="16"/>
      <c r="P29" s="16"/>
      <c r="Q29" s="16"/>
    </row>
    <row r="30" spans="1:17" ht="14.25">
      <c r="A30" s="39" t="s">
        <v>71</v>
      </c>
      <c r="B30" s="37">
        <f t="shared" si="8"/>
        <v>1267</v>
      </c>
      <c r="C30" s="35">
        <v>371</v>
      </c>
      <c r="D30" s="35">
        <v>896</v>
      </c>
      <c r="E30" s="40"/>
      <c r="F30" s="36">
        <f t="shared" si="7"/>
        <v>1400</v>
      </c>
      <c r="G30" s="35">
        <v>1244</v>
      </c>
      <c r="H30" s="35">
        <v>26</v>
      </c>
      <c r="I30" s="35">
        <v>4</v>
      </c>
      <c r="J30" s="35">
        <v>91</v>
      </c>
      <c r="K30" s="35">
        <v>20</v>
      </c>
      <c r="L30" s="35">
        <v>15</v>
      </c>
      <c r="M30" s="31"/>
      <c r="N30" s="16"/>
      <c r="O30" s="16"/>
      <c r="P30" s="16"/>
      <c r="Q30" s="16"/>
    </row>
    <row r="31" spans="1:17" ht="14.25">
      <c r="A31" s="39" t="s">
        <v>20</v>
      </c>
      <c r="B31" s="37">
        <f t="shared" si="8"/>
        <v>76</v>
      </c>
      <c r="C31" s="35">
        <v>51</v>
      </c>
      <c r="D31" s="35">
        <v>25</v>
      </c>
      <c r="E31" s="40"/>
      <c r="F31" s="36">
        <f t="shared" si="7"/>
        <v>75</v>
      </c>
      <c r="G31" s="35">
        <v>68</v>
      </c>
      <c r="H31" s="35">
        <v>1</v>
      </c>
      <c r="I31" s="38">
        <v>0</v>
      </c>
      <c r="J31" s="38">
        <v>0</v>
      </c>
      <c r="K31" s="35">
        <v>2</v>
      </c>
      <c r="L31" s="38">
        <v>4</v>
      </c>
      <c r="M31" s="31"/>
      <c r="N31" s="16"/>
      <c r="O31" s="16"/>
      <c r="P31" s="16"/>
      <c r="Q31" s="16"/>
    </row>
    <row r="32" spans="1:17" ht="14.25">
      <c r="A32" s="39" t="s">
        <v>21</v>
      </c>
      <c r="B32" s="37">
        <f t="shared" si="8"/>
        <v>135</v>
      </c>
      <c r="C32" s="35">
        <v>82</v>
      </c>
      <c r="D32" s="35">
        <v>53</v>
      </c>
      <c r="E32" s="40"/>
      <c r="F32" s="36">
        <f t="shared" si="7"/>
        <v>152</v>
      </c>
      <c r="G32" s="35">
        <v>142</v>
      </c>
      <c r="H32" s="35">
        <v>7</v>
      </c>
      <c r="I32" s="38">
        <v>1</v>
      </c>
      <c r="J32" s="38">
        <v>0</v>
      </c>
      <c r="K32" s="35">
        <v>0</v>
      </c>
      <c r="L32" s="35">
        <v>2</v>
      </c>
      <c r="M32" s="31"/>
      <c r="N32" s="16"/>
      <c r="O32" s="16"/>
      <c r="P32" s="16"/>
      <c r="Q32" s="16"/>
    </row>
    <row r="33" spans="1:17" ht="14.25">
      <c r="A33" s="39" t="s">
        <v>22</v>
      </c>
      <c r="B33" s="37">
        <f t="shared" si="8"/>
        <v>147</v>
      </c>
      <c r="C33" s="35">
        <v>41</v>
      </c>
      <c r="D33" s="35">
        <v>106</v>
      </c>
      <c r="E33" s="40"/>
      <c r="F33" s="36">
        <f t="shared" si="7"/>
        <v>158</v>
      </c>
      <c r="G33" s="35">
        <v>148</v>
      </c>
      <c r="H33" s="38">
        <v>2</v>
      </c>
      <c r="I33" s="38">
        <v>0</v>
      </c>
      <c r="J33" s="38">
        <v>0</v>
      </c>
      <c r="K33" s="35">
        <v>0</v>
      </c>
      <c r="L33" s="38">
        <v>8</v>
      </c>
      <c r="M33" s="31"/>
      <c r="N33" s="16"/>
      <c r="O33" s="16"/>
      <c r="P33" s="16"/>
      <c r="Q33" s="16"/>
    </row>
    <row r="34" spans="1:17" ht="14.25">
      <c r="A34" s="39" t="s">
        <v>23</v>
      </c>
      <c r="B34" s="37">
        <f t="shared" si="8"/>
        <v>206</v>
      </c>
      <c r="C34" s="35">
        <v>81</v>
      </c>
      <c r="D34" s="35">
        <v>125</v>
      </c>
      <c r="E34" s="40"/>
      <c r="F34" s="36">
        <f t="shared" si="7"/>
        <v>205</v>
      </c>
      <c r="G34" s="35">
        <v>193</v>
      </c>
      <c r="H34" s="35">
        <v>4</v>
      </c>
      <c r="I34" s="35">
        <v>1</v>
      </c>
      <c r="J34" s="38">
        <v>1</v>
      </c>
      <c r="K34" s="35">
        <v>5</v>
      </c>
      <c r="L34" s="35">
        <v>1</v>
      </c>
      <c r="M34" s="31"/>
      <c r="N34" s="16"/>
      <c r="O34" s="16"/>
      <c r="P34" s="16"/>
      <c r="Q34" s="16"/>
    </row>
    <row r="35" spans="1:17" ht="14.25">
      <c r="A35" s="39" t="s">
        <v>24</v>
      </c>
      <c r="B35" s="37">
        <f t="shared" ref="B35:B40" si="9">SUM(C35+D35)</f>
        <v>132</v>
      </c>
      <c r="C35" s="35">
        <v>57</v>
      </c>
      <c r="D35" s="35">
        <v>75</v>
      </c>
      <c r="E35" s="40"/>
      <c r="F35" s="36">
        <f>SUM(G35:L35)</f>
        <v>153</v>
      </c>
      <c r="G35" s="35">
        <v>143</v>
      </c>
      <c r="H35" s="38">
        <v>1</v>
      </c>
      <c r="I35" s="38">
        <v>1</v>
      </c>
      <c r="J35" s="38">
        <v>1</v>
      </c>
      <c r="K35" s="38">
        <v>2</v>
      </c>
      <c r="L35" s="35">
        <v>5</v>
      </c>
      <c r="M35" s="31"/>
      <c r="N35" s="16"/>
      <c r="O35" s="16"/>
      <c r="P35" s="16"/>
      <c r="Q35" s="16"/>
    </row>
    <row r="36" spans="1:17" ht="14.25">
      <c r="A36" s="39" t="s">
        <v>25</v>
      </c>
      <c r="B36" s="37">
        <f t="shared" si="9"/>
        <v>9</v>
      </c>
      <c r="C36" s="35">
        <v>3</v>
      </c>
      <c r="D36" s="35">
        <v>6</v>
      </c>
      <c r="E36" s="40"/>
      <c r="F36" s="36">
        <f t="shared" ref="F36:F73" si="10">SUM(G36:L36)</f>
        <v>10</v>
      </c>
      <c r="G36" s="35">
        <v>6</v>
      </c>
      <c r="H36" s="38">
        <v>0</v>
      </c>
      <c r="I36" s="38">
        <v>0</v>
      </c>
      <c r="J36" s="38">
        <v>0</v>
      </c>
      <c r="K36" s="35">
        <v>2</v>
      </c>
      <c r="L36" s="38">
        <v>2</v>
      </c>
      <c r="M36" s="31"/>
      <c r="N36" s="16"/>
      <c r="O36" s="16"/>
      <c r="P36" s="16"/>
      <c r="Q36" s="16"/>
    </row>
    <row r="37" spans="1:17" ht="14.25">
      <c r="A37" s="39" t="s">
        <v>26</v>
      </c>
      <c r="B37" s="37">
        <f t="shared" si="9"/>
        <v>129</v>
      </c>
      <c r="C37" s="35">
        <v>36</v>
      </c>
      <c r="D37" s="35">
        <v>93</v>
      </c>
      <c r="E37" s="40"/>
      <c r="F37" s="36">
        <f t="shared" si="10"/>
        <v>140</v>
      </c>
      <c r="G37" s="35">
        <v>131</v>
      </c>
      <c r="H37" s="38">
        <v>0</v>
      </c>
      <c r="I37" s="38">
        <v>1</v>
      </c>
      <c r="J37" s="38">
        <v>1</v>
      </c>
      <c r="K37" s="38">
        <v>0</v>
      </c>
      <c r="L37" s="38">
        <v>7</v>
      </c>
      <c r="M37" s="31"/>
      <c r="N37" s="16"/>
      <c r="O37" s="16"/>
      <c r="P37" s="16"/>
      <c r="Q37" s="16"/>
    </row>
    <row r="38" spans="1:17" ht="14.25">
      <c r="A38" s="39" t="s">
        <v>27</v>
      </c>
      <c r="B38" s="37">
        <f t="shared" si="9"/>
        <v>454</v>
      </c>
      <c r="C38" s="35">
        <v>113</v>
      </c>
      <c r="D38" s="35">
        <v>341</v>
      </c>
      <c r="E38" s="40"/>
      <c r="F38" s="36">
        <f t="shared" si="10"/>
        <v>469</v>
      </c>
      <c r="G38" s="35">
        <v>453</v>
      </c>
      <c r="H38" s="35">
        <v>4</v>
      </c>
      <c r="I38" s="38">
        <v>0</v>
      </c>
      <c r="J38" s="38">
        <v>2</v>
      </c>
      <c r="K38" s="35">
        <v>8</v>
      </c>
      <c r="L38" s="38">
        <v>2</v>
      </c>
      <c r="M38" s="31"/>
      <c r="N38" s="16"/>
      <c r="O38" s="16"/>
      <c r="P38" s="16"/>
      <c r="Q38" s="16"/>
    </row>
    <row r="39" spans="1:17" ht="14.25">
      <c r="A39" s="39" t="s">
        <v>28</v>
      </c>
      <c r="B39" s="37">
        <f t="shared" si="9"/>
        <v>109</v>
      </c>
      <c r="C39" s="35">
        <v>23</v>
      </c>
      <c r="D39" s="35">
        <v>86</v>
      </c>
      <c r="E39" s="40"/>
      <c r="F39" s="36">
        <f t="shared" si="10"/>
        <v>106</v>
      </c>
      <c r="G39" s="35">
        <v>95</v>
      </c>
      <c r="H39" s="35">
        <v>0</v>
      </c>
      <c r="I39" s="38">
        <v>0</v>
      </c>
      <c r="J39" s="38">
        <v>0</v>
      </c>
      <c r="K39" s="35">
        <v>4</v>
      </c>
      <c r="L39" s="35">
        <v>7</v>
      </c>
      <c r="M39" s="31"/>
      <c r="N39" s="16"/>
      <c r="O39" s="16"/>
      <c r="P39" s="16"/>
      <c r="Q39" s="16"/>
    </row>
    <row r="40" spans="1:17" ht="14.25">
      <c r="A40" s="39" t="s">
        <v>29</v>
      </c>
      <c r="B40" s="37">
        <f t="shared" si="9"/>
        <v>275</v>
      </c>
      <c r="C40" s="35">
        <v>144</v>
      </c>
      <c r="D40" s="35">
        <v>131</v>
      </c>
      <c r="E40" s="40"/>
      <c r="F40" s="36">
        <f t="shared" si="10"/>
        <v>269</v>
      </c>
      <c r="G40" s="35">
        <v>250</v>
      </c>
      <c r="H40" s="35">
        <v>8</v>
      </c>
      <c r="I40" s="38">
        <v>0</v>
      </c>
      <c r="J40" s="35">
        <v>1</v>
      </c>
      <c r="K40" s="35">
        <v>1</v>
      </c>
      <c r="L40" s="35">
        <v>9</v>
      </c>
      <c r="M40" s="31"/>
      <c r="N40" s="16"/>
      <c r="O40" s="16"/>
      <c r="P40" s="16"/>
      <c r="Q40" s="16"/>
    </row>
    <row r="41" spans="1:17" ht="14.25">
      <c r="A41" s="39" t="s">
        <v>30</v>
      </c>
      <c r="B41" s="37">
        <f t="shared" ref="B41:B46" si="11">SUM(C41+D41)</f>
        <v>147</v>
      </c>
      <c r="C41" s="35">
        <v>64</v>
      </c>
      <c r="D41" s="35">
        <v>83</v>
      </c>
      <c r="E41" s="40"/>
      <c r="F41" s="36">
        <f t="shared" si="10"/>
        <v>154</v>
      </c>
      <c r="G41" s="35">
        <v>146</v>
      </c>
      <c r="H41" s="35">
        <v>5</v>
      </c>
      <c r="I41" s="38">
        <v>0</v>
      </c>
      <c r="J41" s="38">
        <v>0</v>
      </c>
      <c r="K41" s="35">
        <v>2</v>
      </c>
      <c r="L41" s="38">
        <v>1</v>
      </c>
      <c r="M41" s="31"/>
      <c r="N41" s="16"/>
      <c r="O41" s="16"/>
      <c r="P41" s="16"/>
      <c r="Q41" s="16"/>
    </row>
    <row r="42" spans="1:17" ht="14.25">
      <c r="A42" s="39" t="s">
        <v>31</v>
      </c>
      <c r="B42" s="37">
        <f t="shared" si="11"/>
        <v>2034</v>
      </c>
      <c r="C42" s="35">
        <v>1479</v>
      </c>
      <c r="D42" s="35">
        <v>555</v>
      </c>
      <c r="E42" s="40"/>
      <c r="F42" s="36">
        <f t="shared" si="10"/>
        <v>1924</v>
      </c>
      <c r="G42" s="35">
        <v>1595</v>
      </c>
      <c r="H42" s="35">
        <v>92</v>
      </c>
      <c r="I42" s="35">
        <v>30</v>
      </c>
      <c r="J42" s="35">
        <v>59</v>
      </c>
      <c r="K42" s="35">
        <v>103</v>
      </c>
      <c r="L42" s="35">
        <v>45</v>
      </c>
      <c r="M42" s="31"/>
      <c r="N42" s="16"/>
      <c r="O42" s="16"/>
      <c r="P42" s="16"/>
      <c r="Q42" s="16"/>
    </row>
    <row r="43" spans="1:17" ht="14.25">
      <c r="A43" s="39" t="s">
        <v>32</v>
      </c>
      <c r="B43" s="37">
        <f t="shared" si="11"/>
        <v>123</v>
      </c>
      <c r="C43" s="35">
        <v>37</v>
      </c>
      <c r="D43" s="35">
        <v>86</v>
      </c>
      <c r="E43" s="40"/>
      <c r="F43" s="36">
        <f t="shared" si="10"/>
        <v>126</v>
      </c>
      <c r="G43" s="35">
        <v>122</v>
      </c>
      <c r="H43" s="35">
        <v>4</v>
      </c>
      <c r="I43" s="38">
        <v>0</v>
      </c>
      <c r="J43" s="38">
        <v>0</v>
      </c>
      <c r="K43" s="38">
        <v>0</v>
      </c>
      <c r="L43" s="38">
        <v>0</v>
      </c>
      <c r="M43" s="31"/>
      <c r="N43" s="16"/>
      <c r="O43" s="16"/>
      <c r="P43" s="16"/>
      <c r="Q43" s="16"/>
    </row>
    <row r="44" spans="1:17" ht="14.25">
      <c r="A44" s="39" t="s">
        <v>33</v>
      </c>
      <c r="B44" s="37">
        <f t="shared" si="11"/>
        <v>2048</v>
      </c>
      <c r="C44" s="35">
        <v>1157</v>
      </c>
      <c r="D44" s="35">
        <v>891</v>
      </c>
      <c r="E44" s="40"/>
      <c r="F44" s="36">
        <f t="shared" si="10"/>
        <v>1959</v>
      </c>
      <c r="G44" s="35">
        <v>1739</v>
      </c>
      <c r="H44" s="35">
        <v>40</v>
      </c>
      <c r="I44" s="35">
        <v>9</v>
      </c>
      <c r="J44" s="35">
        <v>10</v>
      </c>
      <c r="K44" s="35">
        <v>128</v>
      </c>
      <c r="L44" s="35">
        <v>33</v>
      </c>
      <c r="M44" s="31"/>
      <c r="N44" s="16"/>
      <c r="O44" s="16"/>
      <c r="P44" s="16"/>
      <c r="Q44" s="16"/>
    </row>
    <row r="45" spans="1:17" ht="14.25">
      <c r="A45" s="39" t="s">
        <v>34</v>
      </c>
      <c r="B45" s="37">
        <f t="shared" si="11"/>
        <v>381</v>
      </c>
      <c r="C45" s="35">
        <v>256</v>
      </c>
      <c r="D45" s="35">
        <v>125</v>
      </c>
      <c r="E45" s="40"/>
      <c r="F45" s="36">
        <f t="shared" si="10"/>
        <v>413</v>
      </c>
      <c r="G45" s="35">
        <v>358</v>
      </c>
      <c r="H45" s="35">
        <v>4</v>
      </c>
      <c r="I45" s="38">
        <v>1</v>
      </c>
      <c r="J45" s="38">
        <v>0</v>
      </c>
      <c r="K45" s="35">
        <v>41</v>
      </c>
      <c r="L45" s="35">
        <v>9</v>
      </c>
      <c r="M45" s="31"/>
      <c r="N45" s="16"/>
      <c r="O45" s="16"/>
      <c r="P45" s="16"/>
      <c r="Q45" s="16"/>
    </row>
    <row r="46" spans="1:17" ht="14.25">
      <c r="A46" s="39" t="s">
        <v>35</v>
      </c>
      <c r="B46" s="37">
        <f t="shared" si="11"/>
        <v>660</v>
      </c>
      <c r="C46" s="35">
        <v>500</v>
      </c>
      <c r="D46" s="35">
        <v>160</v>
      </c>
      <c r="E46" s="40"/>
      <c r="F46" s="36">
        <f t="shared" si="10"/>
        <v>679</v>
      </c>
      <c r="G46" s="35">
        <v>637</v>
      </c>
      <c r="H46" s="35">
        <v>6</v>
      </c>
      <c r="I46" s="35">
        <v>2</v>
      </c>
      <c r="J46" s="38">
        <v>1</v>
      </c>
      <c r="K46" s="35">
        <v>27</v>
      </c>
      <c r="L46" s="35">
        <v>6</v>
      </c>
      <c r="M46" s="31"/>
      <c r="N46" s="16"/>
      <c r="O46" s="16"/>
      <c r="P46" s="16"/>
      <c r="Q46" s="16"/>
    </row>
    <row r="47" spans="1:17" ht="14.25">
      <c r="A47" s="39" t="s">
        <v>36</v>
      </c>
      <c r="B47" s="37">
        <f t="shared" ref="B47:B52" si="12">SUM(C47+D47)</f>
        <v>1209</v>
      </c>
      <c r="C47" s="35">
        <v>650</v>
      </c>
      <c r="D47" s="35">
        <v>559</v>
      </c>
      <c r="E47" s="42"/>
      <c r="F47" s="36">
        <f t="shared" si="10"/>
        <v>1271</v>
      </c>
      <c r="G47" s="35">
        <v>1117</v>
      </c>
      <c r="H47" s="35">
        <v>34</v>
      </c>
      <c r="I47" s="35">
        <v>8</v>
      </c>
      <c r="J47" s="35">
        <v>5</v>
      </c>
      <c r="K47" s="35">
        <v>90</v>
      </c>
      <c r="L47" s="35">
        <v>17</v>
      </c>
      <c r="M47" s="31"/>
      <c r="N47" s="16"/>
      <c r="O47" s="16"/>
      <c r="P47" s="16"/>
      <c r="Q47" s="16"/>
    </row>
    <row r="48" spans="1:17" ht="14.25">
      <c r="A48" s="39" t="s">
        <v>37</v>
      </c>
      <c r="B48" s="37">
        <f t="shared" si="12"/>
        <v>484</v>
      </c>
      <c r="C48" s="35">
        <v>227</v>
      </c>
      <c r="D48" s="35">
        <v>257</v>
      </c>
      <c r="E48" s="42"/>
      <c r="F48" s="36">
        <f t="shared" si="10"/>
        <v>466</v>
      </c>
      <c r="G48" s="35">
        <v>432</v>
      </c>
      <c r="H48" s="35">
        <v>15</v>
      </c>
      <c r="I48" s="35">
        <v>3</v>
      </c>
      <c r="J48" s="35">
        <v>5</v>
      </c>
      <c r="K48" s="35">
        <v>4</v>
      </c>
      <c r="L48" s="38">
        <v>7</v>
      </c>
      <c r="M48" s="31"/>
      <c r="N48" s="16"/>
      <c r="O48" s="16"/>
      <c r="P48" s="16"/>
      <c r="Q48" s="16"/>
    </row>
    <row r="49" spans="1:17" ht="14.25">
      <c r="A49" s="39" t="s">
        <v>38</v>
      </c>
      <c r="B49" s="37">
        <f t="shared" si="12"/>
        <v>805</v>
      </c>
      <c r="C49" s="35">
        <v>573</v>
      </c>
      <c r="D49" s="35">
        <v>232</v>
      </c>
      <c r="E49" s="42"/>
      <c r="F49" s="36">
        <f t="shared" si="10"/>
        <v>763</v>
      </c>
      <c r="G49" s="35">
        <v>719</v>
      </c>
      <c r="H49" s="35">
        <v>7</v>
      </c>
      <c r="I49" s="35">
        <v>0</v>
      </c>
      <c r="J49" s="35">
        <v>1</v>
      </c>
      <c r="K49" s="35">
        <v>29</v>
      </c>
      <c r="L49" s="35">
        <v>7</v>
      </c>
      <c r="M49" s="31"/>
      <c r="N49" s="16"/>
      <c r="O49" s="16"/>
      <c r="P49" s="16"/>
      <c r="Q49" s="16"/>
    </row>
    <row r="50" spans="1:17" ht="14.25">
      <c r="A50" s="39" t="s">
        <v>39</v>
      </c>
      <c r="B50" s="37">
        <f t="shared" si="12"/>
        <v>90</v>
      </c>
      <c r="C50" s="35">
        <v>80</v>
      </c>
      <c r="D50" s="35">
        <v>10</v>
      </c>
      <c r="E50" s="42"/>
      <c r="F50" s="36">
        <f t="shared" si="10"/>
        <v>106</v>
      </c>
      <c r="G50" s="35">
        <v>92</v>
      </c>
      <c r="H50" s="35">
        <v>4</v>
      </c>
      <c r="I50" s="38">
        <v>2</v>
      </c>
      <c r="J50" s="38">
        <v>1</v>
      </c>
      <c r="K50" s="35">
        <v>7</v>
      </c>
      <c r="L50" s="35">
        <v>0</v>
      </c>
      <c r="M50" s="31"/>
      <c r="N50" s="16"/>
      <c r="O50" s="16"/>
      <c r="P50" s="16"/>
      <c r="Q50" s="16"/>
    </row>
    <row r="51" spans="1:17" ht="14.25">
      <c r="A51" s="39" t="s">
        <v>40</v>
      </c>
      <c r="B51" s="37">
        <f t="shared" si="12"/>
        <v>303</v>
      </c>
      <c r="C51" s="35">
        <v>161</v>
      </c>
      <c r="D51" s="35">
        <v>142</v>
      </c>
      <c r="E51" s="42"/>
      <c r="F51" s="36">
        <f t="shared" si="10"/>
        <v>306</v>
      </c>
      <c r="G51" s="35">
        <v>288</v>
      </c>
      <c r="H51" s="35">
        <v>6</v>
      </c>
      <c r="I51" s="38">
        <v>0</v>
      </c>
      <c r="J51" s="35">
        <v>0</v>
      </c>
      <c r="K51" s="35">
        <v>8</v>
      </c>
      <c r="L51" s="38">
        <v>4</v>
      </c>
      <c r="M51" s="31"/>
      <c r="N51" s="16"/>
      <c r="O51" s="16"/>
      <c r="P51" s="16"/>
      <c r="Q51" s="16"/>
    </row>
    <row r="52" spans="1:17" ht="14.25">
      <c r="A52" s="39" t="s">
        <v>41</v>
      </c>
      <c r="B52" s="37">
        <f t="shared" si="12"/>
        <v>71</v>
      </c>
      <c r="C52" s="35">
        <v>50</v>
      </c>
      <c r="D52" s="35">
        <v>21</v>
      </c>
      <c r="E52" s="42"/>
      <c r="F52" s="36">
        <f t="shared" si="10"/>
        <v>77</v>
      </c>
      <c r="G52" s="35">
        <v>70</v>
      </c>
      <c r="H52" s="35">
        <v>3</v>
      </c>
      <c r="I52" s="38">
        <v>0</v>
      </c>
      <c r="J52" s="38">
        <v>1</v>
      </c>
      <c r="K52" s="38">
        <v>2</v>
      </c>
      <c r="L52" s="38">
        <v>1</v>
      </c>
      <c r="M52" s="31"/>
      <c r="N52" s="16"/>
      <c r="O52" s="16"/>
      <c r="P52" s="16"/>
      <c r="Q52" s="16"/>
    </row>
    <row r="53" spans="1:17" ht="14.25">
      <c r="A53" s="39" t="s">
        <v>42</v>
      </c>
      <c r="B53" s="37">
        <f t="shared" ref="B53:B58" si="13">SUM(C53+D53)</f>
        <v>84</v>
      </c>
      <c r="C53" s="35">
        <v>23</v>
      </c>
      <c r="D53" s="35">
        <v>61</v>
      </c>
      <c r="E53" s="40"/>
      <c r="F53" s="36">
        <f t="shared" si="10"/>
        <v>102</v>
      </c>
      <c r="G53" s="35">
        <v>88</v>
      </c>
      <c r="H53" s="38">
        <v>4</v>
      </c>
      <c r="I53" s="38">
        <v>0</v>
      </c>
      <c r="J53" s="38">
        <v>1</v>
      </c>
      <c r="K53" s="38">
        <v>7</v>
      </c>
      <c r="L53" s="38">
        <v>2</v>
      </c>
      <c r="M53" s="31"/>
      <c r="N53" s="16"/>
      <c r="O53" s="16"/>
      <c r="P53" s="16"/>
      <c r="Q53" s="16"/>
    </row>
    <row r="54" spans="1:17" ht="14.25">
      <c r="A54" s="39" t="s">
        <v>43</v>
      </c>
      <c r="B54" s="37">
        <f t="shared" si="13"/>
        <v>299</v>
      </c>
      <c r="C54" s="35">
        <v>171</v>
      </c>
      <c r="D54" s="35">
        <v>128</v>
      </c>
      <c r="E54" s="40"/>
      <c r="F54" s="36">
        <f t="shared" si="10"/>
        <v>288</v>
      </c>
      <c r="G54" s="35">
        <v>257</v>
      </c>
      <c r="H54" s="35">
        <v>2</v>
      </c>
      <c r="I54" s="35">
        <v>3</v>
      </c>
      <c r="J54" s="38">
        <v>0</v>
      </c>
      <c r="K54" s="35">
        <v>24</v>
      </c>
      <c r="L54" s="35">
        <v>2</v>
      </c>
      <c r="M54" s="31"/>
      <c r="N54" s="16"/>
      <c r="O54" s="16"/>
      <c r="P54" s="16"/>
      <c r="Q54" s="16"/>
    </row>
    <row r="55" spans="1:17" ht="14.25">
      <c r="A55" s="39" t="s">
        <v>44</v>
      </c>
      <c r="B55" s="37">
        <f t="shared" si="13"/>
        <v>602</v>
      </c>
      <c r="C55" s="35">
        <v>407</v>
      </c>
      <c r="D55" s="35">
        <v>195</v>
      </c>
      <c r="E55" s="40"/>
      <c r="F55" s="36">
        <f t="shared" si="10"/>
        <v>515</v>
      </c>
      <c r="G55" s="35">
        <v>473</v>
      </c>
      <c r="H55" s="35">
        <v>9</v>
      </c>
      <c r="I55" s="35">
        <v>4</v>
      </c>
      <c r="J55" s="35">
        <v>10</v>
      </c>
      <c r="K55" s="35">
        <v>17</v>
      </c>
      <c r="L55" s="35">
        <v>2</v>
      </c>
      <c r="M55" s="31"/>
      <c r="N55" s="16"/>
      <c r="O55" s="16"/>
      <c r="P55" s="16"/>
      <c r="Q55" s="16"/>
    </row>
    <row r="56" spans="1:17" ht="14.25">
      <c r="A56" s="39" t="s">
        <v>45</v>
      </c>
      <c r="B56" s="37">
        <f t="shared" si="13"/>
        <v>276</v>
      </c>
      <c r="C56" s="35">
        <v>182</v>
      </c>
      <c r="D56" s="35">
        <v>94</v>
      </c>
      <c r="E56" s="40"/>
      <c r="F56" s="36">
        <f t="shared" si="10"/>
        <v>262</v>
      </c>
      <c r="G56" s="35">
        <v>234</v>
      </c>
      <c r="H56" s="35">
        <v>4</v>
      </c>
      <c r="I56" s="38">
        <v>3</v>
      </c>
      <c r="J56" s="38">
        <v>0</v>
      </c>
      <c r="K56" s="35">
        <v>8</v>
      </c>
      <c r="L56" s="38">
        <v>13</v>
      </c>
      <c r="M56" s="31"/>
      <c r="N56" s="16"/>
      <c r="O56" s="16"/>
      <c r="P56" s="16"/>
      <c r="Q56" s="16"/>
    </row>
    <row r="57" spans="1:17" ht="14.25">
      <c r="A57" s="39" t="s">
        <v>46</v>
      </c>
      <c r="B57" s="37">
        <f t="shared" si="13"/>
        <v>287</v>
      </c>
      <c r="C57" s="35">
        <v>82</v>
      </c>
      <c r="D57" s="35">
        <v>205</v>
      </c>
      <c r="E57" s="40"/>
      <c r="F57" s="36">
        <f t="shared" si="10"/>
        <v>299</v>
      </c>
      <c r="G57" s="35">
        <v>287</v>
      </c>
      <c r="H57" s="35">
        <v>4</v>
      </c>
      <c r="I57" s="38">
        <v>1</v>
      </c>
      <c r="J57" s="38">
        <v>0</v>
      </c>
      <c r="K57" s="35">
        <v>2</v>
      </c>
      <c r="L57" s="35">
        <v>5</v>
      </c>
      <c r="M57" s="31"/>
      <c r="N57" s="16"/>
      <c r="O57" s="16"/>
      <c r="P57" s="16"/>
      <c r="Q57" s="16"/>
    </row>
    <row r="58" spans="1:17" ht="14.25">
      <c r="A58" s="39" t="s">
        <v>47</v>
      </c>
      <c r="B58" s="37">
        <f t="shared" si="13"/>
        <v>509</v>
      </c>
      <c r="C58" s="35">
        <v>270</v>
      </c>
      <c r="D58" s="35">
        <v>239</v>
      </c>
      <c r="E58" s="40"/>
      <c r="F58" s="36">
        <f t="shared" si="10"/>
        <v>475</v>
      </c>
      <c r="G58" s="35">
        <v>432</v>
      </c>
      <c r="H58" s="38">
        <v>15</v>
      </c>
      <c r="I58" s="38">
        <v>0</v>
      </c>
      <c r="J58" s="38">
        <v>3</v>
      </c>
      <c r="K58" s="35">
        <v>7</v>
      </c>
      <c r="L58" s="35">
        <v>18</v>
      </c>
      <c r="M58" s="31"/>
      <c r="N58" s="16"/>
      <c r="O58" s="16"/>
      <c r="P58" s="16"/>
      <c r="Q58" s="16"/>
    </row>
    <row r="59" spans="1:17" ht="14.25">
      <c r="A59" s="39" t="s">
        <v>48</v>
      </c>
      <c r="B59" s="37">
        <f t="shared" ref="B59:B64" si="14">SUM(C59+D59)</f>
        <v>41</v>
      </c>
      <c r="C59" s="35">
        <v>9</v>
      </c>
      <c r="D59" s="35">
        <v>32</v>
      </c>
      <c r="E59" s="40"/>
      <c r="F59" s="36">
        <f t="shared" si="10"/>
        <v>44</v>
      </c>
      <c r="G59" s="35">
        <v>43</v>
      </c>
      <c r="H59" s="38">
        <v>0</v>
      </c>
      <c r="I59" s="38">
        <v>0</v>
      </c>
      <c r="J59" s="38">
        <v>0</v>
      </c>
      <c r="K59" s="38">
        <v>0</v>
      </c>
      <c r="L59" s="38">
        <v>1</v>
      </c>
      <c r="M59" s="31"/>
      <c r="N59" s="16"/>
      <c r="O59" s="16"/>
      <c r="P59" s="16"/>
      <c r="Q59" s="16"/>
    </row>
    <row r="60" spans="1:17" ht="14.25">
      <c r="A60" s="39" t="s">
        <v>49</v>
      </c>
      <c r="B60" s="37">
        <f t="shared" si="14"/>
        <v>38</v>
      </c>
      <c r="C60" s="35">
        <v>26</v>
      </c>
      <c r="D60" s="35">
        <v>12</v>
      </c>
      <c r="E60" s="40"/>
      <c r="F60" s="36">
        <f t="shared" si="10"/>
        <v>45</v>
      </c>
      <c r="G60" s="35">
        <v>45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1"/>
      <c r="N60" s="16"/>
      <c r="O60" s="16"/>
      <c r="P60" s="16"/>
      <c r="Q60" s="16"/>
    </row>
    <row r="61" spans="1:17" ht="14.25">
      <c r="A61" s="39" t="s">
        <v>50</v>
      </c>
      <c r="B61" s="37">
        <f t="shared" si="14"/>
        <v>111</v>
      </c>
      <c r="C61" s="35">
        <v>47</v>
      </c>
      <c r="D61" s="35">
        <v>64</v>
      </c>
      <c r="E61" s="40"/>
      <c r="F61" s="36">
        <f t="shared" si="10"/>
        <v>115</v>
      </c>
      <c r="G61" s="35">
        <v>101</v>
      </c>
      <c r="H61" s="35">
        <v>3</v>
      </c>
      <c r="I61" s="38">
        <v>1</v>
      </c>
      <c r="J61" s="38">
        <v>1</v>
      </c>
      <c r="K61" s="35">
        <v>8</v>
      </c>
      <c r="L61" s="38">
        <v>1</v>
      </c>
      <c r="M61" s="31"/>
      <c r="N61" s="16"/>
      <c r="O61" s="16"/>
      <c r="P61" s="16"/>
      <c r="Q61" s="16"/>
    </row>
    <row r="62" spans="1:17" ht="14.25">
      <c r="A62" s="39" t="s">
        <v>51</v>
      </c>
      <c r="B62" s="37">
        <f t="shared" si="14"/>
        <v>380</v>
      </c>
      <c r="C62" s="35">
        <v>242</v>
      </c>
      <c r="D62" s="35">
        <v>138</v>
      </c>
      <c r="E62" s="40"/>
      <c r="F62" s="36">
        <f t="shared" si="10"/>
        <v>399</v>
      </c>
      <c r="G62" s="35">
        <v>345</v>
      </c>
      <c r="H62" s="35">
        <v>4</v>
      </c>
      <c r="I62" s="38">
        <v>3</v>
      </c>
      <c r="J62" s="35">
        <v>9</v>
      </c>
      <c r="K62" s="35">
        <v>20</v>
      </c>
      <c r="L62" s="35">
        <v>18</v>
      </c>
      <c r="M62" s="31"/>
      <c r="N62" s="16"/>
      <c r="O62" s="16"/>
      <c r="P62" s="16"/>
      <c r="Q62" s="16"/>
    </row>
    <row r="63" spans="1:17" ht="14.25">
      <c r="A63" s="39" t="s">
        <v>52</v>
      </c>
      <c r="B63" s="37">
        <f t="shared" si="14"/>
        <v>2905</v>
      </c>
      <c r="C63" s="35">
        <v>1861</v>
      </c>
      <c r="D63" s="35">
        <v>1044</v>
      </c>
      <c r="E63" s="40"/>
      <c r="F63" s="36">
        <f t="shared" si="10"/>
        <v>2801</v>
      </c>
      <c r="G63" s="35">
        <v>2454</v>
      </c>
      <c r="H63" s="35">
        <v>25</v>
      </c>
      <c r="I63" s="35">
        <v>3</v>
      </c>
      <c r="J63" s="35">
        <v>21</v>
      </c>
      <c r="K63" s="35">
        <v>184</v>
      </c>
      <c r="L63" s="35">
        <v>114</v>
      </c>
      <c r="M63" s="31"/>
      <c r="N63" s="16"/>
      <c r="O63" s="16"/>
      <c r="P63" s="16"/>
      <c r="Q63" s="16"/>
    </row>
    <row r="64" spans="1:17" ht="14.25">
      <c r="A64" s="39" t="s">
        <v>53</v>
      </c>
      <c r="B64" s="37">
        <f t="shared" si="14"/>
        <v>182</v>
      </c>
      <c r="C64" s="35">
        <v>68</v>
      </c>
      <c r="D64" s="35">
        <v>114</v>
      </c>
      <c r="E64" s="40"/>
      <c r="F64" s="36">
        <f t="shared" si="10"/>
        <v>211</v>
      </c>
      <c r="G64" s="35">
        <v>199</v>
      </c>
      <c r="H64" s="35">
        <v>4</v>
      </c>
      <c r="I64" s="38">
        <v>1</v>
      </c>
      <c r="J64" s="38">
        <v>0</v>
      </c>
      <c r="K64" s="38">
        <v>1</v>
      </c>
      <c r="L64" s="38">
        <v>6</v>
      </c>
      <c r="M64" s="31"/>
      <c r="N64" s="16"/>
      <c r="O64" s="16"/>
      <c r="P64" s="16"/>
      <c r="Q64" s="16"/>
    </row>
    <row r="65" spans="1:17" ht="14.25">
      <c r="A65" s="39" t="s">
        <v>54</v>
      </c>
      <c r="B65" s="37">
        <f t="shared" ref="B65:B70" si="15">SUM(C65+D65)</f>
        <v>105</v>
      </c>
      <c r="C65" s="35">
        <v>51</v>
      </c>
      <c r="D65" s="35">
        <v>54</v>
      </c>
      <c r="E65" s="40"/>
      <c r="F65" s="36">
        <f t="shared" si="10"/>
        <v>108</v>
      </c>
      <c r="G65" s="35">
        <v>98</v>
      </c>
      <c r="H65" s="35">
        <v>2</v>
      </c>
      <c r="I65" s="38">
        <v>0</v>
      </c>
      <c r="J65" s="38">
        <v>1</v>
      </c>
      <c r="K65" s="35">
        <v>6</v>
      </c>
      <c r="L65" s="35">
        <v>1</v>
      </c>
      <c r="M65" s="31"/>
      <c r="N65" s="16"/>
      <c r="O65" s="16"/>
      <c r="P65" s="16"/>
      <c r="Q65" s="16"/>
    </row>
    <row r="66" spans="1:17" ht="14.25">
      <c r="A66" s="39" t="s">
        <v>55</v>
      </c>
      <c r="B66" s="37">
        <f t="shared" si="15"/>
        <v>196</v>
      </c>
      <c r="C66" s="35">
        <v>67</v>
      </c>
      <c r="D66" s="35">
        <v>129</v>
      </c>
      <c r="E66" s="40"/>
      <c r="F66" s="36">
        <f t="shared" si="10"/>
        <v>205</v>
      </c>
      <c r="G66" s="35">
        <v>189</v>
      </c>
      <c r="H66" s="35">
        <v>5</v>
      </c>
      <c r="I66" s="38">
        <v>0</v>
      </c>
      <c r="J66" s="38">
        <v>1</v>
      </c>
      <c r="K66" s="35">
        <v>7</v>
      </c>
      <c r="L66" s="35">
        <v>3</v>
      </c>
      <c r="M66" s="31"/>
      <c r="N66" s="16"/>
      <c r="O66" s="16"/>
      <c r="P66" s="16"/>
      <c r="Q66" s="16"/>
    </row>
    <row r="67" spans="1:17" ht="14.25">
      <c r="A67" s="39" t="s">
        <v>56</v>
      </c>
      <c r="B67" s="37">
        <f t="shared" si="15"/>
        <v>313</v>
      </c>
      <c r="C67" s="35">
        <v>147</v>
      </c>
      <c r="D67" s="35">
        <v>166</v>
      </c>
      <c r="E67" s="40"/>
      <c r="F67" s="36">
        <f t="shared" si="10"/>
        <v>325</v>
      </c>
      <c r="G67" s="35">
        <v>299</v>
      </c>
      <c r="H67" s="35">
        <v>12</v>
      </c>
      <c r="I67" s="35">
        <v>2</v>
      </c>
      <c r="J67" s="38">
        <v>0</v>
      </c>
      <c r="K67" s="35">
        <v>10</v>
      </c>
      <c r="L67" s="38">
        <v>2</v>
      </c>
      <c r="M67" s="31"/>
      <c r="N67" s="16"/>
      <c r="O67" s="16"/>
      <c r="P67" s="16"/>
      <c r="Q67" s="16"/>
    </row>
    <row r="68" spans="1:17" ht="14.25">
      <c r="A68" s="39" t="s">
        <v>57</v>
      </c>
      <c r="B68" s="37">
        <f t="shared" si="15"/>
        <v>213</v>
      </c>
      <c r="C68" s="35">
        <v>73</v>
      </c>
      <c r="D68" s="35">
        <v>140</v>
      </c>
      <c r="E68" s="40"/>
      <c r="F68" s="36">
        <f t="shared" si="10"/>
        <v>245</v>
      </c>
      <c r="G68" s="35">
        <v>234</v>
      </c>
      <c r="H68" s="35">
        <v>2</v>
      </c>
      <c r="I68" s="38">
        <v>2</v>
      </c>
      <c r="J68" s="38">
        <v>0</v>
      </c>
      <c r="K68" s="35">
        <v>1</v>
      </c>
      <c r="L68" s="35">
        <v>6</v>
      </c>
      <c r="M68" s="31"/>
      <c r="N68" s="16"/>
      <c r="O68" s="16"/>
      <c r="P68" s="16"/>
      <c r="Q68" s="16"/>
    </row>
    <row r="69" spans="1:17" ht="14.25">
      <c r="A69" s="39" t="s">
        <v>58</v>
      </c>
      <c r="B69" s="37">
        <f t="shared" si="15"/>
        <v>170</v>
      </c>
      <c r="C69" s="35">
        <v>127</v>
      </c>
      <c r="D69" s="35">
        <v>43</v>
      </c>
      <c r="E69" s="40"/>
      <c r="F69" s="36">
        <f t="shared" si="10"/>
        <v>163</v>
      </c>
      <c r="G69" s="35">
        <v>151</v>
      </c>
      <c r="H69" s="35">
        <v>4</v>
      </c>
      <c r="I69" s="35">
        <v>0</v>
      </c>
      <c r="J69" s="38">
        <v>0</v>
      </c>
      <c r="K69" s="35">
        <v>4</v>
      </c>
      <c r="L69" s="38">
        <v>4</v>
      </c>
      <c r="M69" s="31"/>
      <c r="N69" s="16"/>
      <c r="O69" s="16"/>
      <c r="P69" s="16"/>
      <c r="Q69" s="16"/>
    </row>
    <row r="70" spans="1:17" ht="14.25">
      <c r="A70" s="39" t="s">
        <v>59</v>
      </c>
      <c r="B70" s="37">
        <f t="shared" si="15"/>
        <v>183</v>
      </c>
      <c r="C70" s="35">
        <v>111</v>
      </c>
      <c r="D70" s="35">
        <v>72</v>
      </c>
      <c r="E70" s="40"/>
      <c r="F70" s="36">
        <f t="shared" si="10"/>
        <v>212</v>
      </c>
      <c r="G70" s="35">
        <v>195</v>
      </c>
      <c r="H70" s="35">
        <v>2</v>
      </c>
      <c r="I70" s="38">
        <v>0</v>
      </c>
      <c r="J70" s="38">
        <v>0</v>
      </c>
      <c r="K70" s="35">
        <v>13</v>
      </c>
      <c r="L70" s="35">
        <v>2</v>
      </c>
      <c r="M70" s="31"/>
      <c r="N70" s="16"/>
      <c r="O70" s="16"/>
      <c r="P70" s="16"/>
      <c r="Q70" s="16"/>
    </row>
    <row r="71" spans="1:17" ht="14.25">
      <c r="A71" s="39" t="s">
        <v>60</v>
      </c>
      <c r="B71" s="37">
        <f>SUM(C71+D71)</f>
        <v>1037</v>
      </c>
      <c r="C71" s="35">
        <v>106</v>
      </c>
      <c r="D71" s="35">
        <v>931</v>
      </c>
      <c r="E71" s="40"/>
      <c r="F71" s="36">
        <f t="shared" si="10"/>
        <v>1256</v>
      </c>
      <c r="G71" s="35">
        <v>1201</v>
      </c>
      <c r="H71" s="35">
        <v>22</v>
      </c>
      <c r="I71" s="35">
        <v>5</v>
      </c>
      <c r="J71" s="35">
        <v>3</v>
      </c>
      <c r="K71" s="35">
        <v>14</v>
      </c>
      <c r="L71" s="35">
        <v>11</v>
      </c>
      <c r="M71" s="31"/>
      <c r="N71" s="16"/>
      <c r="O71" s="16"/>
      <c r="P71" s="16"/>
      <c r="Q71" s="16"/>
    </row>
    <row r="72" spans="1:17" ht="14.25">
      <c r="A72" s="39" t="s">
        <v>61</v>
      </c>
      <c r="B72" s="37">
        <f>SUM(C72+D72)</f>
        <v>172</v>
      </c>
      <c r="C72" s="35">
        <v>97</v>
      </c>
      <c r="D72" s="35">
        <v>75</v>
      </c>
      <c r="E72" s="40"/>
      <c r="F72" s="36">
        <f t="shared" si="10"/>
        <v>189</v>
      </c>
      <c r="G72" s="35">
        <v>175</v>
      </c>
      <c r="H72" s="35">
        <v>6</v>
      </c>
      <c r="I72" s="35">
        <v>0</v>
      </c>
      <c r="J72" s="38">
        <v>1</v>
      </c>
      <c r="K72" s="35">
        <v>4</v>
      </c>
      <c r="L72" s="35">
        <v>3</v>
      </c>
      <c r="M72" s="31"/>
      <c r="N72" s="16"/>
      <c r="O72" s="16"/>
      <c r="P72" s="16"/>
      <c r="Q72" s="16"/>
    </row>
    <row r="73" spans="1:17" ht="14.25">
      <c r="A73" s="39" t="s">
        <v>62</v>
      </c>
      <c r="B73" s="37">
        <f>SUM(C73+D73)</f>
        <v>91</v>
      </c>
      <c r="C73" s="35">
        <v>36</v>
      </c>
      <c r="D73" s="35">
        <v>55</v>
      </c>
      <c r="E73" s="40"/>
      <c r="F73" s="36">
        <f t="shared" si="10"/>
        <v>74</v>
      </c>
      <c r="G73" s="35">
        <v>73</v>
      </c>
      <c r="H73" s="35">
        <v>1</v>
      </c>
      <c r="I73" s="38">
        <v>0</v>
      </c>
      <c r="J73" s="38">
        <v>0</v>
      </c>
      <c r="K73" s="38">
        <v>0</v>
      </c>
      <c r="L73" s="38">
        <v>0</v>
      </c>
      <c r="M73" s="31"/>
      <c r="N73" s="16"/>
      <c r="O73" s="16"/>
      <c r="P73" s="16"/>
      <c r="Q73" s="16"/>
    </row>
    <row r="74" spans="1:17" ht="14.25">
      <c r="A74" s="43"/>
      <c r="B74" s="43"/>
      <c r="C74" s="43"/>
      <c r="D74" s="44"/>
      <c r="E74" s="44"/>
      <c r="F74" s="44"/>
      <c r="G74" s="44"/>
      <c r="H74" s="44"/>
      <c r="I74" s="44"/>
      <c r="J74" s="44"/>
      <c r="K74" s="44"/>
      <c r="L74" s="44"/>
      <c r="M74" s="16"/>
      <c r="N74" s="16"/>
      <c r="O74" s="16"/>
      <c r="P74" s="16"/>
      <c r="Q74" s="16"/>
    </row>
    <row r="75" spans="1:17" ht="14.25">
      <c r="A75" s="45" t="s">
        <v>72</v>
      </c>
      <c r="B75" s="45"/>
      <c r="C75" s="45"/>
      <c r="D75" s="45"/>
      <c r="E75" s="46"/>
      <c r="F75" s="46"/>
      <c r="G75" s="46"/>
      <c r="H75" s="46"/>
      <c r="I75" s="46"/>
      <c r="J75" s="46"/>
      <c r="K75" s="46"/>
      <c r="L75" s="46"/>
      <c r="M75" s="16"/>
      <c r="N75" s="16"/>
      <c r="O75" s="16"/>
      <c r="P75" s="16"/>
      <c r="Q75" s="16"/>
    </row>
    <row r="76" spans="1:17" ht="14.25">
      <c r="A76" s="45"/>
      <c r="B76" s="47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16"/>
      <c r="N76" s="16"/>
      <c r="O76" s="16"/>
      <c r="P76" s="16"/>
      <c r="Q76" s="16"/>
    </row>
    <row r="77" spans="1:17" ht="14.25">
      <c r="A77" s="45"/>
      <c r="B77" s="47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16"/>
      <c r="N77" s="16"/>
      <c r="O77" s="16"/>
      <c r="P77" s="16"/>
      <c r="Q77" s="16"/>
    </row>
    <row r="78" spans="1:17" ht="14.25">
      <c r="A78" s="45"/>
      <c r="B78" s="47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16"/>
      <c r="N78" s="16"/>
      <c r="O78" s="16"/>
      <c r="P78" s="16"/>
      <c r="Q78" s="16"/>
    </row>
    <row r="79" spans="1:17" ht="14.25">
      <c r="A79" s="45"/>
      <c r="B79" s="47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16"/>
      <c r="N79" s="16"/>
      <c r="O79" s="16"/>
      <c r="P79" s="16"/>
      <c r="Q79" s="16"/>
    </row>
    <row r="80" spans="1:17" ht="15.75">
      <c r="A80" s="12"/>
      <c r="B80" s="14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1"/>
    </row>
    <row r="81" spans="1:13" ht="15.75">
      <c r="A81" s="12"/>
      <c r="B81" s="14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13" ht="15.75">
      <c r="A82" s="12"/>
      <c r="B82" s="14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13" ht="15.75">
      <c r="A83" s="12"/>
      <c r="B83" s="14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13" ht="15.75">
      <c r="A84" s="8"/>
      <c r="B84" s="10"/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1:13" ht="15.75">
      <c r="A85" s="8"/>
      <c r="B85" s="10"/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3" ht="15.75">
      <c r="A86" s="8"/>
      <c r="B86" s="10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3" ht="15.75">
      <c r="A87" s="8"/>
      <c r="B87" s="10"/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1:13" ht="15.75">
      <c r="A88" s="7"/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3" ht="15.75">
      <c r="A89" s="7"/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3" ht="15.75">
      <c r="A90" s="7"/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3" ht="15.75">
      <c r="A91" s="7"/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3" ht="15.75">
      <c r="A92" s="7"/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3" ht="15.75">
      <c r="A93" s="7"/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3" ht="15.75">
      <c r="A94" s="7"/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3" ht="15.75">
      <c r="A95" s="7"/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3" ht="15.75">
      <c r="A96" s="7"/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ht="15.75">
      <c r="A97" s="7"/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ht="15.75">
      <c r="A98" s="7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ht="15.75">
      <c r="A99" s="7"/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ht="15.75">
      <c r="A100" s="7"/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ht="15.75">
      <c r="A101" s="7"/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ht="15.75">
      <c r="A102" s="7"/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ht="15.75">
      <c r="A103" s="7"/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ht="15.75">
      <c r="A104" s="7"/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ht="15.75">
      <c r="A105" s="7"/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ht="15.75">
      <c r="A106" s="7"/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ht="15.75">
      <c r="A107" s="7"/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ht="15.75">
      <c r="A108" s="7"/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ht="15.75">
      <c r="A109" s="7"/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</row>
  </sheetData>
  <mergeCells count="2">
    <mergeCell ref="B4:D4"/>
    <mergeCell ref="F4:L4"/>
  </mergeCells>
  <phoneticPr fontId="2" type="noConversion"/>
  <pageMargins left="0.8" right="0.25" top="0.18" bottom="0.54" header="0.2" footer="0.5"/>
  <pageSetup scale="72" fitToHeight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workbookViewId="0"/>
  </sheetViews>
  <sheetFormatPr defaultColWidth="13.7109375" defaultRowHeight="12.75"/>
  <cols>
    <col min="1" max="1" width="20.7109375" customWidth="1"/>
    <col min="2" max="4" width="13.7109375" customWidth="1"/>
    <col min="5" max="5" width="2.7109375" customWidth="1"/>
  </cols>
  <sheetData>
    <row r="1" spans="1:13" ht="20.25">
      <c r="A1" s="48" t="s">
        <v>73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</row>
    <row r="2" spans="1:13" ht="20.25">
      <c r="A2" s="48" t="s">
        <v>75</v>
      </c>
      <c r="B2" s="15"/>
      <c r="C2" s="15"/>
      <c r="D2" s="15"/>
      <c r="E2" s="17"/>
      <c r="F2" s="17"/>
      <c r="G2" s="17"/>
      <c r="H2" s="17"/>
      <c r="I2" s="17"/>
      <c r="J2" s="17"/>
      <c r="K2" s="17"/>
      <c r="L2" s="17"/>
      <c r="M2" s="16"/>
    </row>
    <row r="3" spans="1:13" ht="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6"/>
    </row>
    <row r="4" spans="1:13" ht="15">
      <c r="A4" s="19"/>
      <c r="B4" s="93" t="s">
        <v>69</v>
      </c>
      <c r="C4" s="93"/>
      <c r="D4" s="93"/>
      <c r="E4" s="20"/>
      <c r="F4" s="94" t="s">
        <v>70</v>
      </c>
      <c r="G4" s="94"/>
      <c r="H4" s="94"/>
      <c r="I4" s="94"/>
      <c r="J4" s="94"/>
      <c r="K4" s="94"/>
      <c r="L4" s="94"/>
      <c r="M4" s="16"/>
    </row>
    <row r="5" spans="1:13" ht="42.75">
      <c r="A5" s="21" t="s">
        <v>0</v>
      </c>
      <c r="B5" s="22" t="s">
        <v>1</v>
      </c>
      <c r="C5" s="23" t="s">
        <v>63</v>
      </c>
      <c r="D5" s="49" t="s">
        <v>76</v>
      </c>
      <c r="E5" s="23"/>
      <c r="F5" s="23" t="s">
        <v>1</v>
      </c>
      <c r="G5" s="23" t="s">
        <v>77</v>
      </c>
      <c r="H5" s="49" t="s">
        <v>78</v>
      </c>
      <c r="I5" s="49" t="s">
        <v>79</v>
      </c>
      <c r="J5" s="49" t="s">
        <v>80</v>
      </c>
      <c r="K5" s="23" t="s">
        <v>64</v>
      </c>
      <c r="L5" s="23" t="s">
        <v>65</v>
      </c>
      <c r="M5" s="24"/>
    </row>
    <row r="6" spans="1:13" ht="14.25">
      <c r="A6" s="25"/>
      <c r="B6" s="26"/>
      <c r="C6" s="26"/>
      <c r="D6" s="26"/>
      <c r="E6" s="26"/>
      <c r="F6" s="26"/>
      <c r="G6" s="26"/>
      <c r="H6" s="26"/>
      <c r="I6" s="26"/>
      <c r="J6" s="27"/>
      <c r="K6" s="26"/>
      <c r="L6" s="26"/>
      <c r="M6" s="24"/>
    </row>
    <row r="7" spans="1:13" ht="14.25">
      <c r="A7" s="28" t="s">
        <v>66</v>
      </c>
      <c r="B7" s="26">
        <f>SUM(C7+D7)</f>
        <v>44049</v>
      </c>
      <c r="C7" s="29">
        <f>+C9+C16</f>
        <v>28228</v>
      </c>
      <c r="D7" s="29">
        <f>+D9+D16</f>
        <v>15821</v>
      </c>
      <c r="E7" s="29"/>
      <c r="F7" s="30">
        <f t="shared" ref="F7:L7" si="0">+F9+F16</f>
        <v>46331</v>
      </c>
      <c r="G7" s="30">
        <f t="shared" si="0"/>
        <v>40219</v>
      </c>
      <c r="H7" s="30">
        <f t="shared" si="0"/>
        <v>1109</v>
      </c>
      <c r="I7" s="30">
        <f t="shared" si="0"/>
        <v>386</v>
      </c>
      <c r="J7" s="30">
        <f t="shared" si="0"/>
        <v>348</v>
      </c>
      <c r="K7" s="30">
        <f t="shared" si="0"/>
        <v>3185</v>
      </c>
      <c r="L7" s="30">
        <f t="shared" si="0"/>
        <v>1084</v>
      </c>
      <c r="M7" s="31"/>
    </row>
    <row r="8" spans="1:13" ht="14.25">
      <c r="A8" s="32"/>
      <c r="B8" s="26"/>
      <c r="C8" s="29"/>
      <c r="D8" s="29"/>
      <c r="E8" s="29"/>
      <c r="F8" s="30"/>
      <c r="G8" s="30"/>
      <c r="H8" s="30"/>
      <c r="I8" s="30"/>
      <c r="J8" s="30"/>
      <c r="K8" s="30"/>
      <c r="L8" s="30"/>
      <c r="M8" s="31"/>
    </row>
    <row r="9" spans="1:13" ht="14.25">
      <c r="A9" s="33" t="s">
        <v>67</v>
      </c>
      <c r="B9" s="26">
        <f t="shared" ref="B9:B14" si="1">SUM(C9+D9)</f>
        <v>19453</v>
      </c>
      <c r="C9" s="29">
        <f>SUM(C10:C14)</f>
        <v>15924</v>
      </c>
      <c r="D9" s="29">
        <f>SUM(D10:D14)</f>
        <v>3529</v>
      </c>
      <c r="E9" s="29"/>
      <c r="F9" s="30">
        <f t="shared" ref="F9:L9" si="2">SUM(F10:F14)</f>
        <v>20673</v>
      </c>
      <c r="G9" s="30">
        <f t="shared" si="2"/>
        <v>16912</v>
      </c>
      <c r="H9" s="30">
        <f t="shared" si="2"/>
        <v>595</v>
      </c>
      <c r="I9" s="30">
        <f t="shared" si="2"/>
        <v>243</v>
      </c>
      <c r="J9" s="30">
        <f t="shared" si="2"/>
        <v>138</v>
      </c>
      <c r="K9" s="30">
        <f t="shared" si="2"/>
        <v>2113</v>
      </c>
      <c r="L9" s="30">
        <f t="shared" si="2"/>
        <v>672</v>
      </c>
      <c r="M9" s="31"/>
    </row>
    <row r="10" spans="1:13" ht="14.25">
      <c r="A10" s="34" t="s">
        <v>3</v>
      </c>
      <c r="B10" s="26">
        <f t="shared" si="1"/>
        <v>4932</v>
      </c>
      <c r="C10" s="35">
        <v>4477</v>
      </c>
      <c r="D10" s="35">
        <v>455</v>
      </c>
      <c r="E10" s="29"/>
      <c r="F10" s="36">
        <f>SUM(G10:L10)</f>
        <v>4663</v>
      </c>
      <c r="G10" s="37">
        <v>3639</v>
      </c>
      <c r="H10" s="37">
        <v>66</v>
      </c>
      <c r="I10" s="37">
        <v>72</v>
      </c>
      <c r="J10" s="37">
        <v>10</v>
      </c>
      <c r="K10" s="37">
        <v>752</v>
      </c>
      <c r="L10" s="37">
        <v>124</v>
      </c>
      <c r="M10" s="31"/>
    </row>
    <row r="11" spans="1:13" ht="14.25">
      <c r="A11" s="34" t="s">
        <v>4</v>
      </c>
      <c r="B11" s="26">
        <f t="shared" si="1"/>
        <v>4132</v>
      </c>
      <c r="C11" s="35">
        <v>3580</v>
      </c>
      <c r="D11" s="35">
        <v>552</v>
      </c>
      <c r="E11" s="29"/>
      <c r="F11" s="36">
        <f>SUM(G11:L11)</f>
        <v>4615</v>
      </c>
      <c r="G11" s="37">
        <v>3990</v>
      </c>
      <c r="H11" s="37">
        <v>152</v>
      </c>
      <c r="I11" s="37">
        <v>49</v>
      </c>
      <c r="J11" s="37">
        <v>23</v>
      </c>
      <c r="K11" s="37">
        <v>292</v>
      </c>
      <c r="L11" s="37">
        <v>109</v>
      </c>
      <c r="M11" s="31"/>
    </row>
    <row r="12" spans="1:13" ht="14.25">
      <c r="A12" s="34" t="s">
        <v>2</v>
      </c>
      <c r="B12" s="26">
        <f t="shared" si="1"/>
        <v>6639</v>
      </c>
      <c r="C12" s="35">
        <v>5797</v>
      </c>
      <c r="D12" s="35">
        <v>842</v>
      </c>
      <c r="E12" s="29"/>
      <c r="F12" s="36">
        <f>SUM(G12:L12)</f>
        <v>7111</v>
      </c>
      <c r="G12" s="37">
        <v>5730</v>
      </c>
      <c r="H12" s="37">
        <v>229</v>
      </c>
      <c r="I12" s="37">
        <v>76</v>
      </c>
      <c r="J12" s="37">
        <v>45</v>
      </c>
      <c r="K12" s="37">
        <v>714</v>
      </c>
      <c r="L12" s="37">
        <v>317</v>
      </c>
      <c r="M12" s="31"/>
    </row>
    <row r="13" spans="1:13" ht="14.25">
      <c r="A13" s="34" t="s">
        <v>5</v>
      </c>
      <c r="B13" s="26">
        <f t="shared" si="1"/>
        <v>3138</v>
      </c>
      <c r="C13" s="35">
        <v>1747</v>
      </c>
      <c r="D13" s="35">
        <v>1391</v>
      </c>
      <c r="E13" s="29"/>
      <c r="F13" s="36">
        <f>SUM(G13:L13)</f>
        <v>3567</v>
      </c>
      <c r="G13" s="37">
        <v>2921</v>
      </c>
      <c r="H13" s="37">
        <v>140</v>
      </c>
      <c r="I13" s="37">
        <v>43</v>
      </c>
      <c r="J13" s="37">
        <v>60</v>
      </c>
      <c r="K13" s="37">
        <v>296</v>
      </c>
      <c r="L13" s="37">
        <v>107</v>
      </c>
      <c r="M13" s="31"/>
    </row>
    <row r="14" spans="1:13" ht="14.25">
      <c r="A14" s="34" t="s">
        <v>6</v>
      </c>
      <c r="B14" s="26">
        <f t="shared" si="1"/>
        <v>612</v>
      </c>
      <c r="C14" s="35">
        <v>323</v>
      </c>
      <c r="D14" s="35">
        <v>289</v>
      </c>
      <c r="E14" s="29"/>
      <c r="F14" s="36">
        <f>SUM(G14:L14)</f>
        <v>717</v>
      </c>
      <c r="G14" s="37">
        <v>632</v>
      </c>
      <c r="H14" s="37">
        <v>8</v>
      </c>
      <c r="I14" s="37">
        <v>3</v>
      </c>
      <c r="J14" s="38">
        <v>0</v>
      </c>
      <c r="K14" s="37">
        <v>59</v>
      </c>
      <c r="L14" s="37">
        <v>15</v>
      </c>
      <c r="M14" s="31"/>
    </row>
    <row r="15" spans="1:13" ht="14.25">
      <c r="A15" s="28"/>
      <c r="B15" s="26"/>
      <c r="C15" s="29"/>
      <c r="D15" s="29"/>
      <c r="E15" s="29"/>
      <c r="F15" s="30"/>
      <c r="G15" s="30"/>
      <c r="H15" s="30"/>
      <c r="I15" s="30"/>
      <c r="J15" s="30"/>
      <c r="K15" s="30"/>
      <c r="L15" s="30"/>
      <c r="M15" s="31"/>
    </row>
    <row r="16" spans="1:13" ht="14.25">
      <c r="A16" s="33" t="s">
        <v>68</v>
      </c>
      <c r="B16" s="26">
        <f t="shared" ref="B16:B22" si="3">SUM(C16+D16)</f>
        <v>24596</v>
      </c>
      <c r="C16" s="29">
        <f>SUM(C17:C73)</f>
        <v>12304</v>
      </c>
      <c r="D16" s="29">
        <f>SUM(D17:D73)</f>
        <v>12292</v>
      </c>
      <c r="E16" s="29"/>
      <c r="F16" s="30">
        <f t="shared" ref="F16:L16" si="4">SUM(F17:F73)</f>
        <v>25658</v>
      </c>
      <c r="G16" s="30">
        <f t="shared" si="4"/>
        <v>23307</v>
      </c>
      <c r="H16" s="30">
        <f t="shared" si="4"/>
        <v>514</v>
      </c>
      <c r="I16" s="30">
        <f t="shared" si="4"/>
        <v>143</v>
      </c>
      <c r="J16" s="30">
        <f t="shared" si="4"/>
        <v>210</v>
      </c>
      <c r="K16" s="30">
        <f t="shared" si="4"/>
        <v>1072</v>
      </c>
      <c r="L16" s="30">
        <f t="shared" si="4"/>
        <v>412</v>
      </c>
      <c r="M16" s="31"/>
    </row>
    <row r="17" spans="1:13" ht="14.25">
      <c r="A17" s="39" t="s">
        <v>7</v>
      </c>
      <c r="B17" s="37">
        <f t="shared" si="3"/>
        <v>1061</v>
      </c>
      <c r="C17" s="35">
        <v>529</v>
      </c>
      <c r="D17" s="35">
        <v>532</v>
      </c>
      <c r="E17" s="40"/>
      <c r="F17" s="36">
        <f t="shared" ref="F17:F22" si="5">SUM(G17:L17)</f>
        <v>1121</v>
      </c>
      <c r="G17" s="37">
        <v>1008</v>
      </c>
      <c r="H17" s="37">
        <v>50</v>
      </c>
      <c r="I17" s="37">
        <v>5</v>
      </c>
      <c r="J17" s="38">
        <v>1</v>
      </c>
      <c r="K17" s="37">
        <v>33</v>
      </c>
      <c r="L17" s="37">
        <v>24</v>
      </c>
      <c r="M17" s="31"/>
    </row>
    <row r="18" spans="1:13" ht="14.25">
      <c r="A18" s="39" t="s">
        <v>8</v>
      </c>
      <c r="B18" s="37">
        <f t="shared" si="3"/>
        <v>92</v>
      </c>
      <c r="C18" s="35">
        <v>33</v>
      </c>
      <c r="D18" s="35">
        <v>59</v>
      </c>
      <c r="E18" s="40"/>
      <c r="F18" s="36">
        <f t="shared" si="5"/>
        <v>94</v>
      </c>
      <c r="G18" s="37">
        <v>90</v>
      </c>
      <c r="H18" s="38">
        <v>0</v>
      </c>
      <c r="I18" s="38">
        <v>0</v>
      </c>
      <c r="J18" s="38">
        <v>0</v>
      </c>
      <c r="K18" s="37">
        <v>2</v>
      </c>
      <c r="L18" s="38">
        <v>2</v>
      </c>
      <c r="M18" s="31"/>
    </row>
    <row r="19" spans="1:13" ht="14.25">
      <c r="A19" s="39" t="s">
        <v>9</v>
      </c>
      <c r="B19" s="37">
        <f t="shared" si="3"/>
        <v>791</v>
      </c>
      <c r="C19" s="35">
        <v>337</v>
      </c>
      <c r="D19" s="35">
        <v>454</v>
      </c>
      <c r="E19" s="40"/>
      <c r="F19" s="36">
        <f t="shared" si="5"/>
        <v>777</v>
      </c>
      <c r="G19" s="37">
        <v>714</v>
      </c>
      <c r="H19" s="37">
        <v>14</v>
      </c>
      <c r="I19" s="37">
        <v>3</v>
      </c>
      <c r="J19" s="37">
        <v>1</v>
      </c>
      <c r="K19" s="37">
        <v>40</v>
      </c>
      <c r="L19" s="38">
        <v>5</v>
      </c>
      <c r="M19" s="31"/>
    </row>
    <row r="20" spans="1:13" ht="14.25">
      <c r="A20" s="39" t="s">
        <v>10</v>
      </c>
      <c r="B20" s="37">
        <f t="shared" si="3"/>
        <v>348</v>
      </c>
      <c r="C20" s="35">
        <v>244</v>
      </c>
      <c r="D20" s="35">
        <v>104</v>
      </c>
      <c r="E20" s="40"/>
      <c r="F20" s="36">
        <f t="shared" si="5"/>
        <v>323</v>
      </c>
      <c r="G20" s="37">
        <v>307</v>
      </c>
      <c r="H20" s="37">
        <v>2</v>
      </c>
      <c r="I20" s="38">
        <v>1</v>
      </c>
      <c r="J20" s="38">
        <v>1</v>
      </c>
      <c r="K20" s="37">
        <v>10</v>
      </c>
      <c r="L20" s="37">
        <v>2</v>
      </c>
      <c r="M20" s="31"/>
    </row>
    <row r="21" spans="1:13" ht="14.25">
      <c r="A21" s="39" t="s">
        <v>11</v>
      </c>
      <c r="B21" s="37">
        <f t="shared" si="3"/>
        <v>249</v>
      </c>
      <c r="C21" s="35">
        <v>135</v>
      </c>
      <c r="D21" s="35">
        <v>114</v>
      </c>
      <c r="E21" s="40"/>
      <c r="F21" s="36">
        <f t="shared" si="5"/>
        <v>274</v>
      </c>
      <c r="G21" s="37">
        <v>255</v>
      </c>
      <c r="H21" s="37">
        <v>6</v>
      </c>
      <c r="I21" s="38">
        <v>1</v>
      </c>
      <c r="J21" s="38">
        <v>1</v>
      </c>
      <c r="K21" s="37">
        <v>10</v>
      </c>
      <c r="L21" s="37">
        <v>1</v>
      </c>
      <c r="M21" s="31"/>
    </row>
    <row r="22" spans="1:13" ht="14.25">
      <c r="A22" s="39" t="s">
        <v>12</v>
      </c>
      <c r="B22" s="37">
        <f t="shared" si="3"/>
        <v>502</v>
      </c>
      <c r="C22" s="35">
        <v>204</v>
      </c>
      <c r="D22" s="35">
        <v>298</v>
      </c>
      <c r="E22" s="40"/>
      <c r="F22" s="36">
        <f t="shared" si="5"/>
        <v>465</v>
      </c>
      <c r="G22" s="37">
        <v>435</v>
      </c>
      <c r="H22" s="37">
        <v>3</v>
      </c>
      <c r="I22" s="38">
        <v>0</v>
      </c>
      <c r="J22" s="38">
        <v>1</v>
      </c>
      <c r="K22" s="37">
        <v>25</v>
      </c>
      <c r="L22" s="37">
        <v>1</v>
      </c>
      <c r="M22" s="31"/>
    </row>
    <row r="23" spans="1:13" ht="14.25">
      <c r="A23" s="39" t="s">
        <v>13</v>
      </c>
      <c r="B23" s="37">
        <f t="shared" ref="B23:B28" si="6">SUM(C23+D23)</f>
        <v>296</v>
      </c>
      <c r="C23" s="35">
        <v>281</v>
      </c>
      <c r="D23" s="35">
        <v>15</v>
      </c>
      <c r="E23" s="40"/>
      <c r="F23" s="36">
        <f>SUM(G23:L23)</f>
        <v>320</v>
      </c>
      <c r="G23" s="37">
        <v>268</v>
      </c>
      <c r="H23" s="37">
        <v>17</v>
      </c>
      <c r="I23" s="38">
        <v>0</v>
      </c>
      <c r="J23" s="37">
        <v>12</v>
      </c>
      <c r="K23" s="37">
        <v>20</v>
      </c>
      <c r="L23" s="38">
        <v>3</v>
      </c>
      <c r="M23" s="31"/>
    </row>
    <row r="24" spans="1:13" ht="14.25">
      <c r="A24" s="39" t="s">
        <v>14</v>
      </c>
      <c r="B24" s="37">
        <f t="shared" si="6"/>
        <v>140</v>
      </c>
      <c r="C24" s="35">
        <v>119</v>
      </c>
      <c r="D24" s="35">
        <v>21</v>
      </c>
      <c r="E24" s="40"/>
      <c r="F24" s="36">
        <f t="shared" ref="F24:F34" si="7">SUM(G24:L24)</f>
        <v>125</v>
      </c>
      <c r="G24" s="35">
        <v>117</v>
      </c>
      <c r="H24" s="35">
        <v>2</v>
      </c>
      <c r="I24" s="38">
        <v>0</v>
      </c>
      <c r="J24" s="38">
        <v>0</v>
      </c>
      <c r="K24" s="35">
        <v>4</v>
      </c>
      <c r="L24" s="35">
        <v>2</v>
      </c>
      <c r="M24" s="31"/>
    </row>
    <row r="25" spans="1:13" ht="14.25">
      <c r="A25" s="39" t="s">
        <v>15</v>
      </c>
      <c r="B25" s="37">
        <f t="shared" si="6"/>
        <v>271</v>
      </c>
      <c r="C25" s="35">
        <v>76</v>
      </c>
      <c r="D25" s="35">
        <v>195</v>
      </c>
      <c r="E25" s="40"/>
      <c r="F25" s="36">
        <f t="shared" si="7"/>
        <v>332</v>
      </c>
      <c r="G25" s="35">
        <v>323</v>
      </c>
      <c r="H25" s="35">
        <v>7</v>
      </c>
      <c r="I25" s="38">
        <v>1</v>
      </c>
      <c r="J25" s="38">
        <v>1</v>
      </c>
      <c r="K25" s="38">
        <v>0</v>
      </c>
      <c r="L25" s="38">
        <v>0</v>
      </c>
      <c r="M25" s="31"/>
    </row>
    <row r="26" spans="1:13" ht="14.25">
      <c r="A26" s="39" t="s">
        <v>16</v>
      </c>
      <c r="B26" s="37">
        <f t="shared" si="6"/>
        <v>68</v>
      </c>
      <c r="C26" s="35">
        <v>36</v>
      </c>
      <c r="D26" s="35">
        <v>32</v>
      </c>
      <c r="E26" s="40"/>
      <c r="F26" s="36">
        <f t="shared" si="7"/>
        <v>119</v>
      </c>
      <c r="G26" s="35">
        <v>105</v>
      </c>
      <c r="H26" s="38">
        <v>2</v>
      </c>
      <c r="I26" s="38">
        <v>1</v>
      </c>
      <c r="J26" s="38">
        <v>0</v>
      </c>
      <c r="K26" s="35">
        <v>8</v>
      </c>
      <c r="L26" s="35">
        <v>3</v>
      </c>
      <c r="M26" s="31"/>
    </row>
    <row r="27" spans="1:13" ht="14.25">
      <c r="A27" s="39" t="s">
        <v>17</v>
      </c>
      <c r="B27" s="37">
        <f t="shared" si="6"/>
        <v>153</v>
      </c>
      <c r="C27" s="35">
        <v>57</v>
      </c>
      <c r="D27" s="35">
        <v>96</v>
      </c>
      <c r="E27" s="40"/>
      <c r="F27" s="36">
        <f t="shared" si="7"/>
        <v>132</v>
      </c>
      <c r="G27" s="35">
        <v>126</v>
      </c>
      <c r="H27" s="38">
        <v>0</v>
      </c>
      <c r="I27" s="38">
        <v>0</v>
      </c>
      <c r="J27" s="38">
        <v>0</v>
      </c>
      <c r="K27" s="35">
        <v>2</v>
      </c>
      <c r="L27" s="35">
        <v>4</v>
      </c>
      <c r="M27" s="31"/>
    </row>
    <row r="28" spans="1:13" ht="14.25">
      <c r="A28" s="39" t="s">
        <v>18</v>
      </c>
      <c r="B28" s="37">
        <f t="shared" si="6"/>
        <v>99</v>
      </c>
      <c r="C28" s="35">
        <v>51</v>
      </c>
      <c r="D28" s="35">
        <v>48</v>
      </c>
      <c r="E28" s="40"/>
      <c r="F28" s="36">
        <f t="shared" si="7"/>
        <v>92</v>
      </c>
      <c r="G28" s="35">
        <v>86</v>
      </c>
      <c r="H28" s="38">
        <v>0</v>
      </c>
      <c r="I28" s="38">
        <v>1</v>
      </c>
      <c r="J28" s="38">
        <v>0</v>
      </c>
      <c r="K28" s="38">
        <v>4</v>
      </c>
      <c r="L28" s="38">
        <v>1</v>
      </c>
      <c r="M28" s="31"/>
    </row>
    <row r="29" spans="1:13" ht="14.25">
      <c r="A29" s="39" t="s">
        <v>19</v>
      </c>
      <c r="B29" s="37">
        <f t="shared" ref="B29:B34" si="8">SUM(C29+D29)</f>
        <v>478</v>
      </c>
      <c r="C29" s="35">
        <v>193</v>
      </c>
      <c r="D29" s="35">
        <v>285</v>
      </c>
      <c r="E29" s="40"/>
      <c r="F29" s="36">
        <f t="shared" si="7"/>
        <v>467</v>
      </c>
      <c r="G29" s="35">
        <v>420</v>
      </c>
      <c r="H29" s="35">
        <v>10</v>
      </c>
      <c r="I29" s="38">
        <v>0</v>
      </c>
      <c r="J29" s="38">
        <v>1</v>
      </c>
      <c r="K29" s="35">
        <v>27</v>
      </c>
      <c r="L29" s="35">
        <v>9</v>
      </c>
      <c r="M29" s="31"/>
    </row>
    <row r="30" spans="1:13" ht="14.25">
      <c r="A30" s="39" t="s">
        <v>71</v>
      </c>
      <c r="B30" s="37">
        <f t="shared" si="8"/>
        <v>1435</v>
      </c>
      <c r="C30" s="35">
        <v>395</v>
      </c>
      <c r="D30" s="35">
        <v>1040</v>
      </c>
      <c r="E30" s="40"/>
      <c r="F30" s="36">
        <f t="shared" si="7"/>
        <v>1494</v>
      </c>
      <c r="G30" s="35">
        <v>1361</v>
      </c>
      <c r="H30" s="35">
        <v>31</v>
      </c>
      <c r="I30" s="35">
        <v>6</v>
      </c>
      <c r="J30" s="35">
        <v>69</v>
      </c>
      <c r="K30" s="35">
        <v>19</v>
      </c>
      <c r="L30" s="35">
        <v>8</v>
      </c>
      <c r="M30" s="31"/>
    </row>
    <row r="31" spans="1:13" ht="14.25">
      <c r="A31" s="39" t="s">
        <v>20</v>
      </c>
      <c r="B31" s="37">
        <f t="shared" si="8"/>
        <v>112</v>
      </c>
      <c r="C31" s="35">
        <v>53</v>
      </c>
      <c r="D31" s="35">
        <v>59</v>
      </c>
      <c r="E31" s="40"/>
      <c r="F31" s="36">
        <f t="shared" si="7"/>
        <v>115</v>
      </c>
      <c r="G31" s="35">
        <v>109</v>
      </c>
      <c r="H31" s="35">
        <v>2</v>
      </c>
      <c r="I31" s="38">
        <v>0</v>
      </c>
      <c r="J31" s="38">
        <v>0</v>
      </c>
      <c r="K31" s="35">
        <v>1</v>
      </c>
      <c r="L31" s="38">
        <v>3</v>
      </c>
      <c r="M31" s="31"/>
    </row>
    <row r="32" spans="1:13" ht="14.25">
      <c r="A32" s="39" t="s">
        <v>21</v>
      </c>
      <c r="B32" s="37">
        <f t="shared" si="8"/>
        <v>155</v>
      </c>
      <c r="C32" s="35">
        <v>109</v>
      </c>
      <c r="D32" s="35">
        <v>46</v>
      </c>
      <c r="E32" s="40"/>
      <c r="F32" s="36">
        <f t="shared" si="7"/>
        <v>120</v>
      </c>
      <c r="G32" s="35">
        <v>109</v>
      </c>
      <c r="H32" s="35">
        <v>4</v>
      </c>
      <c r="I32" s="38">
        <v>0</v>
      </c>
      <c r="J32" s="38">
        <v>0</v>
      </c>
      <c r="K32" s="35">
        <v>2</v>
      </c>
      <c r="L32" s="35">
        <v>5</v>
      </c>
      <c r="M32" s="31"/>
    </row>
    <row r="33" spans="1:13" ht="14.25">
      <c r="A33" s="39" t="s">
        <v>22</v>
      </c>
      <c r="B33" s="37">
        <f t="shared" si="8"/>
        <v>147</v>
      </c>
      <c r="C33" s="35">
        <v>46</v>
      </c>
      <c r="D33" s="35">
        <v>101</v>
      </c>
      <c r="E33" s="40"/>
      <c r="F33" s="36">
        <f t="shared" si="7"/>
        <v>177</v>
      </c>
      <c r="G33" s="35">
        <v>169</v>
      </c>
      <c r="H33" s="38">
        <v>3</v>
      </c>
      <c r="I33" s="38">
        <v>0</v>
      </c>
      <c r="J33" s="38">
        <v>0</v>
      </c>
      <c r="K33" s="35">
        <v>2</v>
      </c>
      <c r="L33" s="38">
        <v>3</v>
      </c>
      <c r="M33" s="31"/>
    </row>
    <row r="34" spans="1:13" ht="14.25">
      <c r="A34" s="39" t="s">
        <v>23</v>
      </c>
      <c r="B34" s="37">
        <f t="shared" si="8"/>
        <v>190</v>
      </c>
      <c r="C34" s="35">
        <v>69</v>
      </c>
      <c r="D34" s="35">
        <v>121</v>
      </c>
      <c r="E34" s="40"/>
      <c r="F34" s="36">
        <f t="shared" si="7"/>
        <v>222</v>
      </c>
      <c r="G34" s="35">
        <v>194</v>
      </c>
      <c r="H34" s="35">
        <v>13</v>
      </c>
      <c r="I34" s="35">
        <v>3</v>
      </c>
      <c r="J34" s="38">
        <v>2</v>
      </c>
      <c r="K34" s="35">
        <v>5</v>
      </c>
      <c r="L34" s="35">
        <v>5</v>
      </c>
      <c r="M34" s="31"/>
    </row>
    <row r="35" spans="1:13" ht="14.25">
      <c r="A35" s="39" t="s">
        <v>24</v>
      </c>
      <c r="B35" s="37">
        <f t="shared" ref="B35:B40" si="9">SUM(C35+D35)</f>
        <v>114</v>
      </c>
      <c r="C35" s="35">
        <v>62</v>
      </c>
      <c r="D35" s="35">
        <v>52</v>
      </c>
      <c r="E35" s="40"/>
      <c r="F35" s="36">
        <f>SUM(G35:L35)</f>
        <v>103</v>
      </c>
      <c r="G35" s="35">
        <v>90</v>
      </c>
      <c r="H35" s="38">
        <v>2</v>
      </c>
      <c r="I35" s="38">
        <v>1</v>
      </c>
      <c r="J35" s="38">
        <v>0</v>
      </c>
      <c r="K35" s="38">
        <v>1</v>
      </c>
      <c r="L35" s="35">
        <v>9</v>
      </c>
      <c r="M35" s="31"/>
    </row>
    <row r="36" spans="1:13" ht="14.25">
      <c r="A36" s="39" t="s">
        <v>25</v>
      </c>
      <c r="B36" s="37">
        <f t="shared" si="9"/>
        <v>10</v>
      </c>
      <c r="C36" s="35">
        <v>1</v>
      </c>
      <c r="D36" s="35">
        <v>9</v>
      </c>
      <c r="E36" s="40"/>
      <c r="F36" s="36">
        <f t="shared" ref="F36:F73" si="10">SUM(G36:L36)</f>
        <v>12</v>
      </c>
      <c r="G36" s="35">
        <v>11</v>
      </c>
      <c r="H36" s="38">
        <v>0</v>
      </c>
      <c r="I36" s="38">
        <v>0</v>
      </c>
      <c r="J36" s="38">
        <v>0</v>
      </c>
      <c r="K36" s="35">
        <v>1</v>
      </c>
      <c r="L36" s="38">
        <v>0</v>
      </c>
      <c r="M36" s="31"/>
    </row>
    <row r="37" spans="1:13" ht="14.25">
      <c r="A37" s="39" t="s">
        <v>26</v>
      </c>
      <c r="B37" s="37">
        <f t="shared" si="9"/>
        <v>158</v>
      </c>
      <c r="C37" s="35">
        <v>41</v>
      </c>
      <c r="D37" s="35">
        <v>117</v>
      </c>
      <c r="E37" s="40"/>
      <c r="F37" s="36">
        <f t="shared" si="10"/>
        <v>145</v>
      </c>
      <c r="G37" s="35">
        <v>142</v>
      </c>
      <c r="H37" s="38">
        <v>0</v>
      </c>
      <c r="I37" s="38">
        <v>0</v>
      </c>
      <c r="J37" s="38">
        <v>1</v>
      </c>
      <c r="K37" s="38">
        <v>2</v>
      </c>
      <c r="L37" s="38">
        <v>0</v>
      </c>
      <c r="M37" s="31"/>
    </row>
    <row r="38" spans="1:13" ht="14.25">
      <c r="A38" s="39" t="s">
        <v>27</v>
      </c>
      <c r="B38" s="37">
        <f t="shared" si="9"/>
        <v>521</v>
      </c>
      <c r="C38" s="35">
        <v>141</v>
      </c>
      <c r="D38" s="35">
        <v>380</v>
      </c>
      <c r="E38" s="40"/>
      <c r="F38" s="36">
        <f t="shared" si="10"/>
        <v>495</v>
      </c>
      <c r="G38" s="35">
        <v>486</v>
      </c>
      <c r="H38" s="35">
        <v>5</v>
      </c>
      <c r="I38" s="38">
        <v>0</v>
      </c>
      <c r="J38" s="38">
        <v>0</v>
      </c>
      <c r="K38" s="35">
        <v>4</v>
      </c>
      <c r="L38" s="38">
        <v>0</v>
      </c>
      <c r="M38" s="31"/>
    </row>
    <row r="39" spans="1:13" ht="14.25">
      <c r="A39" s="39" t="s">
        <v>28</v>
      </c>
      <c r="B39" s="37">
        <f t="shared" si="9"/>
        <v>120</v>
      </c>
      <c r="C39" s="35">
        <v>43</v>
      </c>
      <c r="D39" s="35">
        <v>77</v>
      </c>
      <c r="E39" s="40"/>
      <c r="F39" s="36">
        <f t="shared" si="10"/>
        <v>122</v>
      </c>
      <c r="G39" s="35">
        <v>114</v>
      </c>
      <c r="H39" s="35">
        <v>1</v>
      </c>
      <c r="I39" s="38">
        <v>0</v>
      </c>
      <c r="J39" s="38">
        <v>0</v>
      </c>
      <c r="K39" s="35">
        <v>2</v>
      </c>
      <c r="L39" s="35">
        <v>5</v>
      </c>
      <c r="M39" s="31"/>
    </row>
    <row r="40" spans="1:13" ht="14.25">
      <c r="A40" s="39" t="s">
        <v>29</v>
      </c>
      <c r="B40" s="37">
        <f t="shared" si="9"/>
        <v>252</v>
      </c>
      <c r="C40" s="35">
        <v>142</v>
      </c>
      <c r="D40" s="35">
        <v>110</v>
      </c>
      <c r="E40" s="40"/>
      <c r="F40" s="36">
        <f t="shared" si="10"/>
        <v>234</v>
      </c>
      <c r="G40" s="35">
        <v>214</v>
      </c>
      <c r="H40" s="35">
        <v>5</v>
      </c>
      <c r="I40" s="38">
        <v>2</v>
      </c>
      <c r="J40" s="35">
        <v>3</v>
      </c>
      <c r="K40" s="35">
        <v>4</v>
      </c>
      <c r="L40" s="35">
        <v>6</v>
      </c>
      <c r="M40" s="31"/>
    </row>
    <row r="41" spans="1:13" ht="14.25">
      <c r="A41" s="39" t="s">
        <v>30</v>
      </c>
      <c r="B41" s="37">
        <f t="shared" ref="B41:B46" si="11">SUM(C41+D41)</f>
        <v>152</v>
      </c>
      <c r="C41" s="35">
        <v>33</v>
      </c>
      <c r="D41" s="35">
        <v>119</v>
      </c>
      <c r="E41" s="40"/>
      <c r="F41" s="36">
        <f t="shared" si="10"/>
        <v>164</v>
      </c>
      <c r="G41" s="35">
        <v>150</v>
      </c>
      <c r="H41" s="35">
        <v>5</v>
      </c>
      <c r="I41" s="38">
        <v>1</v>
      </c>
      <c r="J41" s="38">
        <v>0</v>
      </c>
      <c r="K41" s="35">
        <v>6</v>
      </c>
      <c r="L41" s="38">
        <v>2</v>
      </c>
      <c r="M41" s="31"/>
    </row>
    <row r="42" spans="1:13" ht="14.25">
      <c r="A42" s="39" t="s">
        <v>31</v>
      </c>
      <c r="B42" s="37">
        <f t="shared" si="11"/>
        <v>1978</v>
      </c>
      <c r="C42" s="35">
        <v>1445</v>
      </c>
      <c r="D42" s="35">
        <v>533</v>
      </c>
      <c r="E42" s="40"/>
      <c r="F42" s="36">
        <f t="shared" si="10"/>
        <v>2076</v>
      </c>
      <c r="G42" s="35">
        <v>1761</v>
      </c>
      <c r="H42" s="35">
        <v>85</v>
      </c>
      <c r="I42" s="35">
        <v>31</v>
      </c>
      <c r="J42" s="35">
        <v>47</v>
      </c>
      <c r="K42" s="35">
        <v>117</v>
      </c>
      <c r="L42" s="35">
        <v>35</v>
      </c>
      <c r="M42" s="31"/>
    </row>
    <row r="43" spans="1:13" ht="14.25">
      <c r="A43" s="39" t="s">
        <v>32</v>
      </c>
      <c r="B43" s="37">
        <f t="shared" si="11"/>
        <v>146</v>
      </c>
      <c r="C43" s="35">
        <v>53</v>
      </c>
      <c r="D43" s="35">
        <v>93</v>
      </c>
      <c r="E43" s="40"/>
      <c r="F43" s="36">
        <f t="shared" si="10"/>
        <v>146</v>
      </c>
      <c r="G43" s="35">
        <v>133</v>
      </c>
      <c r="H43" s="35">
        <v>6</v>
      </c>
      <c r="I43" s="35">
        <v>3</v>
      </c>
      <c r="J43" s="38">
        <v>0</v>
      </c>
      <c r="K43" s="38">
        <v>3</v>
      </c>
      <c r="L43" s="38">
        <v>1</v>
      </c>
      <c r="M43" s="31"/>
    </row>
    <row r="44" spans="1:13" ht="14.25">
      <c r="A44" s="39" t="s">
        <v>33</v>
      </c>
      <c r="B44" s="37">
        <f t="shared" si="11"/>
        <v>1821</v>
      </c>
      <c r="C44" s="35">
        <v>904</v>
      </c>
      <c r="D44" s="35">
        <v>917</v>
      </c>
      <c r="E44" s="40"/>
      <c r="F44" s="36">
        <f t="shared" si="10"/>
        <v>1999</v>
      </c>
      <c r="G44" s="35">
        <v>1756</v>
      </c>
      <c r="H44" s="35">
        <v>31</v>
      </c>
      <c r="I44" s="35">
        <v>8</v>
      </c>
      <c r="J44" s="35">
        <v>20</v>
      </c>
      <c r="K44" s="35">
        <v>147</v>
      </c>
      <c r="L44" s="35">
        <v>37</v>
      </c>
      <c r="M44" s="31"/>
    </row>
    <row r="45" spans="1:13" ht="14.25">
      <c r="A45" s="39" t="s">
        <v>34</v>
      </c>
      <c r="B45" s="37">
        <f t="shared" si="11"/>
        <v>428</v>
      </c>
      <c r="C45" s="35">
        <v>264</v>
      </c>
      <c r="D45" s="35">
        <v>164</v>
      </c>
      <c r="E45" s="40"/>
      <c r="F45" s="36">
        <f t="shared" si="10"/>
        <v>459</v>
      </c>
      <c r="G45" s="35">
        <v>412</v>
      </c>
      <c r="H45" s="35">
        <v>5</v>
      </c>
      <c r="I45" s="38">
        <v>2</v>
      </c>
      <c r="J45" s="38">
        <v>1</v>
      </c>
      <c r="K45" s="35">
        <v>25</v>
      </c>
      <c r="L45" s="35">
        <v>14</v>
      </c>
      <c r="M45" s="31"/>
    </row>
    <row r="46" spans="1:13" ht="14.25">
      <c r="A46" s="39" t="s">
        <v>35</v>
      </c>
      <c r="B46" s="37">
        <f t="shared" si="11"/>
        <v>768</v>
      </c>
      <c r="C46" s="35">
        <v>558</v>
      </c>
      <c r="D46" s="35">
        <v>210</v>
      </c>
      <c r="E46" s="40"/>
      <c r="F46" s="36">
        <f t="shared" si="10"/>
        <v>878</v>
      </c>
      <c r="G46" s="35">
        <v>737</v>
      </c>
      <c r="H46" s="35">
        <v>10</v>
      </c>
      <c r="I46" s="35">
        <v>2</v>
      </c>
      <c r="J46" s="38">
        <v>0</v>
      </c>
      <c r="K46" s="35">
        <v>120</v>
      </c>
      <c r="L46" s="35">
        <v>9</v>
      </c>
      <c r="M46" s="31"/>
    </row>
    <row r="47" spans="1:13" ht="14.25">
      <c r="A47" s="39" t="s">
        <v>36</v>
      </c>
      <c r="B47" s="37">
        <f t="shared" ref="B47:B52" si="12">SUM(C47+D47)</f>
        <v>1335</v>
      </c>
      <c r="C47" s="35">
        <v>789</v>
      </c>
      <c r="D47" s="35">
        <v>546</v>
      </c>
      <c r="E47" s="42"/>
      <c r="F47" s="36">
        <f t="shared" si="10"/>
        <v>1315</v>
      </c>
      <c r="G47" s="35">
        <v>1185</v>
      </c>
      <c r="H47" s="35">
        <v>37</v>
      </c>
      <c r="I47" s="35">
        <v>15</v>
      </c>
      <c r="J47" s="35">
        <v>2</v>
      </c>
      <c r="K47" s="35">
        <v>64</v>
      </c>
      <c r="L47" s="35">
        <v>12</v>
      </c>
      <c r="M47" s="31"/>
    </row>
    <row r="48" spans="1:13" ht="14.25">
      <c r="A48" s="39" t="s">
        <v>37</v>
      </c>
      <c r="B48" s="37">
        <f t="shared" si="12"/>
        <v>488</v>
      </c>
      <c r="C48" s="35">
        <v>192</v>
      </c>
      <c r="D48" s="35">
        <v>296</v>
      </c>
      <c r="E48" s="42"/>
      <c r="F48" s="36">
        <f t="shared" si="10"/>
        <v>521</v>
      </c>
      <c r="G48" s="35">
        <v>489</v>
      </c>
      <c r="H48" s="35">
        <v>12</v>
      </c>
      <c r="I48" s="35">
        <v>6</v>
      </c>
      <c r="J48" s="35">
        <v>9</v>
      </c>
      <c r="K48" s="35">
        <v>3</v>
      </c>
      <c r="L48" s="38">
        <v>2</v>
      </c>
      <c r="M48" s="31"/>
    </row>
    <row r="49" spans="1:13" ht="14.25">
      <c r="A49" s="39" t="s">
        <v>38</v>
      </c>
      <c r="B49" s="37">
        <f t="shared" si="12"/>
        <v>816</v>
      </c>
      <c r="C49" s="35">
        <v>574</v>
      </c>
      <c r="D49" s="35">
        <v>242</v>
      </c>
      <c r="E49" s="42"/>
      <c r="F49" s="36">
        <f t="shared" si="10"/>
        <v>914</v>
      </c>
      <c r="G49" s="35">
        <v>839</v>
      </c>
      <c r="H49" s="35">
        <v>10</v>
      </c>
      <c r="I49" s="35">
        <v>1</v>
      </c>
      <c r="J49" s="35">
        <v>11</v>
      </c>
      <c r="K49" s="35">
        <v>31</v>
      </c>
      <c r="L49" s="35">
        <v>22</v>
      </c>
      <c r="M49" s="31"/>
    </row>
    <row r="50" spans="1:13" ht="14.25">
      <c r="A50" s="39" t="s">
        <v>39</v>
      </c>
      <c r="B50" s="37">
        <f t="shared" si="12"/>
        <v>108</v>
      </c>
      <c r="C50" s="35">
        <v>84</v>
      </c>
      <c r="D50" s="35">
        <v>24</v>
      </c>
      <c r="E50" s="42"/>
      <c r="F50" s="36">
        <f t="shared" si="10"/>
        <v>112</v>
      </c>
      <c r="G50" s="35">
        <v>95</v>
      </c>
      <c r="H50" s="35">
        <v>1</v>
      </c>
      <c r="I50" s="38">
        <v>4</v>
      </c>
      <c r="J50" s="38">
        <v>0</v>
      </c>
      <c r="K50" s="35">
        <v>5</v>
      </c>
      <c r="L50" s="35">
        <v>7</v>
      </c>
      <c r="M50" s="31"/>
    </row>
    <row r="51" spans="1:13" ht="14.25">
      <c r="A51" s="39" t="s">
        <v>40</v>
      </c>
      <c r="B51" s="37">
        <f t="shared" si="12"/>
        <v>301</v>
      </c>
      <c r="C51" s="35">
        <v>145</v>
      </c>
      <c r="D51" s="35">
        <v>156</v>
      </c>
      <c r="E51" s="42"/>
      <c r="F51" s="36">
        <f t="shared" si="10"/>
        <v>313</v>
      </c>
      <c r="G51" s="35">
        <v>302</v>
      </c>
      <c r="H51" s="35">
        <v>1</v>
      </c>
      <c r="I51" s="38">
        <v>0</v>
      </c>
      <c r="J51" s="35">
        <v>2</v>
      </c>
      <c r="K51" s="35">
        <v>3</v>
      </c>
      <c r="L51" s="38">
        <v>5</v>
      </c>
      <c r="M51" s="31"/>
    </row>
    <row r="52" spans="1:13" ht="14.25">
      <c r="A52" s="39" t="s">
        <v>41</v>
      </c>
      <c r="B52" s="37">
        <f t="shared" si="12"/>
        <v>88</v>
      </c>
      <c r="C52" s="35">
        <v>58</v>
      </c>
      <c r="D52" s="35">
        <v>30</v>
      </c>
      <c r="E52" s="42"/>
      <c r="F52" s="36">
        <f t="shared" si="10"/>
        <v>74</v>
      </c>
      <c r="G52" s="35">
        <v>70</v>
      </c>
      <c r="H52" s="35">
        <v>4</v>
      </c>
      <c r="I52" s="38">
        <v>0</v>
      </c>
      <c r="J52" s="38">
        <v>0</v>
      </c>
      <c r="K52" s="38">
        <v>0</v>
      </c>
      <c r="L52" s="38">
        <v>0</v>
      </c>
      <c r="M52" s="31"/>
    </row>
    <row r="53" spans="1:13" ht="14.25">
      <c r="A53" s="39" t="s">
        <v>42</v>
      </c>
      <c r="B53" s="37">
        <f t="shared" ref="B53:B58" si="13">SUM(C53+D53)</f>
        <v>124</v>
      </c>
      <c r="C53" s="35">
        <v>51</v>
      </c>
      <c r="D53" s="35">
        <v>73</v>
      </c>
      <c r="E53" s="40"/>
      <c r="F53" s="36">
        <f t="shared" si="10"/>
        <v>127</v>
      </c>
      <c r="G53" s="35">
        <v>120</v>
      </c>
      <c r="H53" s="38">
        <v>1</v>
      </c>
      <c r="I53" s="38">
        <v>2</v>
      </c>
      <c r="J53" s="38">
        <v>0</v>
      </c>
      <c r="K53" s="38">
        <v>0</v>
      </c>
      <c r="L53" s="38">
        <v>4</v>
      </c>
      <c r="M53" s="31"/>
    </row>
    <row r="54" spans="1:13" ht="14.25">
      <c r="A54" s="39" t="s">
        <v>43</v>
      </c>
      <c r="B54" s="37">
        <f t="shared" si="13"/>
        <v>290</v>
      </c>
      <c r="C54" s="35">
        <v>124</v>
      </c>
      <c r="D54" s="35">
        <v>166</v>
      </c>
      <c r="E54" s="40"/>
      <c r="F54" s="36">
        <f t="shared" si="10"/>
        <v>308</v>
      </c>
      <c r="G54" s="35">
        <v>283</v>
      </c>
      <c r="H54" s="35">
        <v>5</v>
      </c>
      <c r="I54" s="35">
        <v>4</v>
      </c>
      <c r="J54" s="38">
        <v>0</v>
      </c>
      <c r="K54" s="35">
        <v>11</v>
      </c>
      <c r="L54" s="35">
        <v>5</v>
      </c>
      <c r="M54" s="31"/>
    </row>
    <row r="55" spans="1:13" ht="14.25">
      <c r="A55" s="39" t="s">
        <v>44</v>
      </c>
      <c r="B55" s="37">
        <f t="shared" si="13"/>
        <v>455</v>
      </c>
      <c r="C55" s="35">
        <v>275</v>
      </c>
      <c r="D55" s="35">
        <v>180</v>
      </c>
      <c r="E55" s="40"/>
      <c r="F55" s="36">
        <f t="shared" si="10"/>
        <v>496</v>
      </c>
      <c r="G55" s="35">
        <v>476</v>
      </c>
      <c r="H55" s="35">
        <v>4</v>
      </c>
      <c r="I55" s="35">
        <v>3</v>
      </c>
      <c r="J55" s="35">
        <v>4</v>
      </c>
      <c r="K55" s="35">
        <v>6</v>
      </c>
      <c r="L55" s="35">
        <v>3</v>
      </c>
      <c r="M55" s="31"/>
    </row>
    <row r="56" spans="1:13" ht="14.25">
      <c r="A56" s="39" t="s">
        <v>45</v>
      </c>
      <c r="B56" s="37">
        <f t="shared" si="13"/>
        <v>368</v>
      </c>
      <c r="C56" s="35">
        <v>97</v>
      </c>
      <c r="D56" s="35">
        <v>271</v>
      </c>
      <c r="E56" s="40"/>
      <c r="F56" s="36">
        <f t="shared" si="10"/>
        <v>371</v>
      </c>
      <c r="G56" s="35">
        <v>358</v>
      </c>
      <c r="H56" s="35">
        <v>7</v>
      </c>
      <c r="I56" s="38">
        <v>0</v>
      </c>
      <c r="J56" s="38">
        <v>0</v>
      </c>
      <c r="K56" s="35">
        <v>6</v>
      </c>
      <c r="L56" s="38">
        <v>0</v>
      </c>
      <c r="M56" s="31"/>
    </row>
    <row r="57" spans="1:13" ht="14.25">
      <c r="A57" s="39" t="s">
        <v>46</v>
      </c>
      <c r="B57" s="37">
        <f t="shared" si="13"/>
        <v>394</v>
      </c>
      <c r="C57" s="35">
        <v>223</v>
      </c>
      <c r="D57" s="35">
        <v>171</v>
      </c>
      <c r="E57" s="40"/>
      <c r="F57" s="36">
        <f t="shared" si="10"/>
        <v>399</v>
      </c>
      <c r="G57" s="35">
        <v>367</v>
      </c>
      <c r="H57" s="35">
        <v>9</v>
      </c>
      <c r="I57" s="38">
        <v>3</v>
      </c>
      <c r="J57" s="38">
        <v>1</v>
      </c>
      <c r="K57" s="35">
        <v>11</v>
      </c>
      <c r="L57" s="35">
        <v>8</v>
      </c>
      <c r="M57" s="31"/>
    </row>
    <row r="58" spans="1:13" ht="14.25">
      <c r="A58" s="39" t="s">
        <v>47</v>
      </c>
      <c r="B58" s="37">
        <f t="shared" si="13"/>
        <v>42</v>
      </c>
      <c r="C58" s="35">
        <v>19</v>
      </c>
      <c r="D58" s="35">
        <v>23</v>
      </c>
      <c r="E58" s="40"/>
      <c r="F58" s="36">
        <f t="shared" si="10"/>
        <v>35</v>
      </c>
      <c r="G58" s="35">
        <v>33</v>
      </c>
      <c r="H58" s="38">
        <v>0</v>
      </c>
      <c r="I58" s="38">
        <v>0</v>
      </c>
      <c r="J58" s="38">
        <v>0</v>
      </c>
      <c r="K58" s="35">
        <v>1</v>
      </c>
      <c r="L58" s="35">
        <v>1</v>
      </c>
      <c r="M58" s="31"/>
    </row>
    <row r="59" spans="1:13" ht="14.25">
      <c r="A59" s="39" t="s">
        <v>48</v>
      </c>
      <c r="B59" s="37">
        <f t="shared" ref="B59:B64" si="14">SUM(C59+D59)</f>
        <v>51</v>
      </c>
      <c r="C59" s="35">
        <v>14</v>
      </c>
      <c r="D59" s="35">
        <v>37</v>
      </c>
      <c r="E59" s="40"/>
      <c r="F59" s="36">
        <f t="shared" si="10"/>
        <v>76</v>
      </c>
      <c r="G59" s="35">
        <v>73</v>
      </c>
      <c r="H59" s="38">
        <v>0</v>
      </c>
      <c r="I59" s="38">
        <v>0</v>
      </c>
      <c r="J59" s="38">
        <v>1</v>
      </c>
      <c r="K59" s="38">
        <v>0</v>
      </c>
      <c r="L59" s="38">
        <v>2</v>
      </c>
      <c r="M59" s="31"/>
    </row>
    <row r="60" spans="1:13" ht="14.25">
      <c r="A60" s="39" t="s">
        <v>49</v>
      </c>
      <c r="B60" s="37">
        <f t="shared" si="14"/>
        <v>128</v>
      </c>
      <c r="C60" s="35">
        <v>47</v>
      </c>
      <c r="D60" s="35">
        <v>81</v>
      </c>
      <c r="E60" s="40"/>
      <c r="F60" s="36">
        <f t="shared" si="10"/>
        <v>143</v>
      </c>
      <c r="G60" s="35">
        <v>131</v>
      </c>
      <c r="H60" s="38">
        <v>5</v>
      </c>
      <c r="I60" s="38">
        <v>1</v>
      </c>
      <c r="J60" s="38">
        <v>0</v>
      </c>
      <c r="K60" s="38">
        <v>5</v>
      </c>
      <c r="L60" s="38">
        <v>1</v>
      </c>
      <c r="M60" s="31"/>
    </row>
    <row r="61" spans="1:13" ht="14.25">
      <c r="A61" s="39" t="s">
        <v>50</v>
      </c>
      <c r="B61" s="37">
        <f t="shared" si="14"/>
        <v>164</v>
      </c>
      <c r="C61" s="35">
        <v>58</v>
      </c>
      <c r="D61" s="35">
        <v>106</v>
      </c>
      <c r="E61" s="40"/>
      <c r="F61" s="36">
        <f t="shared" si="10"/>
        <v>271</v>
      </c>
      <c r="G61" s="35">
        <v>238</v>
      </c>
      <c r="H61" s="35">
        <v>2</v>
      </c>
      <c r="I61" s="38">
        <v>0</v>
      </c>
      <c r="J61" s="38">
        <v>2</v>
      </c>
      <c r="K61" s="35">
        <v>19</v>
      </c>
      <c r="L61" s="38">
        <v>10</v>
      </c>
      <c r="M61" s="31"/>
    </row>
    <row r="62" spans="1:13" ht="14.25">
      <c r="A62" s="39" t="s">
        <v>51</v>
      </c>
      <c r="B62" s="37">
        <f t="shared" si="14"/>
        <v>322</v>
      </c>
      <c r="C62" s="35">
        <v>190</v>
      </c>
      <c r="D62" s="35">
        <v>132</v>
      </c>
      <c r="E62" s="40"/>
      <c r="F62" s="36">
        <f t="shared" si="10"/>
        <v>330</v>
      </c>
      <c r="G62" s="35">
        <v>285</v>
      </c>
      <c r="H62" s="35">
        <v>8</v>
      </c>
      <c r="I62" s="38">
        <v>1</v>
      </c>
      <c r="J62" s="35">
        <v>5</v>
      </c>
      <c r="K62" s="35">
        <v>24</v>
      </c>
      <c r="L62" s="35">
        <v>7</v>
      </c>
      <c r="M62" s="31"/>
    </row>
    <row r="63" spans="1:13" ht="14.25">
      <c r="A63" s="39" t="s">
        <v>52</v>
      </c>
      <c r="B63" s="37">
        <f t="shared" si="14"/>
        <v>3198</v>
      </c>
      <c r="C63" s="35">
        <v>1598</v>
      </c>
      <c r="D63" s="35">
        <v>1600</v>
      </c>
      <c r="E63" s="40"/>
      <c r="F63" s="36">
        <f t="shared" si="10"/>
        <v>3199</v>
      </c>
      <c r="G63" s="35">
        <v>2895</v>
      </c>
      <c r="H63" s="35">
        <v>25</v>
      </c>
      <c r="I63" s="35">
        <v>15</v>
      </c>
      <c r="J63" s="35">
        <v>5</v>
      </c>
      <c r="K63" s="35">
        <v>165</v>
      </c>
      <c r="L63" s="35">
        <v>94</v>
      </c>
      <c r="M63" s="31"/>
    </row>
    <row r="64" spans="1:13" ht="14.25">
      <c r="A64" s="39" t="s">
        <v>53</v>
      </c>
      <c r="B64" s="37">
        <f t="shared" si="14"/>
        <v>241</v>
      </c>
      <c r="C64" s="35">
        <v>81</v>
      </c>
      <c r="D64" s="35">
        <v>160</v>
      </c>
      <c r="E64" s="40"/>
      <c r="F64" s="36">
        <f t="shared" si="10"/>
        <v>248</v>
      </c>
      <c r="G64" s="35">
        <v>240</v>
      </c>
      <c r="H64" s="35">
        <v>3</v>
      </c>
      <c r="I64" s="38">
        <v>3</v>
      </c>
      <c r="J64" s="38">
        <v>0</v>
      </c>
      <c r="K64" s="38">
        <v>2</v>
      </c>
      <c r="L64" s="38">
        <v>0</v>
      </c>
      <c r="M64" s="31"/>
    </row>
    <row r="65" spans="1:13" ht="14.25">
      <c r="A65" s="39" t="s">
        <v>54</v>
      </c>
      <c r="B65" s="37">
        <f t="shared" ref="B65:B70" si="15">SUM(C65+D65)</f>
        <v>87</v>
      </c>
      <c r="C65" s="35">
        <v>56</v>
      </c>
      <c r="D65" s="35">
        <v>31</v>
      </c>
      <c r="E65" s="40"/>
      <c r="F65" s="36">
        <f t="shared" si="10"/>
        <v>114</v>
      </c>
      <c r="G65" s="35">
        <v>100</v>
      </c>
      <c r="H65" s="35">
        <v>3</v>
      </c>
      <c r="I65" s="38">
        <v>1</v>
      </c>
      <c r="J65" s="38">
        <v>0</v>
      </c>
      <c r="K65" s="35">
        <v>8</v>
      </c>
      <c r="L65" s="35">
        <v>2</v>
      </c>
      <c r="M65" s="31"/>
    </row>
    <row r="66" spans="1:13" ht="14.25">
      <c r="A66" s="39" t="s">
        <v>55</v>
      </c>
      <c r="B66" s="37">
        <f t="shared" si="15"/>
        <v>174</v>
      </c>
      <c r="C66" s="35">
        <v>74</v>
      </c>
      <c r="D66" s="35">
        <v>100</v>
      </c>
      <c r="E66" s="40"/>
      <c r="F66" s="36">
        <f t="shared" si="10"/>
        <v>190</v>
      </c>
      <c r="G66" s="35">
        <v>171</v>
      </c>
      <c r="H66" s="35">
        <v>6</v>
      </c>
      <c r="I66" s="38">
        <v>2</v>
      </c>
      <c r="J66" s="38">
        <v>2</v>
      </c>
      <c r="K66" s="35">
        <v>8</v>
      </c>
      <c r="L66" s="35">
        <v>1</v>
      </c>
      <c r="M66" s="31"/>
    </row>
    <row r="67" spans="1:13" ht="14.25">
      <c r="A67" s="39" t="s">
        <v>56</v>
      </c>
      <c r="B67" s="37">
        <f t="shared" si="15"/>
        <v>360</v>
      </c>
      <c r="C67" s="35">
        <v>201</v>
      </c>
      <c r="D67" s="35">
        <v>159</v>
      </c>
      <c r="E67" s="40"/>
      <c r="F67" s="36">
        <f t="shared" si="10"/>
        <v>361</v>
      </c>
      <c r="G67" s="35">
        <v>346</v>
      </c>
      <c r="H67" s="35">
        <v>9</v>
      </c>
      <c r="I67" s="35">
        <v>3</v>
      </c>
      <c r="J67" s="38">
        <v>1</v>
      </c>
      <c r="K67" s="35">
        <v>2</v>
      </c>
      <c r="L67" s="38">
        <v>0</v>
      </c>
      <c r="M67" s="31"/>
    </row>
    <row r="68" spans="1:13" ht="14.25">
      <c r="A68" s="39" t="s">
        <v>57</v>
      </c>
      <c r="B68" s="37">
        <f t="shared" si="15"/>
        <v>254</v>
      </c>
      <c r="C68" s="35">
        <v>118</v>
      </c>
      <c r="D68" s="35">
        <v>136</v>
      </c>
      <c r="E68" s="40"/>
      <c r="F68" s="36">
        <f t="shared" si="10"/>
        <v>273</v>
      </c>
      <c r="G68" s="35">
        <v>264</v>
      </c>
      <c r="H68" s="35">
        <v>1</v>
      </c>
      <c r="I68" s="38">
        <v>0</v>
      </c>
      <c r="J68" s="38">
        <v>0</v>
      </c>
      <c r="K68" s="35">
        <v>5</v>
      </c>
      <c r="L68" s="35">
        <v>3</v>
      </c>
      <c r="M68" s="31"/>
    </row>
    <row r="69" spans="1:13" ht="14.25">
      <c r="A69" s="39" t="s">
        <v>58</v>
      </c>
      <c r="B69" s="37">
        <f t="shared" si="15"/>
        <v>146</v>
      </c>
      <c r="C69" s="35">
        <v>72</v>
      </c>
      <c r="D69" s="35">
        <v>74</v>
      </c>
      <c r="E69" s="40"/>
      <c r="F69" s="36">
        <f t="shared" si="10"/>
        <v>166</v>
      </c>
      <c r="G69" s="35">
        <v>148</v>
      </c>
      <c r="H69" s="35">
        <v>3</v>
      </c>
      <c r="I69" s="35">
        <v>1</v>
      </c>
      <c r="J69" s="38">
        <v>0</v>
      </c>
      <c r="K69" s="35">
        <v>12</v>
      </c>
      <c r="L69" s="38">
        <v>2</v>
      </c>
      <c r="M69" s="31"/>
    </row>
    <row r="70" spans="1:13" ht="14.25">
      <c r="A70" s="39" t="s">
        <v>59</v>
      </c>
      <c r="B70" s="37">
        <f t="shared" si="15"/>
        <v>189</v>
      </c>
      <c r="C70" s="35">
        <v>128</v>
      </c>
      <c r="D70" s="35">
        <v>61</v>
      </c>
      <c r="E70" s="40"/>
      <c r="F70" s="36">
        <f t="shared" si="10"/>
        <v>196</v>
      </c>
      <c r="G70" s="35">
        <v>177</v>
      </c>
      <c r="H70" s="35">
        <v>2</v>
      </c>
      <c r="I70" s="38">
        <v>0</v>
      </c>
      <c r="J70" s="38">
        <v>0</v>
      </c>
      <c r="K70" s="35">
        <v>8</v>
      </c>
      <c r="L70" s="35">
        <v>9</v>
      </c>
      <c r="M70" s="31"/>
    </row>
    <row r="71" spans="1:13" ht="14.25">
      <c r="A71" s="39" t="s">
        <v>60</v>
      </c>
      <c r="B71" s="37">
        <f>SUM(C71+D71)</f>
        <v>1168</v>
      </c>
      <c r="C71" s="35">
        <v>246</v>
      </c>
      <c r="D71" s="35">
        <v>922</v>
      </c>
      <c r="E71" s="40"/>
      <c r="F71" s="36">
        <f t="shared" si="10"/>
        <v>1259</v>
      </c>
      <c r="G71" s="35">
        <v>1191</v>
      </c>
      <c r="H71" s="35">
        <v>32</v>
      </c>
      <c r="I71" s="35">
        <v>5</v>
      </c>
      <c r="J71" s="35">
        <v>2</v>
      </c>
      <c r="K71" s="35">
        <v>21</v>
      </c>
      <c r="L71" s="35">
        <v>8</v>
      </c>
      <c r="M71" s="31"/>
    </row>
    <row r="72" spans="1:13" ht="14.25">
      <c r="A72" s="39" t="s">
        <v>61</v>
      </c>
      <c r="B72" s="37">
        <f>SUM(C72+D72)</f>
        <v>211</v>
      </c>
      <c r="C72" s="35">
        <v>127</v>
      </c>
      <c r="D72" s="35">
        <v>84</v>
      </c>
      <c r="E72" s="40"/>
      <c r="F72" s="36">
        <f t="shared" si="10"/>
        <v>193</v>
      </c>
      <c r="G72" s="35">
        <v>180</v>
      </c>
      <c r="H72" s="35">
        <v>2</v>
      </c>
      <c r="I72" s="35">
        <v>1</v>
      </c>
      <c r="J72" s="38">
        <v>1</v>
      </c>
      <c r="K72" s="35">
        <v>4</v>
      </c>
      <c r="L72" s="35">
        <v>5</v>
      </c>
      <c r="M72" s="31"/>
    </row>
    <row r="73" spans="1:13" ht="14.25">
      <c r="A73" s="39" t="s">
        <v>62</v>
      </c>
      <c r="B73" s="37">
        <f>SUM(C73+D73)</f>
        <v>39</v>
      </c>
      <c r="C73" s="35">
        <v>9</v>
      </c>
      <c r="D73" s="35">
        <v>30</v>
      </c>
      <c r="E73" s="40"/>
      <c r="F73" s="36">
        <f t="shared" si="10"/>
        <v>52</v>
      </c>
      <c r="G73" s="35">
        <v>49</v>
      </c>
      <c r="H73" s="35">
        <v>1</v>
      </c>
      <c r="I73" s="38">
        <v>0</v>
      </c>
      <c r="J73" s="38">
        <v>0</v>
      </c>
      <c r="K73" s="38">
        <v>2</v>
      </c>
      <c r="L73" s="38">
        <v>0</v>
      </c>
      <c r="M73" s="31"/>
    </row>
    <row r="74" spans="1:13" ht="14.25">
      <c r="A74" s="95"/>
      <c r="B74" s="95"/>
      <c r="C74" s="95"/>
      <c r="D74" s="44"/>
      <c r="E74" s="44"/>
      <c r="F74" s="44"/>
      <c r="G74" s="44"/>
      <c r="H74" s="44"/>
      <c r="I74" s="44"/>
      <c r="J74" s="44"/>
      <c r="K74" s="44"/>
      <c r="L74" s="44"/>
      <c r="M74" s="16"/>
    </row>
    <row r="75" spans="1:13" ht="14.25">
      <c r="A75" s="45" t="s">
        <v>72</v>
      </c>
      <c r="B75" s="45"/>
      <c r="C75" s="45"/>
      <c r="D75" s="45"/>
      <c r="E75" s="46"/>
      <c r="F75" s="46"/>
      <c r="G75" s="46"/>
      <c r="H75" s="46"/>
      <c r="I75" s="46"/>
      <c r="J75" s="46"/>
      <c r="K75" s="46"/>
      <c r="L75" s="46"/>
      <c r="M75" s="16"/>
    </row>
    <row r="76" spans="1:13" ht="14.25">
      <c r="A76" s="45"/>
      <c r="B76" s="47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16"/>
    </row>
    <row r="77" spans="1:13" ht="14.25">
      <c r="A77" s="45"/>
      <c r="B77" s="47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16"/>
    </row>
    <row r="78" spans="1:13" ht="14.25">
      <c r="A78" s="45"/>
      <c r="B78" s="47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16"/>
    </row>
  </sheetData>
  <mergeCells count="3">
    <mergeCell ref="B4:D4"/>
    <mergeCell ref="F4:L4"/>
    <mergeCell ref="A74:C74"/>
  </mergeCells>
  <pageMargins left="0.7" right="0.7" top="0.75" bottom="0.75" header="0.3" footer="0.3"/>
  <pageSetup scale="77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workbookViewId="0">
      <selection activeCell="C19" sqref="C19"/>
    </sheetView>
  </sheetViews>
  <sheetFormatPr defaultColWidth="13.7109375" defaultRowHeight="12.75"/>
  <cols>
    <col min="1" max="1" width="20.7109375" customWidth="1"/>
    <col min="2" max="4" width="13.7109375" customWidth="1"/>
    <col min="5" max="5" width="2.7109375" customWidth="1"/>
  </cols>
  <sheetData>
    <row r="1" spans="1:13" ht="20.25">
      <c r="A1" s="48" t="s">
        <v>73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</row>
    <row r="2" spans="1:13" ht="20.25">
      <c r="A2" s="48" t="s">
        <v>81</v>
      </c>
      <c r="B2" s="15"/>
      <c r="C2" s="15"/>
      <c r="D2" s="15"/>
      <c r="E2" s="17"/>
      <c r="F2" s="17"/>
      <c r="G2" s="17"/>
      <c r="H2" s="17"/>
      <c r="I2" s="17"/>
      <c r="J2" s="17"/>
      <c r="K2" s="17"/>
      <c r="L2" s="17"/>
      <c r="M2" s="16"/>
    </row>
    <row r="3" spans="1:13" ht="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6"/>
    </row>
    <row r="4" spans="1:13" ht="15">
      <c r="A4" s="19"/>
      <c r="B4" s="93" t="s">
        <v>69</v>
      </c>
      <c r="C4" s="93"/>
      <c r="D4" s="93"/>
      <c r="E4" s="20"/>
      <c r="F4" s="94" t="s">
        <v>70</v>
      </c>
      <c r="G4" s="94"/>
      <c r="H4" s="94"/>
      <c r="I4" s="94"/>
      <c r="J4" s="94"/>
      <c r="K4" s="94"/>
      <c r="L4" s="94"/>
      <c r="M4" s="16"/>
    </row>
    <row r="5" spans="1:13" ht="42.75">
      <c r="A5" s="21" t="s">
        <v>0</v>
      </c>
      <c r="B5" s="22" t="s">
        <v>1</v>
      </c>
      <c r="C5" s="23" t="s">
        <v>63</v>
      </c>
      <c r="D5" s="49" t="s">
        <v>76</v>
      </c>
      <c r="E5" s="23"/>
      <c r="F5" s="23" t="s">
        <v>1</v>
      </c>
      <c r="G5" s="23" t="s">
        <v>77</v>
      </c>
      <c r="H5" s="49" t="s">
        <v>78</v>
      </c>
      <c r="I5" s="49" t="s">
        <v>79</v>
      </c>
      <c r="J5" s="49" t="s">
        <v>80</v>
      </c>
      <c r="K5" s="23" t="s">
        <v>64</v>
      </c>
      <c r="L5" s="23" t="s">
        <v>65</v>
      </c>
      <c r="M5" s="24"/>
    </row>
    <row r="6" spans="1:13" ht="14.25">
      <c r="A6" s="25"/>
      <c r="B6" s="26"/>
      <c r="C6" s="26"/>
      <c r="D6" s="26"/>
      <c r="E6" s="26"/>
      <c r="F6" s="26"/>
      <c r="G6" s="26"/>
      <c r="H6" s="26"/>
      <c r="I6" s="26"/>
      <c r="J6" s="27"/>
      <c r="K6" s="26"/>
      <c r="L6" s="26"/>
      <c r="M6" s="24"/>
    </row>
    <row r="7" spans="1:13" ht="14.25">
      <c r="A7" s="28" t="s">
        <v>66</v>
      </c>
      <c r="B7" s="26">
        <f>SUM(C7+D7)</f>
        <v>47540</v>
      </c>
      <c r="C7" s="29">
        <f>+C9+C16</f>
        <v>31181</v>
      </c>
      <c r="D7" s="29">
        <f>+D9+D16</f>
        <v>16359</v>
      </c>
      <c r="E7" s="29"/>
      <c r="F7" s="30">
        <f t="shared" ref="F7:L7" si="0">+F9+F16</f>
        <v>50140</v>
      </c>
      <c r="G7" s="30">
        <f t="shared" si="0"/>
        <v>43584</v>
      </c>
      <c r="H7" s="30">
        <f t="shared" si="0"/>
        <v>1214</v>
      </c>
      <c r="I7" s="30">
        <f t="shared" si="0"/>
        <v>460</v>
      </c>
      <c r="J7" s="30">
        <f t="shared" si="0"/>
        <v>371</v>
      </c>
      <c r="K7" s="30">
        <f t="shared" si="0"/>
        <v>3336</v>
      </c>
      <c r="L7" s="30">
        <f t="shared" si="0"/>
        <v>1175</v>
      </c>
      <c r="M7" s="31"/>
    </row>
    <row r="8" spans="1:13" ht="14.25">
      <c r="A8" s="32"/>
      <c r="B8" s="26"/>
      <c r="C8" s="29"/>
      <c r="D8" s="29"/>
      <c r="E8" s="29"/>
      <c r="F8" s="30"/>
      <c r="G8" s="30"/>
      <c r="H8" s="30"/>
      <c r="I8" s="30"/>
      <c r="J8" s="30"/>
      <c r="K8" s="30"/>
      <c r="L8" s="30"/>
      <c r="M8" s="31"/>
    </row>
    <row r="9" spans="1:13" ht="14.25">
      <c r="A9" s="33" t="s">
        <v>67</v>
      </c>
      <c r="B9" s="26">
        <f t="shared" ref="B9:B14" si="1">SUM(C9+D9)</f>
        <v>21836</v>
      </c>
      <c r="C9" s="29">
        <f>SUM(C10:C14)</f>
        <v>17983</v>
      </c>
      <c r="D9" s="29">
        <f>SUM(D10:D14)</f>
        <v>3853</v>
      </c>
      <c r="E9" s="29"/>
      <c r="F9" s="30">
        <f t="shared" ref="F9:L9" si="2">SUM(F10:F14)</f>
        <v>23503</v>
      </c>
      <c r="G9" s="30">
        <f t="shared" si="2"/>
        <v>19296</v>
      </c>
      <c r="H9" s="30">
        <f t="shared" si="2"/>
        <v>705</v>
      </c>
      <c r="I9" s="30">
        <f t="shared" si="2"/>
        <v>300</v>
      </c>
      <c r="J9" s="30">
        <f t="shared" si="2"/>
        <v>134</v>
      </c>
      <c r="K9" s="30">
        <f t="shared" si="2"/>
        <v>2374</v>
      </c>
      <c r="L9" s="30">
        <f t="shared" si="2"/>
        <v>694</v>
      </c>
      <c r="M9" s="31"/>
    </row>
    <row r="10" spans="1:13" ht="14.25">
      <c r="A10" s="34" t="s">
        <v>3</v>
      </c>
      <c r="B10" s="26">
        <f t="shared" si="1"/>
        <v>4800</v>
      </c>
      <c r="C10" s="35">
        <v>4174</v>
      </c>
      <c r="D10" s="35">
        <v>626</v>
      </c>
      <c r="E10" s="29"/>
      <c r="F10" s="36">
        <f>SUM(G10:L10)</f>
        <v>5586</v>
      </c>
      <c r="G10" s="37">
        <v>4408</v>
      </c>
      <c r="H10" s="37">
        <v>106</v>
      </c>
      <c r="I10" s="37">
        <v>92</v>
      </c>
      <c r="J10" s="37">
        <v>21</v>
      </c>
      <c r="K10" s="37">
        <v>803</v>
      </c>
      <c r="L10" s="37">
        <v>156</v>
      </c>
      <c r="M10" s="31"/>
    </row>
    <row r="11" spans="1:13" ht="14.25">
      <c r="A11" s="34" t="s">
        <v>4</v>
      </c>
      <c r="B11" s="26">
        <f t="shared" si="1"/>
        <v>5814</v>
      </c>
      <c r="C11" s="35">
        <v>5203</v>
      </c>
      <c r="D11" s="35">
        <v>611</v>
      </c>
      <c r="E11" s="29"/>
      <c r="F11" s="36">
        <f>SUM(G11:L11)</f>
        <v>6281</v>
      </c>
      <c r="G11" s="37">
        <v>5397</v>
      </c>
      <c r="H11" s="37">
        <v>173</v>
      </c>
      <c r="I11" s="37">
        <v>69</v>
      </c>
      <c r="J11" s="37">
        <v>18</v>
      </c>
      <c r="K11" s="37">
        <v>458</v>
      </c>
      <c r="L11" s="37">
        <v>166</v>
      </c>
      <c r="M11" s="31"/>
    </row>
    <row r="12" spans="1:13" ht="14.25">
      <c r="A12" s="34" t="s">
        <v>2</v>
      </c>
      <c r="B12" s="26">
        <f t="shared" si="1"/>
        <v>6910</v>
      </c>
      <c r="C12" s="35">
        <v>6124</v>
      </c>
      <c r="D12" s="35">
        <v>786</v>
      </c>
      <c r="E12" s="29"/>
      <c r="F12" s="36">
        <f>SUM(G12:L12)</f>
        <v>7242</v>
      </c>
      <c r="G12" s="37">
        <v>5815</v>
      </c>
      <c r="H12" s="37">
        <v>265</v>
      </c>
      <c r="I12" s="37">
        <v>101</v>
      </c>
      <c r="J12" s="37">
        <v>40</v>
      </c>
      <c r="K12" s="37">
        <v>771</v>
      </c>
      <c r="L12" s="37">
        <v>250</v>
      </c>
      <c r="M12" s="31"/>
    </row>
    <row r="13" spans="1:13" ht="14.25">
      <c r="A13" s="34" t="s">
        <v>5</v>
      </c>
      <c r="B13" s="26">
        <f t="shared" si="1"/>
        <v>3538</v>
      </c>
      <c r="C13" s="35">
        <v>2004</v>
      </c>
      <c r="D13" s="35">
        <v>1534</v>
      </c>
      <c r="E13" s="29"/>
      <c r="F13" s="36">
        <f>SUM(G13:L13)</f>
        <v>3662</v>
      </c>
      <c r="G13" s="37">
        <v>3032</v>
      </c>
      <c r="H13" s="37">
        <v>151</v>
      </c>
      <c r="I13" s="37">
        <v>36</v>
      </c>
      <c r="J13" s="37">
        <v>54</v>
      </c>
      <c r="K13" s="37">
        <v>293</v>
      </c>
      <c r="L13" s="37">
        <v>96</v>
      </c>
      <c r="M13" s="31"/>
    </row>
    <row r="14" spans="1:13" ht="14.25">
      <c r="A14" s="34" t="s">
        <v>6</v>
      </c>
      <c r="B14" s="26">
        <f t="shared" si="1"/>
        <v>774</v>
      </c>
      <c r="C14" s="35">
        <v>478</v>
      </c>
      <c r="D14" s="35">
        <v>296</v>
      </c>
      <c r="E14" s="29"/>
      <c r="F14" s="36">
        <f>SUM(G14:L14)</f>
        <v>732</v>
      </c>
      <c r="G14" s="37">
        <v>644</v>
      </c>
      <c r="H14" s="37">
        <v>10</v>
      </c>
      <c r="I14" s="37">
        <v>2</v>
      </c>
      <c r="J14" s="38">
        <v>1</v>
      </c>
      <c r="K14" s="37">
        <v>49</v>
      </c>
      <c r="L14" s="37">
        <v>26</v>
      </c>
      <c r="M14" s="31"/>
    </row>
    <row r="15" spans="1:13" ht="14.25">
      <c r="A15" s="28"/>
      <c r="B15" s="26"/>
      <c r="C15" s="29"/>
      <c r="D15" s="29"/>
      <c r="E15" s="29"/>
      <c r="F15" s="30"/>
      <c r="G15" s="30"/>
      <c r="H15" s="30"/>
      <c r="I15" s="30"/>
      <c r="J15" s="30"/>
      <c r="K15" s="30"/>
      <c r="L15" s="30"/>
      <c r="M15" s="31"/>
    </row>
    <row r="16" spans="1:13" ht="14.25">
      <c r="A16" s="33" t="s">
        <v>68</v>
      </c>
      <c r="B16" s="26">
        <f t="shared" ref="B16:B22" si="3">SUM(C16+D16)</f>
        <v>25704</v>
      </c>
      <c r="C16" s="29">
        <f>SUM(C17:C73)</f>
        <v>13198</v>
      </c>
      <c r="D16" s="29">
        <f>SUM(D17:D73)</f>
        <v>12506</v>
      </c>
      <c r="E16" s="29"/>
      <c r="F16" s="30">
        <f t="shared" ref="F16:L16" si="4">SUM(F17:F73)</f>
        <v>26637</v>
      </c>
      <c r="G16" s="30">
        <f t="shared" si="4"/>
        <v>24288</v>
      </c>
      <c r="H16" s="30">
        <f t="shared" si="4"/>
        <v>509</v>
      </c>
      <c r="I16" s="30">
        <f t="shared" si="4"/>
        <v>160</v>
      </c>
      <c r="J16" s="30">
        <f t="shared" si="4"/>
        <v>237</v>
      </c>
      <c r="K16" s="30">
        <f t="shared" si="4"/>
        <v>962</v>
      </c>
      <c r="L16" s="30">
        <f t="shared" si="4"/>
        <v>481</v>
      </c>
      <c r="M16" s="31"/>
    </row>
    <row r="17" spans="1:13" ht="14.25">
      <c r="A17" s="39" t="s">
        <v>7</v>
      </c>
      <c r="B17" s="37">
        <f t="shared" si="3"/>
        <v>1128</v>
      </c>
      <c r="C17" s="35">
        <v>592</v>
      </c>
      <c r="D17" s="35">
        <v>536</v>
      </c>
      <c r="E17" s="40"/>
      <c r="F17" s="36">
        <f t="shared" ref="F17:F22" si="5">SUM(G17:L17)</f>
        <v>1204</v>
      </c>
      <c r="G17" s="37">
        <v>1100</v>
      </c>
      <c r="H17" s="37">
        <v>29</v>
      </c>
      <c r="I17" s="37">
        <v>17</v>
      </c>
      <c r="J17" s="38">
        <v>0</v>
      </c>
      <c r="K17" s="37">
        <v>31</v>
      </c>
      <c r="L17" s="37">
        <v>27</v>
      </c>
      <c r="M17" s="31"/>
    </row>
    <row r="18" spans="1:13" ht="14.25">
      <c r="A18" s="39" t="s">
        <v>8</v>
      </c>
      <c r="B18" s="37">
        <f t="shared" si="3"/>
        <v>123</v>
      </c>
      <c r="C18" s="35">
        <v>28</v>
      </c>
      <c r="D18" s="35">
        <v>95</v>
      </c>
      <c r="E18" s="40"/>
      <c r="F18" s="36">
        <f t="shared" si="5"/>
        <v>141</v>
      </c>
      <c r="G18" s="37">
        <v>133</v>
      </c>
      <c r="H18" s="38">
        <v>2</v>
      </c>
      <c r="I18" s="38">
        <v>1</v>
      </c>
      <c r="J18" s="38">
        <v>0</v>
      </c>
      <c r="K18" s="37">
        <v>2</v>
      </c>
      <c r="L18" s="38">
        <v>3</v>
      </c>
      <c r="M18" s="31"/>
    </row>
    <row r="19" spans="1:13" ht="14.25">
      <c r="A19" s="39" t="s">
        <v>9</v>
      </c>
      <c r="B19" s="37">
        <f t="shared" si="3"/>
        <v>845</v>
      </c>
      <c r="C19" s="35">
        <v>356</v>
      </c>
      <c r="D19" s="35">
        <v>489</v>
      </c>
      <c r="E19" s="40"/>
      <c r="F19" s="36">
        <f t="shared" si="5"/>
        <v>782</v>
      </c>
      <c r="G19" s="37">
        <v>709</v>
      </c>
      <c r="H19" s="37">
        <v>16</v>
      </c>
      <c r="I19" s="37">
        <v>10</v>
      </c>
      <c r="J19" s="37">
        <v>3</v>
      </c>
      <c r="K19" s="37">
        <v>44</v>
      </c>
      <c r="L19" s="38">
        <v>0</v>
      </c>
      <c r="M19" s="31"/>
    </row>
    <row r="20" spans="1:13" ht="14.25">
      <c r="A20" s="39" t="s">
        <v>10</v>
      </c>
      <c r="B20" s="37">
        <f t="shared" si="3"/>
        <v>238</v>
      </c>
      <c r="C20" s="35">
        <v>173</v>
      </c>
      <c r="D20" s="35">
        <v>65</v>
      </c>
      <c r="E20" s="40"/>
      <c r="F20" s="36">
        <f t="shared" si="5"/>
        <v>253</v>
      </c>
      <c r="G20" s="37">
        <v>233</v>
      </c>
      <c r="H20" s="37">
        <v>1</v>
      </c>
      <c r="I20" s="38">
        <v>2</v>
      </c>
      <c r="J20" s="38">
        <v>1</v>
      </c>
      <c r="K20" s="37">
        <v>11</v>
      </c>
      <c r="L20" s="37">
        <v>5</v>
      </c>
      <c r="M20" s="31"/>
    </row>
    <row r="21" spans="1:13" ht="14.25">
      <c r="A21" s="39" t="s">
        <v>11</v>
      </c>
      <c r="B21" s="37">
        <f t="shared" si="3"/>
        <v>287</v>
      </c>
      <c r="C21" s="35">
        <v>170</v>
      </c>
      <c r="D21" s="35">
        <v>117</v>
      </c>
      <c r="E21" s="40"/>
      <c r="F21" s="36">
        <f t="shared" si="5"/>
        <v>256</v>
      </c>
      <c r="G21" s="37">
        <v>243</v>
      </c>
      <c r="H21" s="37">
        <v>3</v>
      </c>
      <c r="I21" s="38">
        <v>0</v>
      </c>
      <c r="J21" s="38">
        <v>1</v>
      </c>
      <c r="K21" s="37">
        <v>6</v>
      </c>
      <c r="L21" s="37">
        <v>3</v>
      </c>
      <c r="M21" s="31"/>
    </row>
    <row r="22" spans="1:13" ht="14.25">
      <c r="A22" s="39" t="s">
        <v>12</v>
      </c>
      <c r="B22" s="37">
        <f t="shared" si="3"/>
        <v>473</v>
      </c>
      <c r="C22" s="35">
        <v>163</v>
      </c>
      <c r="D22" s="35">
        <v>310</v>
      </c>
      <c r="E22" s="40"/>
      <c r="F22" s="36">
        <f t="shared" si="5"/>
        <v>517</v>
      </c>
      <c r="G22" s="37">
        <v>511</v>
      </c>
      <c r="H22" s="37">
        <v>1</v>
      </c>
      <c r="I22" s="38">
        <v>0</v>
      </c>
      <c r="J22" s="38">
        <v>0</v>
      </c>
      <c r="K22" s="37">
        <v>3</v>
      </c>
      <c r="L22" s="37">
        <v>2</v>
      </c>
      <c r="M22" s="31"/>
    </row>
    <row r="23" spans="1:13" ht="14.25">
      <c r="A23" s="39" t="s">
        <v>13</v>
      </c>
      <c r="B23" s="37">
        <f t="shared" ref="B23:B28" si="6">SUM(C23+D23)</f>
        <v>335</v>
      </c>
      <c r="C23" s="35">
        <v>317</v>
      </c>
      <c r="D23" s="35">
        <v>18</v>
      </c>
      <c r="E23" s="40"/>
      <c r="F23" s="36">
        <f>SUM(G23:L23)</f>
        <v>331</v>
      </c>
      <c r="G23" s="37">
        <v>288</v>
      </c>
      <c r="H23" s="37">
        <v>11</v>
      </c>
      <c r="I23" s="38">
        <v>0</v>
      </c>
      <c r="J23" s="37">
        <v>18</v>
      </c>
      <c r="K23" s="37">
        <v>14</v>
      </c>
      <c r="L23" s="38">
        <v>0</v>
      </c>
      <c r="M23" s="31"/>
    </row>
    <row r="24" spans="1:13" ht="14.25">
      <c r="A24" s="39" t="s">
        <v>14</v>
      </c>
      <c r="B24" s="37">
        <f t="shared" si="6"/>
        <v>152</v>
      </c>
      <c r="C24" s="35">
        <v>141</v>
      </c>
      <c r="D24" s="35">
        <v>11</v>
      </c>
      <c r="E24" s="40"/>
      <c r="F24" s="36">
        <f t="shared" ref="F24:F34" si="7">SUM(G24:L24)</f>
        <v>143</v>
      </c>
      <c r="G24" s="35">
        <v>131</v>
      </c>
      <c r="H24" s="35">
        <v>3</v>
      </c>
      <c r="I24" s="38">
        <v>0</v>
      </c>
      <c r="J24" s="38">
        <v>1</v>
      </c>
      <c r="K24" s="35">
        <v>6</v>
      </c>
      <c r="L24" s="35">
        <v>2</v>
      </c>
      <c r="M24" s="31"/>
    </row>
    <row r="25" spans="1:13" ht="14.25">
      <c r="A25" s="39" t="s">
        <v>15</v>
      </c>
      <c r="B25" s="37">
        <f t="shared" si="6"/>
        <v>297</v>
      </c>
      <c r="C25" s="35">
        <v>146</v>
      </c>
      <c r="D25" s="35">
        <v>151</v>
      </c>
      <c r="E25" s="40"/>
      <c r="F25" s="36">
        <f t="shared" si="7"/>
        <v>305</v>
      </c>
      <c r="G25" s="35">
        <v>288</v>
      </c>
      <c r="H25" s="35">
        <v>10</v>
      </c>
      <c r="I25" s="38">
        <v>3</v>
      </c>
      <c r="J25" s="38">
        <v>0</v>
      </c>
      <c r="K25" s="35">
        <v>1</v>
      </c>
      <c r="L25" s="38">
        <v>3</v>
      </c>
      <c r="M25" s="31"/>
    </row>
    <row r="26" spans="1:13" ht="14.25">
      <c r="A26" s="39" t="s">
        <v>16</v>
      </c>
      <c r="B26" s="37">
        <f t="shared" si="6"/>
        <v>97</v>
      </c>
      <c r="C26" s="35">
        <v>66</v>
      </c>
      <c r="D26" s="35">
        <v>31</v>
      </c>
      <c r="E26" s="40"/>
      <c r="F26" s="36">
        <f t="shared" si="7"/>
        <v>110</v>
      </c>
      <c r="G26" s="35">
        <v>85</v>
      </c>
      <c r="H26" s="38">
        <v>1</v>
      </c>
      <c r="I26" s="38">
        <v>0</v>
      </c>
      <c r="J26" s="38">
        <v>0</v>
      </c>
      <c r="K26" s="35">
        <v>6</v>
      </c>
      <c r="L26" s="35">
        <v>18</v>
      </c>
      <c r="M26" s="31"/>
    </row>
    <row r="27" spans="1:13" ht="14.25">
      <c r="A27" s="39" t="s">
        <v>17</v>
      </c>
      <c r="B27" s="37">
        <f t="shared" si="6"/>
        <v>175</v>
      </c>
      <c r="C27" s="35">
        <v>56</v>
      </c>
      <c r="D27" s="35">
        <v>119</v>
      </c>
      <c r="E27" s="40"/>
      <c r="F27" s="36">
        <f t="shared" si="7"/>
        <v>240</v>
      </c>
      <c r="G27" s="35">
        <v>219</v>
      </c>
      <c r="H27" s="35">
        <v>4</v>
      </c>
      <c r="I27" s="38">
        <v>0</v>
      </c>
      <c r="J27" s="38">
        <v>0</v>
      </c>
      <c r="K27" s="35">
        <v>6</v>
      </c>
      <c r="L27" s="35">
        <v>11</v>
      </c>
      <c r="M27" s="31"/>
    </row>
    <row r="28" spans="1:13" ht="14.25">
      <c r="A28" s="39" t="s">
        <v>18</v>
      </c>
      <c r="B28" s="37">
        <f t="shared" si="6"/>
        <v>102</v>
      </c>
      <c r="C28" s="35">
        <v>53</v>
      </c>
      <c r="D28" s="35">
        <v>49</v>
      </c>
      <c r="E28" s="40"/>
      <c r="F28" s="36">
        <f t="shared" si="7"/>
        <v>104</v>
      </c>
      <c r="G28" s="35">
        <v>98</v>
      </c>
      <c r="H28" s="35">
        <v>2</v>
      </c>
      <c r="I28" s="38">
        <v>1</v>
      </c>
      <c r="J28" s="38">
        <v>0</v>
      </c>
      <c r="K28" s="38">
        <v>2</v>
      </c>
      <c r="L28" s="38">
        <v>1</v>
      </c>
      <c r="M28" s="31"/>
    </row>
    <row r="29" spans="1:13" ht="14.25">
      <c r="A29" s="39" t="s">
        <v>19</v>
      </c>
      <c r="B29" s="37">
        <f t="shared" ref="B29:B34" si="8">SUM(C29+D29)</f>
        <v>429</v>
      </c>
      <c r="C29" s="35">
        <v>127</v>
      </c>
      <c r="D29" s="35">
        <v>302</v>
      </c>
      <c r="E29" s="40"/>
      <c r="F29" s="36">
        <f t="shared" si="7"/>
        <v>424</v>
      </c>
      <c r="G29" s="35">
        <v>389</v>
      </c>
      <c r="H29" s="35">
        <v>12</v>
      </c>
      <c r="I29" s="38">
        <v>0</v>
      </c>
      <c r="J29" s="38">
        <v>0</v>
      </c>
      <c r="K29" s="35">
        <v>20</v>
      </c>
      <c r="L29" s="35">
        <v>3</v>
      </c>
      <c r="M29" s="31"/>
    </row>
    <row r="30" spans="1:13" ht="14.25">
      <c r="A30" s="39" t="s">
        <v>71</v>
      </c>
      <c r="B30" s="37">
        <f t="shared" si="8"/>
        <v>1464</v>
      </c>
      <c r="C30" s="35">
        <v>417</v>
      </c>
      <c r="D30" s="35">
        <v>1047</v>
      </c>
      <c r="E30" s="40"/>
      <c r="F30" s="36">
        <f t="shared" si="7"/>
        <v>1564</v>
      </c>
      <c r="G30" s="35">
        <v>1378</v>
      </c>
      <c r="H30" s="35">
        <v>31</v>
      </c>
      <c r="I30" s="35">
        <v>14</v>
      </c>
      <c r="J30" s="35">
        <v>98</v>
      </c>
      <c r="K30" s="35">
        <v>29</v>
      </c>
      <c r="L30" s="35">
        <v>14</v>
      </c>
      <c r="M30" s="31"/>
    </row>
    <row r="31" spans="1:13" ht="14.25">
      <c r="A31" s="39" t="s">
        <v>20</v>
      </c>
      <c r="B31" s="37">
        <f t="shared" si="8"/>
        <v>67</v>
      </c>
      <c r="C31" s="35">
        <v>36</v>
      </c>
      <c r="D31" s="35">
        <v>31</v>
      </c>
      <c r="E31" s="40"/>
      <c r="F31" s="36">
        <f t="shared" si="7"/>
        <v>68</v>
      </c>
      <c r="G31" s="35">
        <v>60</v>
      </c>
      <c r="H31" s="35">
        <v>4</v>
      </c>
      <c r="I31" s="38">
        <v>0</v>
      </c>
      <c r="J31" s="38">
        <v>0</v>
      </c>
      <c r="K31" s="35">
        <v>3</v>
      </c>
      <c r="L31" s="38">
        <v>1</v>
      </c>
      <c r="M31" s="31"/>
    </row>
    <row r="32" spans="1:13" ht="14.25">
      <c r="A32" s="39" t="s">
        <v>21</v>
      </c>
      <c r="B32" s="37">
        <f t="shared" si="8"/>
        <v>145</v>
      </c>
      <c r="C32" s="35">
        <v>92</v>
      </c>
      <c r="D32" s="35">
        <v>53</v>
      </c>
      <c r="E32" s="40"/>
      <c r="F32" s="36">
        <f t="shared" si="7"/>
        <v>149</v>
      </c>
      <c r="G32" s="35">
        <v>141</v>
      </c>
      <c r="H32" s="35">
        <v>2</v>
      </c>
      <c r="I32" s="38">
        <v>1</v>
      </c>
      <c r="J32" s="38">
        <v>1</v>
      </c>
      <c r="K32" s="35">
        <v>2</v>
      </c>
      <c r="L32" s="35">
        <v>2</v>
      </c>
      <c r="M32" s="31"/>
    </row>
    <row r="33" spans="1:13" ht="14.25">
      <c r="A33" s="39" t="s">
        <v>22</v>
      </c>
      <c r="B33" s="37">
        <f t="shared" si="8"/>
        <v>157</v>
      </c>
      <c r="C33" s="35">
        <v>64</v>
      </c>
      <c r="D33" s="35">
        <v>93</v>
      </c>
      <c r="E33" s="40"/>
      <c r="F33" s="36">
        <f t="shared" si="7"/>
        <v>144</v>
      </c>
      <c r="G33" s="35">
        <v>142</v>
      </c>
      <c r="H33" s="38">
        <v>0</v>
      </c>
      <c r="I33" s="38">
        <v>0</v>
      </c>
      <c r="J33" s="38">
        <v>0</v>
      </c>
      <c r="K33" s="35">
        <v>1</v>
      </c>
      <c r="L33" s="38">
        <v>1</v>
      </c>
      <c r="M33" s="31"/>
    </row>
    <row r="34" spans="1:13" ht="14.25">
      <c r="A34" s="39" t="s">
        <v>23</v>
      </c>
      <c r="B34" s="37">
        <f t="shared" si="8"/>
        <v>210</v>
      </c>
      <c r="C34" s="35">
        <v>95</v>
      </c>
      <c r="D34" s="35">
        <v>115</v>
      </c>
      <c r="E34" s="40"/>
      <c r="F34" s="36">
        <f t="shared" si="7"/>
        <v>212</v>
      </c>
      <c r="G34" s="35">
        <v>195</v>
      </c>
      <c r="H34" s="35">
        <v>9</v>
      </c>
      <c r="I34" s="35">
        <v>1</v>
      </c>
      <c r="J34" s="38">
        <v>0</v>
      </c>
      <c r="K34" s="35">
        <v>3</v>
      </c>
      <c r="L34" s="35">
        <v>4</v>
      </c>
      <c r="M34" s="31"/>
    </row>
    <row r="35" spans="1:13" ht="14.25">
      <c r="A35" s="39" t="s">
        <v>24</v>
      </c>
      <c r="B35" s="37">
        <f t="shared" ref="B35:B40" si="9">SUM(C35+D35)</f>
        <v>119</v>
      </c>
      <c r="C35" s="35">
        <v>39</v>
      </c>
      <c r="D35" s="35">
        <v>80</v>
      </c>
      <c r="E35" s="40"/>
      <c r="F35" s="36">
        <f>SUM(G35:L35)</f>
        <v>136</v>
      </c>
      <c r="G35" s="35">
        <v>124</v>
      </c>
      <c r="H35" s="38">
        <v>0</v>
      </c>
      <c r="I35" s="38">
        <v>0</v>
      </c>
      <c r="J35" s="38">
        <v>0</v>
      </c>
      <c r="K35" s="38">
        <v>1</v>
      </c>
      <c r="L35" s="35">
        <v>11</v>
      </c>
      <c r="M35" s="31"/>
    </row>
    <row r="36" spans="1:13" ht="14.25">
      <c r="A36" s="39" t="s">
        <v>25</v>
      </c>
      <c r="B36" s="37">
        <f t="shared" si="9"/>
        <v>21</v>
      </c>
      <c r="C36" s="35">
        <v>8</v>
      </c>
      <c r="D36" s="35">
        <v>13</v>
      </c>
      <c r="E36" s="40"/>
      <c r="F36" s="36">
        <f t="shared" ref="F36:F73" si="10">SUM(G36:L36)</f>
        <v>20</v>
      </c>
      <c r="G36" s="35">
        <v>17</v>
      </c>
      <c r="H36" s="38">
        <v>0</v>
      </c>
      <c r="I36" s="38">
        <v>0</v>
      </c>
      <c r="J36" s="38">
        <v>0</v>
      </c>
      <c r="K36" s="35">
        <v>1</v>
      </c>
      <c r="L36" s="38">
        <v>2</v>
      </c>
      <c r="M36" s="31"/>
    </row>
    <row r="37" spans="1:13" ht="14.25">
      <c r="A37" s="39" t="s">
        <v>26</v>
      </c>
      <c r="B37" s="37">
        <f t="shared" si="9"/>
        <v>172</v>
      </c>
      <c r="C37" s="35">
        <v>41</v>
      </c>
      <c r="D37" s="35">
        <v>131</v>
      </c>
      <c r="E37" s="40"/>
      <c r="F37" s="36">
        <f t="shared" si="10"/>
        <v>184</v>
      </c>
      <c r="G37" s="35">
        <v>181</v>
      </c>
      <c r="H37" s="38">
        <v>0</v>
      </c>
      <c r="I37" s="38">
        <v>0</v>
      </c>
      <c r="J37" s="38">
        <v>2</v>
      </c>
      <c r="K37" s="38">
        <v>0</v>
      </c>
      <c r="L37" s="38">
        <v>1</v>
      </c>
      <c r="M37" s="31"/>
    </row>
    <row r="38" spans="1:13" ht="14.25">
      <c r="A38" s="39" t="s">
        <v>27</v>
      </c>
      <c r="B38" s="37">
        <f t="shared" si="9"/>
        <v>576</v>
      </c>
      <c r="C38" s="35">
        <v>152</v>
      </c>
      <c r="D38" s="35">
        <v>424</v>
      </c>
      <c r="E38" s="40"/>
      <c r="F38" s="36">
        <f t="shared" si="10"/>
        <v>608</v>
      </c>
      <c r="G38" s="35">
        <v>601</v>
      </c>
      <c r="H38" s="35">
        <v>1</v>
      </c>
      <c r="I38" s="35">
        <v>1</v>
      </c>
      <c r="J38" s="35">
        <v>1</v>
      </c>
      <c r="K38" s="35">
        <v>4</v>
      </c>
      <c r="L38" s="38">
        <v>0</v>
      </c>
      <c r="M38" s="31"/>
    </row>
    <row r="39" spans="1:13" ht="14.25">
      <c r="A39" s="39" t="s">
        <v>28</v>
      </c>
      <c r="B39" s="37">
        <f t="shared" si="9"/>
        <v>102</v>
      </c>
      <c r="C39" s="35">
        <v>23</v>
      </c>
      <c r="D39" s="35">
        <v>79</v>
      </c>
      <c r="E39" s="40"/>
      <c r="F39" s="36">
        <f t="shared" si="10"/>
        <v>110</v>
      </c>
      <c r="G39" s="35">
        <v>93</v>
      </c>
      <c r="H39" s="35">
        <v>2</v>
      </c>
      <c r="I39" s="35">
        <v>2</v>
      </c>
      <c r="J39" s="38">
        <v>1</v>
      </c>
      <c r="K39" s="35">
        <v>2</v>
      </c>
      <c r="L39" s="35">
        <v>10</v>
      </c>
      <c r="M39" s="31"/>
    </row>
    <row r="40" spans="1:13" ht="14.25">
      <c r="A40" s="39" t="s">
        <v>29</v>
      </c>
      <c r="B40" s="37">
        <f t="shared" si="9"/>
        <v>209</v>
      </c>
      <c r="C40" s="35">
        <v>109</v>
      </c>
      <c r="D40" s="35">
        <v>100</v>
      </c>
      <c r="E40" s="40"/>
      <c r="F40" s="36">
        <f t="shared" si="10"/>
        <v>202</v>
      </c>
      <c r="G40" s="35">
        <v>192</v>
      </c>
      <c r="H40" s="35">
        <v>4</v>
      </c>
      <c r="I40" s="38">
        <v>2</v>
      </c>
      <c r="J40" s="35">
        <v>1</v>
      </c>
      <c r="K40" s="35">
        <v>2</v>
      </c>
      <c r="L40" s="35">
        <v>1</v>
      </c>
      <c r="M40" s="31"/>
    </row>
    <row r="41" spans="1:13" ht="14.25">
      <c r="A41" s="39" t="s">
        <v>30</v>
      </c>
      <c r="B41" s="37">
        <f t="shared" ref="B41:B46" si="11">SUM(C41+D41)</f>
        <v>122</v>
      </c>
      <c r="C41" s="35">
        <v>34</v>
      </c>
      <c r="D41" s="35">
        <v>88</v>
      </c>
      <c r="E41" s="40"/>
      <c r="F41" s="36">
        <f t="shared" si="10"/>
        <v>123</v>
      </c>
      <c r="G41" s="35">
        <v>121</v>
      </c>
      <c r="H41" s="35">
        <v>1</v>
      </c>
      <c r="I41" s="38">
        <v>0</v>
      </c>
      <c r="J41" s="38">
        <v>0</v>
      </c>
      <c r="K41" s="35">
        <v>1</v>
      </c>
      <c r="L41" s="38">
        <v>0</v>
      </c>
      <c r="M41" s="31"/>
    </row>
    <row r="42" spans="1:13" ht="14.25">
      <c r="A42" s="39" t="s">
        <v>31</v>
      </c>
      <c r="B42" s="37">
        <f t="shared" si="11"/>
        <v>2087</v>
      </c>
      <c r="C42" s="35">
        <v>1486</v>
      </c>
      <c r="D42" s="35">
        <v>601</v>
      </c>
      <c r="E42" s="40"/>
      <c r="F42" s="36">
        <f t="shared" si="10"/>
        <v>1930</v>
      </c>
      <c r="G42" s="35">
        <v>1617</v>
      </c>
      <c r="H42" s="35">
        <v>88</v>
      </c>
      <c r="I42" s="35">
        <v>22</v>
      </c>
      <c r="J42" s="35">
        <v>38</v>
      </c>
      <c r="K42" s="35">
        <v>120</v>
      </c>
      <c r="L42" s="35">
        <v>45</v>
      </c>
      <c r="M42" s="31"/>
    </row>
    <row r="43" spans="1:13" ht="14.25">
      <c r="A43" s="39" t="s">
        <v>32</v>
      </c>
      <c r="B43" s="37">
        <f t="shared" si="11"/>
        <v>115</v>
      </c>
      <c r="C43" s="35">
        <v>38</v>
      </c>
      <c r="D43" s="35">
        <v>77</v>
      </c>
      <c r="E43" s="40"/>
      <c r="F43" s="36">
        <f t="shared" si="10"/>
        <v>116</v>
      </c>
      <c r="G43" s="35">
        <v>111</v>
      </c>
      <c r="H43" s="35">
        <v>2</v>
      </c>
      <c r="I43" s="35">
        <v>2</v>
      </c>
      <c r="J43" s="38">
        <v>0</v>
      </c>
      <c r="K43" s="38">
        <v>1</v>
      </c>
      <c r="L43" s="38">
        <v>0</v>
      </c>
      <c r="M43" s="31"/>
    </row>
    <row r="44" spans="1:13" ht="14.25">
      <c r="A44" s="39" t="s">
        <v>33</v>
      </c>
      <c r="B44" s="37">
        <f t="shared" si="11"/>
        <v>2103</v>
      </c>
      <c r="C44" s="35">
        <v>998</v>
      </c>
      <c r="D44" s="35">
        <v>1105</v>
      </c>
      <c r="E44" s="40"/>
      <c r="F44" s="36">
        <f t="shared" si="10"/>
        <v>2164</v>
      </c>
      <c r="G44" s="35">
        <v>1931</v>
      </c>
      <c r="H44" s="35">
        <v>47</v>
      </c>
      <c r="I44" s="35">
        <v>14</v>
      </c>
      <c r="J44" s="35">
        <v>8</v>
      </c>
      <c r="K44" s="35">
        <v>137</v>
      </c>
      <c r="L44" s="35">
        <v>27</v>
      </c>
      <c r="M44" s="31"/>
    </row>
    <row r="45" spans="1:13" ht="14.25">
      <c r="A45" s="39" t="s">
        <v>34</v>
      </c>
      <c r="B45" s="37">
        <f t="shared" si="11"/>
        <v>446</v>
      </c>
      <c r="C45" s="35">
        <v>280</v>
      </c>
      <c r="D45" s="35">
        <v>166</v>
      </c>
      <c r="E45" s="40"/>
      <c r="F45" s="36">
        <f t="shared" si="10"/>
        <v>412</v>
      </c>
      <c r="G45" s="35">
        <v>371</v>
      </c>
      <c r="H45" s="35">
        <v>6</v>
      </c>
      <c r="I45" s="38">
        <v>0</v>
      </c>
      <c r="J45" s="38">
        <v>0</v>
      </c>
      <c r="K45" s="35">
        <v>21</v>
      </c>
      <c r="L45" s="35">
        <v>14</v>
      </c>
      <c r="M45" s="31"/>
    </row>
    <row r="46" spans="1:13" ht="14.25">
      <c r="A46" s="39" t="s">
        <v>35</v>
      </c>
      <c r="B46" s="37">
        <f t="shared" si="11"/>
        <v>787</v>
      </c>
      <c r="C46" s="35">
        <v>582</v>
      </c>
      <c r="D46" s="35">
        <v>205</v>
      </c>
      <c r="E46" s="40"/>
      <c r="F46" s="36">
        <f t="shared" si="10"/>
        <v>813</v>
      </c>
      <c r="G46" s="35">
        <v>775</v>
      </c>
      <c r="H46" s="35">
        <v>9</v>
      </c>
      <c r="I46" s="35">
        <v>4</v>
      </c>
      <c r="J46" s="35">
        <v>1</v>
      </c>
      <c r="K46" s="35">
        <v>17</v>
      </c>
      <c r="L46" s="35">
        <v>7</v>
      </c>
      <c r="M46" s="31"/>
    </row>
    <row r="47" spans="1:13" ht="14.25">
      <c r="A47" s="39" t="s">
        <v>36</v>
      </c>
      <c r="B47" s="37">
        <f t="shared" ref="B47:B52" si="12">SUM(C47+D47)</f>
        <v>1375</v>
      </c>
      <c r="C47" s="35">
        <v>731</v>
      </c>
      <c r="D47" s="35">
        <v>644</v>
      </c>
      <c r="E47" s="42"/>
      <c r="F47" s="36">
        <f t="shared" si="10"/>
        <v>1406</v>
      </c>
      <c r="G47" s="35">
        <v>1290</v>
      </c>
      <c r="H47" s="35">
        <v>25</v>
      </c>
      <c r="I47" s="35">
        <v>10</v>
      </c>
      <c r="J47" s="35">
        <v>6</v>
      </c>
      <c r="K47" s="35">
        <v>66</v>
      </c>
      <c r="L47" s="35">
        <v>9</v>
      </c>
      <c r="M47" s="31"/>
    </row>
    <row r="48" spans="1:13" ht="14.25">
      <c r="A48" s="39" t="s">
        <v>37</v>
      </c>
      <c r="B48" s="37">
        <f t="shared" si="12"/>
        <v>449</v>
      </c>
      <c r="C48" s="35">
        <v>181</v>
      </c>
      <c r="D48" s="35">
        <v>268</v>
      </c>
      <c r="E48" s="42"/>
      <c r="F48" s="36">
        <f t="shared" si="10"/>
        <v>464</v>
      </c>
      <c r="G48" s="35">
        <v>440</v>
      </c>
      <c r="H48" s="35">
        <v>13</v>
      </c>
      <c r="I48" s="35">
        <v>3</v>
      </c>
      <c r="J48" s="35">
        <v>1</v>
      </c>
      <c r="K48" s="35">
        <v>2</v>
      </c>
      <c r="L48" s="38">
        <v>5</v>
      </c>
      <c r="M48" s="31"/>
    </row>
    <row r="49" spans="1:13" ht="14.25">
      <c r="A49" s="39" t="s">
        <v>38</v>
      </c>
      <c r="B49" s="37">
        <f t="shared" si="12"/>
        <v>783</v>
      </c>
      <c r="C49" s="35">
        <v>518</v>
      </c>
      <c r="D49" s="35">
        <v>265</v>
      </c>
      <c r="E49" s="42"/>
      <c r="F49" s="36">
        <f t="shared" si="10"/>
        <v>850</v>
      </c>
      <c r="G49" s="35">
        <v>784</v>
      </c>
      <c r="H49" s="35">
        <v>8</v>
      </c>
      <c r="I49" s="35">
        <v>2</v>
      </c>
      <c r="J49" s="35">
        <v>8</v>
      </c>
      <c r="K49" s="35">
        <v>35</v>
      </c>
      <c r="L49" s="35">
        <v>13</v>
      </c>
      <c r="M49" s="31"/>
    </row>
    <row r="50" spans="1:13" ht="14.25">
      <c r="A50" s="39" t="s">
        <v>39</v>
      </c>
      <c r="B50" s="37">
        <f t="shared" si="12"/>
        <v>83</v>
      </c>
      <c r="C50" s="35">
        <v>68</v>
      </c>
      <c r="D50" s="35">
        <v>15</v>
      </c>
      <c r="E50" s="42"/>
      <c r="F50" s="36">
        <f t="shared" si="10"/>
        <v>98</v>
      </c>
      <c r="G50" s="35">
        <v>82</v>
      </c>
      <c r="H50" s="35">
        <v>5</v>
      </c>
      <c r="I50" s="38">
        <v>0</v>
      </c>
      <c r="J50" s="38">
        <v>2</v>
      </c>
      <c r="K50" s="35">
        <v>5</v>
      </c>
      <c r="L50" s="35">
        <v>4</v>
      </c>
      <c r="M50" s="31"/>
    </row>
    <row r="51" spans="1:13" ht="14.25">
      <c r="A51" s="39" t="s">
        <v>40</v>
      </c>
      <c r="B51" s="37">
        <f t="shared" si="12"/>
        <v>318</v>
      </c>
      <c r="C51" s="35">
        <v>115</v>
      </c>
      <c r="D51" s="35">
        <v>203</v>
      </c>
      <c r="E51" s="42"/>
      <c r="F51" s="36">
        <f t="shared" si="10"/>
        <v>287</v>
      </c>
      <c r="G51" s="35">
        <v>271</v>
      </c>
      <c r="H51" s="35">
        <v>9</v>
      </c>
      <c r="I51" s="35">
        <v>4</v>
      </c>
      <c r="J51" s="35">
        <v>1</v>
      </c>
      <c r="K51" s="35">
        <v>2</v>
      </c>
      <c r="L51" s="38">
        <v>0</v>
      </c>
      <c r="M51" s="31"/>
    </row>
    <row r="52" spans="1:13" ht="14.25">
      <c r="A52" s="39" t="s">
        <v>41</v>
      </c>
      <c r="B52" s="37">
        <f t="shared" si="12"/>
        <v>81</v>
      </c>
      <c r="C52" s="35">
        <v>59</v>
      </c>
      <c r="D52" s="35">
        <v>22</v>
      </c>
      <c r="E52" s="42"/>
      <c r="F52" s="36">
        <f t="shared" si="10"/>
        <v>83</v>
      </c>
      <c r="G52" s="35">
        <v>79</v>
      </c>
      <c r="H52" s="35">
        <v>2</v>
      </c>
      <c r="I52" s="38">
        <v>0</v>
      </c>
      <c r="J52" s="38">
        <v>0</v>
      </c>
      <c r="K52" s="35">
        <v>2</v>
      </c>
      <c r="L52" s="38">
        <v>0</v>
      </c>
      <c r="M52" s="31"/>
    </row>
    <row r="53" spans="1:13" ht="14.25">
      <c r="A53" s="39" t="s">
        <v>42</v>
      </c>
      <c r="B53" s="37">
        <f t="shared" ref="B53:B58" si="13">SUM(C53+D53)</f>
        <v>144</v>
      </c>
      <c r="C53" s="35">
        <v>61</v>
      </c>
      <c r="D53" s="35">
        <v>83</v>
      </c>
      <c r="E53" s="40"/>
      <c r="F53" s="36">
        <f t="shared" si="10"/>
        <v>149</v>
      </c>
      <c r="G53" s="35">
        <v>148</v>
      </c>
      <c r="H53" s="38">
        <v>1</v>
      </c>
      <c r="I53" s="38">
        <v>0</v>
      </c>
      <c r="J53" s="38">
        <v>0</v>
      </c>
      <c r="K53" s="38">
        <v>0</v>
      </c>
      <c r="L53" s="38">
        <v>0</v>
      </c>
      <c r="M53" s="31"/>
    </row>
    <row r="54" spans="1:13" ht="14.25">
      <c r="A54" s="39" t="s">
        <v>43</v>
      </c>
      <c r="B54" s="37">
        <f t="shared" si="13"/>
        <v>304</v>
      </c>
      <c r="C54" s="35">
        <v>139</v>
      </c>
      <c r="D54" s="35">
        <v>165</v>
      </c>
      <c r="E54" s="40"/>
      <c r="F54" s="36">
        <f t="shared" si="10"/>
        <v>339</v>
      </c>
      <c r="G54" s="35">
        <v>299</v>
      </c>
      <c r="H54" s="35">
        <v>7</v>
      </c>
      <c r="I54" s="35">
        <v>3</v>
      </c>
      <c r="J54" s="38">
        <v>0</v>
      </c>
      <c r="K54" s="35">
        <v>22</v>
      </c>
      <c r="L54" s="35">
        <v>8</v>
      </c>
      <c r="M54" s="31"/>
    </row>
    <row r="55" spans="1:13" ht="14.25">
      <c r="A55" s="39" t="s">
        <v>44</v>
      </c>
      <c r="B55" s="37">
        <f t="shared" si="13"/>
        <v>568</v>
      </c>
      <c r="C55" s="35">
        <v>343</v>
      </c>
      <c r="D55" s="35">
        <v>225</v>
      </c>
      <c r="E55" s="40"/>
      <c r="F55" s="36">
        <f t="shared" si="10"/>
        <v>607</v>
      </c>
      <c r="G55" s="35">
        <v>570</v>
      </c>
      <c r="H55" s="35">
        <v>9</v>
      </c>
      <c r="I55" s="35">
        <v>3</v>
      </c>
      <c r="J55" s="35">
        <v>3</v>
      </c>
      <c r="K55" s="35">
        <v>17</v>
      </c>
      <c r="L55" s="35">
        <v>5</v>
      </c>
      <c r="M55" s="31"/>
    </row>
    <row r="56" spans="1:13" ht="14.25">
      <c r="A56" s="39" t="s">
        <v>45</v>
      </c>
      <c r="B56" s="37">
        <f t="shared" si="13"/>
        <v>322</v>
      </c>
      <c r="C56" s="35">
        <v>205</v>
      </c>
      <c r="D56" s="35">
        <v>117</v>
      </c>
      <c r="E56" s="40"/>
      <c r="F56" s="36">
        <f t="shared" si="10"/>
        <v>352</v>
      </c>
      <c r="G56" s="35">
        <v>319</v>
      </c>
      <c r="H56" s="35">
        <v>5</v>
      </c>
      <c r="I56" s="35">
        <v>4</v>
      </c>
      <c r="J56" s="35">
        <v>1</v>
      </c>
      <c r="K56" s="35">
        <v>17</v>
      </c>
      <c r="L56" s="35">
        <v>6</v>
      </c>
      <c r="M56" s="31"/>
    </row>
    <row r="57" spans="1:13" ht="14.25">
      <c r="A57" s="39" t="s">
        <v>46</v>
      </c>
      <c r="B57" s="37">
        <f t="shared" si="13"/>
        <v>365</v>
      </c>
      <c r="C57" s="35">
        <v>101</v>
      </c>
      <c r="D57" s="35">
        <v>264</v>
      </c>
      <c r="E57" s="40"/>
      <c r="F57" s="36">
        <f t="shared" si="10"/>
        <v>384</v>
      </c>
      <c r="G57" s="35">
        <v>370</v>
      </c>
      <c r="H57" s="35">
        <v>4</v>
      </c>
      <c r="I57" s="38">
        <v>0</v>
      </c>
      <c r="J57" s="38">
        <v>1</v>
      </c>
      <c r="K57" s="35">
        <v>5</v>
      </c>
      <c r="L57" s="35">
        <v>4</v>
      </c>
      <c r="M57" s="31"/>
    </row>
    <row r="58" spans="1:13" ht="14.25">
      <c r="A58" s="39" t="s">
        <v>47</v>
      </c>
      <c r="B58" s="37">
        <f t="shared" si="13"/>
        <v>497</v>
      </c>
      <c r="C58" s="35">
        <v>271</v>
      </c>
      <c r="D58" s="35">
        <v>226</v>
      </c>
      <c r="E58" s="40"/>
      <c r="F58" s="36">
        <f t="shared" si="10"/>
        <v>475</v>
      </c>
      <c r="G58" s="35">
        <v>443</v>
      </c>
      <c r="H58" s="35">
        <v>13</v>
      </c>
      <c r="I58" s="35">
        <v>2</v>
      </c>
      <c r="J58" s="35">
        <v>1</v>
      </c>
      <c r="K58" s="35">
        <v>10</v>
      </c>
      <c r="L58" s="35">
        <v>6</v>
      </c>
      <c r="M58" s="31"/>
    </row>
    <row r="59" spans="1:13" ht="14.25">
      <c r="A59" s="39" t="s">
        <v>48</v>
      </c>
      <c r="B59" s="37">
        <f t="shared" ref="B59:B64" si="14">SUM(C59+D59)</f>
        <v>72</v>
      </c>
      <c r="C59" s="35">
        <v>27</v>
      </c>
      <c r="D59" s="35">
        <v>45</v>
      </c>
      <c r="E59" s="40"/>
      <c r="F59" s="36">
        <f t="shared" si="10"/>
        <v>60</v>
      </c>
      <c r="G59" s="35">
        <v>60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1"/>
    </row>
    <row r="60" spans="1:13" ht="14.25">
      <c r="A60" s="39" t="s">
        <v>49</v>
      </c>
      <c r="B60" s="37">
        <f t="shared" si="14"/>
        <v>58</v>
      </c>
      <c r="C60" s="35">
        <v>24</v>
      </c>
      <c r="D60" s="35">
        <v>34</v>
      </c>
      <c r="E60" s="40"/>
      <c r="F60" s="36">
        <f t="shared" si="10"/>
        <v>58</v>
      </c>
      <c r="G60" s="35">
        <v>57</v>
      </c>
      <c r="H60" s="38">
        <v>0</v>
      </c>
      <c r="I60" s="38">
        <v>1</v>
      </c>
      <c r="J60" s="38">
        <v>0</v>
      </c>
      <c r="K60" s="38">
        <v>0</v>
      </c>
      <c r="L60" s="38">
        <v>0</v>
      </c>
      <c r="M60" s="31"/>
    </row>
    <row r="61" spans="1:13" ht="14.25">
      <c r="A61" s="39" t="s">
        <v>50</v>
      </c>
      <c r="B61" s="37">
        <f t="shared" si="14"/>
        <v>138</v>
      </c>
      <c r="C61" s="35">
        <v>65</v>
      </c>
      <c r="D61" s="35">
        <v>73</v>
      </c>
      <c r="E61" s="40"/>
      <c r="F61" s="36">
        <f t="shared" si="10"/>
        <v>132</v>
      </c>
      <c r="G61" s="35">
        <v>118</v>
      </c>
      <c r="H61" s="35">
        <v>3</v>
      </c>
      <c r="I61" s="38">
        <v>2</v>
      </c>
      <c r="J61" s="38">
        <v>0</v>
      </c>
      <c r="K61" s="35">
        <v>9</v>
      </c>
      <c r="L61" s="38">
        <v>0</v>
      </c>
      <c r="M61" s="31"/>
    </row>
    <row r="62" spans="1:13" ht="14.25">
      <c r="A62" s="39" t="s">
        <v>51</v>
      </c>
      <c r="B62" s="37">
        <f t="shared" si="14"/>
        <v>404</v>
      </c>
      <c r="C62" s="35">
        <v>219</v>
      </c>
      <c r="D62" s="35">
        <v>185</v>
      </c>
      <c r="E62" s="40"/>
      <c r="F62" s="36">
        <f t="shared" si="10"/>
        <v>417</v>
      </c>
      <c r="G62" s="35">
        <v>353</v>
      </c>
      <c r="H62" s="35">
        <v>5</v>
      </c>
      <c r="I62" s="38">
        <v>4</v>
      </c>
      <c r="J62" s="35">
        <v>19</v>
      </c>
      <c r="K62" s="35">
        <v>20</v>
      </c>
      <c r="L62" s="35">
        <v>16</v>
      </c>
      <c r="M62" s="31"/>
    </row>
    <row r="63" spans="1:13" ht="14.25">
      <c r="A63" s="39" t="s">
        <v>52</v>
      </c>
      <c r="B63" s="37">
        <f t="shared" si="14"/>
        <v>3050</v>
      </c>
      <c r="C63" s="35">
        <v>1808</v>
      </c>
      <c r="D63" s="35">
        <v>1242</v>
      </c>
      <c r="E63" s="40"/>
      <c r="F63" s="36">
        <f t="shared" si="10"/>
        <v>3471</v>
      </c>
      <c r="G63" s="35">
        <v>3112</v>
      </c>
      <c r="H63" s="35">
        <v>29</v>
      </c>
      <c r="I63" s="35">
        <v>8</v>
      </c>
      <c r="J63" s="35">
        <v>11</v>
      </c>
      <c r="K63" s="35">
        <v>194</v>
      </c>
      <c r="L63" s="35">
        <v>117</v>
      </c>
      <c r="M63" s="31"/>
    </row>
    <row r="64" spans="1:13" ht="14.25">
      <c r="A64" s="39" t="s">
        <v>53</v>
      </c>
      <c r="B64" s="37">
        <f t="shared" si="14"/>
        <v>280</v>
      </c>
      <c r="C64" s="35">
        <v>112</v>
      </c>
      <c r="D64" s="35">
        <v>168</v>
      </c>
      <c r="E64" s="40"/>
      <c r="F64" s="36">
        <f t="shared" si="10"/>
        <v>310</v>
      </c>
      <c r="G64" s="35">
        <v>304</v>
      </c>
      <c r="H64" s="35">
        <v>3</v>
      </c>
      <c r="I64" s="38">
        <v>1</v>
      </c>
      <c r="J64" s="35">
        <v>1</v>
      </c>
      <c r="K64" s="38">
        <v>0</v>
      </c>
      <c r="L64" s="35">
        <v>1</v>
      </c>
      <c r="M64" s="31"/>
    </row>
    <row r="65" spans="1:13" ht="14.25">
      <c r="A65" s="39" t="s">
        <v>54</v>
      </c>
      <c r="B65" s="37">
        <f t="shared" ref="B65:B70" si="15">SUM(C65+D65)</f>
        <v>129</v>
      </c>
      <c r="C65" s="35">
        <v>91</v>
      </c>
      <c r="D65" s="35">
        <v>38</v>
      </c>
      <c r="E65" s="40"/>
      <c r="F65" s="36">
        <f t="shared" si="10"/>
        <v>111</v>
      </c>
      <c r="G65" s="35">
        <v>100</v>
      </c>
      <c r="H65" s="35">
        <v>2</v>
      </c>
      <c r="I65" s="38">
        <v>1</v>
      </c>
      <c r="J65" s="38">
        <v>0</v>
      </c>
      <c r="K65" s="35">
        <v>7</v>
      </c>
      <c r="L65" s="35">
        <v>1</v>
      </c>
      <c r="M65" s="31"/>
    </row>
    <row r="66" spans="1:13" ht="14.25">
      <c r="A66" s="39" t="s">
        <v>55</v>
      </c>
      <c r="B66" s="37">
        <f t="shared" si="15"/>
        <v>188</v>
      </c>
      <c r="C66" s="35">
        <v>96</v>
      </c>
      <c r="D66" s="35">
        <v>92</v>
      </c>
      <c r="E66" s="40"/>
      <c r="F66" s="36">
        <f t="shared" si="10"/>
        <v>205</v>
      </c>
      <c r="G66" s="35">
        <v>167</v>
      </c>
      <c r="H66" s="35">
        <v>4</v>
      </c>
      <c r="I66" s="38">
        <v>0</v>
      </c>
      <c r="J66" s="38">
        <v>0</v>
      </c>
      <c r="K66" s="35">
        <v>11</v>
      </c>
      <c r="L66" s="35">
        <v>23</v>
      </c>
      <c r="M66" s="31"/>
    </row>
    <row r="67" spans="1:13" ht="14.25">
      <c r="A67" s="39" t="s">
        <v>56</v>
      </c>
      <c r="B67" s="37">
        <f t="shared" si="15"/>
        <v>326</v>
      </c>
      <c r="C67" s="35">
        <v>182</v>
      </c>
      <c r="D67" s="35">
        <v>144</v>
      </c>
      <c r="E67" s="40"/>
      <c r="F67" s="36">
        <f t="shared" si="10"/>
        <v>351</v>
      </c>
      <c r="G67" s="35">
        <v>332</v>
      </c>
      <c r="H67" s="35">
        <v>13</v>
      </c>
      <c r="I67" s="35">
        <v>2</v>
      </c>
      <c r="J67" s="38">
        <v>0</v>
      </c>
      <c r="K67" s="35">
        <v>1</v>
      </c>
      <c r="L67" s="35">
        <v>3</v>
      </c>
      <c r="M67" s="31"/>
    </row>
    <row r="68" spans="1:13" ht="14.25">
      <c r="A68" s="39" t="s">
        <v>57</v>
      </c>
      <c r="B68" s="37">
        <f t="shared" si="15"/>
        <v>229</v>
      </c>
      <c r="C68" s="35">
        <v>75</v>
      </c>
      <c r="D68" s="35">
        <v>154</v>
      </c>
      <c r="E68" s="40"/>
      <c r="F68" s="36">
        <f t="shared" si="10"/>
        <v>266</v>
      </c>
      <c r="G68" s="35">
        <v>252</v>
      </c>
      <c r="H68" s="35">
        <v>6</v>
      </c>
      <c r="I68" s="38">
        <v>0</v>
      </c>
      <c r="J68" s="38">
        <v>0</v>
      </c>
      <c r="K68" s="35">
        <v>4</v>
      </c>
      <c r="L68" s="35">
        <v>4</v>
      </c>
      <c r="M68" s="31"/>
    </row>
    <row r="69" spans="1:13" ht="14.25">
      <c r="A69" s="39" t="s">
        <v>58</v>
      </c>
      <c r="B69" s="37">
        <f t="shared" si="15"/>
        <v>182</v>
      </c>
      <c r="C69" s="35">
        <v>146</v>
      </c>
      <c r="D69" s="35">
        <v>36</v>
      </c>
      <c r="E69" s="40"/>
      <c r="F69" s="36">
        <f t="shared" si="10"/>
        <v>202</v>
      </c>
      <c r="G69" s="35">
        <v>180</v>
      </c>
      <c r="H69" s="35">
        <v>6</v>
      </c>
      <c r="I69" s="35">
        <v>2</v>
      </c>
      <c r="J69" s="38">
        <v>1</v>
      </c>
      <c r="K69" s="35">
        <v>9</v>
      </c>
      <c r="L69" s="38">
        <v>4</v>
      </c>
      <c r="M69" s="31"/>
    </row>
    <row r="70" spans="1:13" ht="14.25">
      <c r="A70" s="39" t="s">
        <v>59</v>
      </c>
      <c r="B70" s="37">
        <f t="shared" si="15"/>
        <v>223</v>
      </c>
      <c r="C70" s="35">
        <v>163</v>
      </c>
      <c r="D70" s="35">
        <v>60</v>
      </c>
      <c r="E70" s="40"/>
      <c r="F70" s="36">
        <f t="shared" si="10"/>
        <v>221</v>
      </c>
      <c r="G70" s="35">
        <v>206</v>
      </c>
      <c r="H70" s="35">
        <v>2</v>
      </c>
      <c r="I70" s="35">
        <v>2</v>
      </c>
      <c r="J70" s="38">
        <v>0</v>
      </c>
      <c r="K70" s="35">
        <v>5</v>
      </c>
      <c r="L70" s="35">
        <v>6</v>
      </c>
      <c r="M70" s="31"/>
    </row>
    <row r="71" spans="1:13" ht="14.25">
      <c r="A71" s="39" t="s">
        <v>60</v>
      </c>
      <c r="B71" s="37">
        <f>SUM(C71+D71)</f>
        <v>1299</v>
      </c>
      <c r="C71" s="35">
        <v>366</v>
      </c>
      <c r="D71" s="35">
        <v>933</v>
      </c>
      <c r="E71" s="40"/>
      <c r="F71" s="36">
        <f t="shared" si="10"/>
        <v>1300</v>
      </c>
      <c r="G71" s="35">
        <v>1234</v>
      </c>
      <c r="H71" s="35">
        <v>29</v>
      </c>
      <c r="I71" s="35">
        <v>6</v>
      </c>
      <c r="J71" s="35">
        <v>6</v>
      </c>
      <c r="K71" s="35">
        <v>10</v>
      </c>
      <c r="L71" s="35">
        <v>15</v>
      </c>
      <c r="M71" s="31"/>
    </row>
    <row r="72" spans="1:13" ht="14.25">
      <c r="A72" s="39" t="s">
        <v>61</v>
      </c>
      <c r="B72" s="37">
        <f>SUM(C72+D72)</f>
        <v>180</v>
      </c>
      <c r="C72" s="35">
        <v>114</v>
      </c>
      <c r="D72" s="35">
        <v>66</v>
      </c>
      <c r="E72" s="40"/>
      <c r="F72" s="36">
        <f t="shared" si="10"/>
        <v>200</v>
      </c>
      <c r="G72" s="35">
        <v>171</v>
      </c>
      <c r="H72" s="35">
        <v>2</v>
      </c>
      <c r="I72" s="35">
        <v>3</v>
      </c>
      <c r="J72" s="38">
        <v>0</v>
      </c>
      <c r="K72" s="35">
        <v>12</v>
      </c>
      <c r="L72" s="35">
        <v>12</v>
      </c>
      <c r="M72" s="31"/>
    </row>
    <row r="73" spans="1:13" ht="14.25">
      <c r="A73" s="39" t="s">
        <v>62</v>
      </c>
      <c r="B73" s="37">
        <f>SUM(C73+D73)</f>
        <v>74</v>
      </c>
      <c r="C73" s="35">
        <v>36</v>
      </c>
      <c r="D73" s="35">
        <v>38</v>
      </c>
      <c r="E73" s="40"/>
      <c r="F73" s="36">
        <f t="shared" si="10"/>
        <v>74</v>
      </c>
      <c r="G73" s="35">
        <v>70</v>
      </c>
      <c r="H73" s="35">
        <v>3</v>
      </c>
      <c r="I73" s="38">
        <v>0</v>
      </c>
      <c r="J73" s="38">
        <v>0</v>
      </c>
      <c r="K73" s="38">
        <v>0</v>
      </c>
      <c r="L73" s="35">
        <v>1</v>
      </c>
      <c r="M73" s="31"/>
    </row>
    <row r="74" spans="1:13" ht="14.25">
      <c r="A74" s="95"/>
      <c r="B74" s="95"/>
      <c r="C74" s="95"/>
      <c r="D74" s="44"/>
      <c r="E74" s="44"/>
      <c r="F74" s="44"/>
      <c r="G74" s="44"/>
      <c r="H74" s="44"/>
      <c r="I74" s="44"/>
      <c r="J74" s="44"/>
      <c r="K74" s="44"/>
      <c r="L74" s="44"/>
      <c r="M74" s="16"/>
    </row>
    <row r="75" spans="1:13" ht="14.25">
      <c r="A75" s="45" t="s">
        <v>72</v>
      </c>
      <c r="B75" s="45"/>
      <c r="C75" s="45"/>
      <c r="D75" s="45"/>
      <c r="E75" s="46"/>
      <c r="F75" s="46"/>
      <c r="G75" s="46"/>
      <c r="H75" s="46"/>
      <c r="I75" s="46"/>
      <c r="J75" s="46"/>
      <c r="K75" s="46"/>
      <c r="L75" s="46"/>
      <c r="M75" s="16"/>
    </row>
    <row r="76" spans="1:13" ht="14.25">
      <c r="A76" s="45"/>
      <c r="B76" s="47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16"/>
    </row>
    <row r="77" spans="1:13" ht="14.25">
      <c r="A77" s="45"/>
      <c r="B77" s="47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16"/>
    </row>
    <row r="78" spans="1:13" ht="14.25">
      <c r="A78" s="45"/>
      <c r="B78" s="47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16"/>
    </row>
    <row r="79" spans="1:13" ht="14.25">
      <c r="A79" s="45"/>
      <c r="B79" s="47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16"/>
    </row>
    <row r="80" spans="1:13" ht="14.25">
      <c r="A80" s="45"/>
      <c r="B80" s="47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16"/>
    </row>
    <row r="81" spans="1:13" ht="14.25">
      <c r="A81" s="45"/>
      <c r="B81" s="47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16"/>
    </row>
  </sheetData>
  <mergeCells count="3">
    <mergeCell ref="B4:D4"/>
    <mergeCell ref="F4:L4"/>
    <mergeCell ref="A74:C74"/>
  </mergeCells>
  <pageMargins left="0.7" right="0.7" top="0.75" bottom="0.75" header="0.3" footer="0.3"/>
  <pageSetup scale="77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"/>
  <sheetViews>
    <sheetView workbookViewId="0"/>
  </sheetViews>
  <sheetFormatPr defaultColWidth="13.7109375" defaultRowHeight="12.75"/>
  <cols>
    <col min="1" max="1" width="20.7109375" customWidth="1"/>
    <col min="2" max="4" width="13.7109375" customWidth="1"/>
    <col min="5" max="5" width="2.7109375" customWidth="1"/>
  </cols>
  <sheetData>
    <row r="1" spans="1:15" ht="20.25">
      <c r="A1" s="48" t="s">
        <v>73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  <c r="N1" s="16"/>
      <c r="O1" s="16"/>
    </row>
    <row r="2" spans="1:15" ht="20.25">
      <c r="A2" s="48" t="s">
        <v>82</v>
      </c>
      <c r="B2" s="15"/>
      <c r="C2" s="15"/>
      <c r="D2" s="15"/>
      <c r="E2" s="17"/>
      <c r="F2" s="17"/>
      <c r="G2" s="17"/>
      <c r="H2" s="17"/>
      <c r="I2" s="17"/>
      <c r="J2" s="17"/>
      <c r="K2" s="17"/>
      <c r="L2" s="17"/>
      <c r="M2" s="16"/>
      <c r="N2" s="16"/>
      <c r="O2" s="16"/>
    </row>
    <row r="3" spans="1:15" ht="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6"/>
      <c r="N3" s="16"/>
      <c r="O3" s="16"/>
    </row>
    <row r="4" spans="1:15" ht="15">
      <c r="A4" s="19"/>
      <c r="B4" s="93" t="s">
        <v>69</v>
      </c>
      <c r="C4" s="93"/>
      <c r="D4" s="93"/>
      <c r="E4" s="20"/>
      <c r="F4" s="94" t="s">
        <v>70</v>
      </c>
      <c r="G4" s="94"/>
      <c r="H4" s="94"/>
      <c r="I4" s="94"/>
      <c r="J4" s="94"/>
      <c r="K4" s="94"/>
      <c r="L4" s="94"/>
      <c r="M4" s="16"/>
      <c r="N4" s="16"/>
      <c r="O4" s="16"/>
    </row>
    <row r="5" spans="1:15" ht="42.75">
      <c r="A5" s="21" t="s">
        <v>0</v>
      </c>
      <c r="B5" s="22" t="s">
        <v>1</v>
      </c>
      <c r="C5" s="23" t="s">
        <v>63</v>
      </c>
      <c r="D5" s="49" t="s">
        <v>76</v>
      </c>
      <c r="E5" s="23"/>
      <c r="F5" s="23" t="s">
        <v>1</v>
      </c>
      <c r="G5" s="23" t="s">
        <v>77</v>
      </c>
      <c r="H5" s="49" t="s">
        <v>78</v>
      </c>
      <c r="I5" s="49" t="s">
        <v>79</v>
      </c>
      <c r="J5" s="49" t="s">
        <v>80</v>
      </c>
      <c r="K5" s="23" t="s">
        <v>64</v>
      </c>
      <c r="L5" s="23" t="s">
        <v>65</v>
      </c>
      <c r="M5" s="24"/>
      <c r="N5" s="24"/>
      <c r="O5" s="24"/>
    </row>
    <row r="6" spans="1:15" ht="14.25">
      <c r="A6" s="25"/>
      <c r="B6" s="26"/>
      <c r="C6" s="26"/>
      <c r="D6" s="26"/>
      <c r="E6" s="26"/>
      <c r="F6" s="26"/>
      <c r="G6" s="26"/>
      <c r="H6" s="26"/>
      <c r="I6" s="26"/>
      <c r="J6" s="27"/>
      <c r="K6" s="26"/>
      <c r="L6" s="26"/>
      <c r="M6" s="24"/>
      <c r="N6" s="24"/>
      <c r="O6" s="24"/>
    </row>
    <row r="7" spans="1:15" ht="14.25">
      <c r="A7" s="28" t="s">
        <v>66</v>
      </c>
      <c r="B7" s="26">
        <f>SUM(C7+D7)</f>
        <v>48659</v>
      </c>
      <c r="C7" s="29">
        <f>+C9+C16</f>
        <v>31894</v>
      </c>
      <c r="D7" s="29">
        <f>+D9+D16</f>
        <v>16765</v>
      </c>
      <c r="E7" s="29"/>
      <c r="F7" s="30">
        <f t="shared" ref="F7:L7" si="0">+F9+F16</f>
        <v>50975</v>
      </c>
      <c r="G7" s="30">
        <f t="shared" si="0"/>
        <v>44624</v>
      </c>
      <c r="H7" s="30">
        <f t="shared" si="0"/>
        <v>1198</v>
      </c>
      <c r="I7" s="30">
        <f t="shared" si="0"/>
        <v>518</v>
      </c>
      <c r="J7" s="30">
        <f t="shared" si="0"/>
        <v>383</v>
      </c>
      <c r="K7" s="30">
        <f t="shared" si="0"/>
        <v>3248</v>
      </c>
      <c r="L7" s="30">
        <f t="shared" si="0"/>
        <v>1004</v>
      </c>
      <c r="M7" s="31"/>
      <c r="N7" s="16"/>
      <c r="O7" s="16"/>
    </row>
    <row r="8" spans="1:15" ht="14.25">
      <c r="A8" s="32"/>
      <c r="B8" s="26"/>
      <c r="C8" s="29"/>
      <c r="D8" s="29"/>
      <c r="E8" s="29"/>
      <c r="F8" s="30"/>
      <c r="G8" s="30"/>
      <c r="H8" s="30"/>
      <c r="I8" s="30"/>
      <c r="J8" s="30"/>
      <c r="K8" s="30"/>
      <c r="L8" s="30"/>
      <c r="M8" s="31"/>
      <c r="N8" s="16"/>
      <c r="O8" s="16"/>
    </row>
    <row r="9" spans="1:15" ht="14.25">
      <c r="A9" s="33" t="s">
        <v>67</v>
      </c>
      <c r="B9" s="26">
        <f t="shared" ref="B9:B14" si="1">SUM(C9+D9)</f>
        <v>22158</v>
      </c>
      <c r="C9" s="29">
        <f>SUM(C10:C14)</f>
        <v>18082</v>
      </c>
      <c r="D9" s="29">
        <f>SUM(D10:D14)</f>
        <v>4076</v>
      </c>
      <c r="E9" s="29"/>
      <c r="F9" s="30">
        <f t="shared" ref="F9:L9" si="2">SUM(F10:F14)</f>
        <v>23547</v>
      </c>
      <c r="G9" s="30">
        <f t="shared" si="2"/>
        <v>19448</v>
      </c>
      <c r="H9" s="30">
        <f t="shared" si="2"/>
        <v>680</v>
      </c>
      <c r="I9" s="30">
        <f t="shared" si="2"/>
        <v>366</v>
      </c>
      <c r="J9" s="30">
        <f t="shared" si="2"/>
        <v>114</v>
      </c>
      <c r="K9" s="30">
        <f t="shared" si="2"/>
        <v>2212</v>
      </c>
      <c r="L9" s="30">
        <f t="shared" si="2"/>
        <v>727</v>
      </c>
      <c r="M9" s="31"/>
      <c r="N9" s="16"/>
      <c r="O9" s="16"/>
    </row>
    <row r="10" spans="1:15" ht="14.25">
      <c r="A10" s="34" t="s">
        <v>3</v>
      </c>
      <c r="B10" s="26">
        <f t="shared" si="1"/>
        <v>5027</v>
      </c>
      <c r="C10" s="35">
        <v>4192</v>
      </c>
      <c r="D10" s="35">
        <v>835</v>
      </c>
      <c r="E10" s="29"/>
      <c r="F10" s="36">
        <f>SUM(G10:L10)</f>
        <v>4935</v>
      </c>
      <c r="G10" s="37">
        <v>3991</v>
      </c>
      <c r="H10" s="37">
        <v>73</v>
      </c>
      <c r="I10" s="37">
        <v>84</v>
      </c>
      <c r="J10" s="37">
        <v>8</v>
      </c>
      <c r="K10" s="37">
        <v>628</v>
      </c>
      <c r="L10" s="37">
        <v>151</v>
      </c>
      <c r="M10" s="31"/>
      <c r="N10" s="16"/>
      <c r="O10" s="16"/>
    </row>
    <row r="11" spans="1:15" ht="14.25">
      <c r="A11" s="34" t="s">
        <v>4</v>
      </c>
      <c r="B11" s="26">
        <f t="shared" si="1"/>
        <v>5541</v>
      </c>
      <c r="C11" s="35">
        <v>4976</v>
      </c>
      <c r="D11" s="35">
        <v>565</v>
      </c>
      <c r="E11" s="29"/>
      <c r="F11" s="36">
        <f>SUM(G11:L11)</f>
        <v>6089</v>
      </c>
      <c r="G11" s="37">
        <v>5054</v>
      </c>
      <c r="H11" s="37">
        <v>174</v>
      </c>
      <c r="I11" s="37">
        <v>114</v>
      </c>
      <c r="J11" s="37">
        <v>16</v>
      </c>
      <c r="K11" s="37">
        <v>473</v>
      </c>
      <c r="L11" s="37">
        <v>258</v>
      </c>
      <c r="M11" s="31"/>
      <c r="N11" s="16"/>
      <c r="O11" s="16"/>
    </row>
    <row r="12" spans="1:15" ht="14.25">
      <c r="A12" s="34" t="s">
        <v>2</v>
      </c>
      <c r="B12" s="26">
        <f t="shared" si="1"/>
        <v>7125</v>
      </c>
      <c r="C12" s="35">
        <v>6470</v>
      </c>
      <c r="D12" s="35">
        <v>655</v>
      </c>
      <c r="E12" s="29"/>
      <c r="F12" s="36">
        <f>SUM(G12:L12)</f>
        <v>7656</v>
      </c>
      <c r="G12" s="37">
        <v>6212</v>
      </c>
      <c r="H12" s="37">
        <v>251</v>
      </c>
      <c r="I12" s="37">
        <v>99</v>
      </c>
      <c r="J12" s="37">
        <v>42</v>
      </c>
      <c r="K12" s="37">
        <v>831</v>
      </c>
      <c r="L12" s="37">
        <v>221</v>
      </c>
      <c r="M12" s="31"/>
      <c r="N12" s="16"/>
      <c r="O12" s="16"/>
    </row>
    <row r="13" spans="1:15" ht="14.25">
      <c r="A13" s="34" t="s">
        <v>5</v>
      </c>
      <c r="B13" s="26">
        <f t="shared" si="1"/>
        <v>3708</v>
      </c>
      <c r="C13" s="35">
        <v>1916</v>
      </c>
      <c r="D13" s="35">
        <v>1792</v>
      </c>
      <c r="E13" s="29"/>
      <c r="F13" s="36">
        <f>SUM(G13:L13)</f>
        <v>4129</v>
      </c>
      <c r="G13" s="37">
        <v>3556</v>
      </c>
      <c r="H13" s="37">
        <v>167</v>
      </c>
      <c r="I13" s="37">
        <v>67</v>
      </c>
      <c r="J13" s="37">
        <v>48</v>
      </c>
      <c r="K13" s="37">
        <v>213</v>
      </c>
      <c r="L13" s="37">
        <v>78</v>
      </c>
      <c r="M13" s="31"/>
      <c r="N13" s="16"/>
      <c r="O13" s="16"/>
    </row>
    <row r="14" spans="1:15" ht="14.25">
      <c r="A14" s="34" t="s">
        <v>6</v>
      </c>
      <c r="B14" s="26">
        <f t="shared" si="1"/>
        <v>757</v>
      </c>
      <c r="C14" s="35">
        <v>528</v>
      </c>
      <c r="D14" s="35">
        <v>229</v>
      </c>
      <c r="E14" s="29"/>
      <c r="F14" s="36">
        <f>SUM(G14:L14)</f>
        <v>738</v>
      </c>
      <c r="G14" s="37">
        <v>635</v>
      </c>
      <c r="H14" s="37">
        <v>15</v>
      </c>
      <c r="I14" s="37">
        <v>2</v>
      </c>
      <c r="J14" s="38">
        <v>0</v>
      </c>
      <c r="K14" s="37">
        <v>67</v>
      </c>
      <c r="L14" s="37">
        <v>19</v>
      </c>
      <c r="M14" s="31"/>
      <c r="N14" s="16"/>
      <c r="O14" s="16"/>
    </row>
    <row r="15" spans="1:15" ht="14.25">
      <c r="A15" s="28"/>
      <c r="B15" s="26"/>
      <c r="C15" s="29"/>
      <c r="D15" s="29"/>
      <c r="E15" s="29"/>
      <c r="F15" s="30"/>
      <c r="G15" s="30"/>
      <c r="H15" s="30"/>
      <c r="I15" s="30"/>
      <c r="J15" s="30"/>
      <c r="K15" s="30"/>
      <c r="L15" s="30"/>
      <c r="M15" s="31"/>
      <c r="N15" s="16"/>
      <c r="O15" s="16"/>
    </row>
    <row r="16" spans="1:15" ht="14.25">
      <c r="A16" s="33" t="s">
        <v>68</v>
      </c>
      <c r="B16" s="26">
        <f t="shared" ref="B16:B22" si="3">SUM(C16+D16)</f>
        <v>26501</v>
      </c>
      <c r="C16" s="29">
        <f>SUM(C17:C73)</f>
        <v>13812</v>
      </c>
      <c r="D16" s="29">
        <f>SUM(D17:D73)</f>
        <v>12689</v>
      </c>
      <c r="E16" s="29"/>
      <c r="F16" s="30">
        <f t="shared" ref="F16:L16" si="4">SUM(F17:F73)</f>
        <v>27428</v>
      </c>
      <c r="G16" s="30">
        <f t="shared" si="4"/>
        <v>25176</v>
      </c>
      <c r="H16" s="30">
        <f t="shared" si="4"/>
        <v>518</v>
      </c>
      <c r="I16" s="30">
        <f t="shared" si="4"/>
        <v>152</v>
      </c>
      <c r="J16" s="30">
        <f t="shared" si="4"/>
        <v>269</v>
      </c>
      <c r="K16" s="30">
        <f t="shared" si="4"/>
        <v>1036</v>
      </c>
      <c r="L16" s="30">
        <f t="shared" si="4"/>
        <v>277</v>
      </c>
      <c r="M16" s="31"/>
      <c r="N16" s="16"/>
      <c r="O16" s="16"/>
    </row>
    <row r="17" spans="1:15" ht="14.25">
      <c r="A17" s="39" t="s">
        <v>7</v>
      </c>
      <c r="B17" s="37">
        <f t="shared" si="3"/>
        <v>1044</v>
      </c>
      <c r="C17" s="35">
        <v>603</v>
      </c>
      <c r="D17" s="35">
        <v>441</v>
      </c>
      <c r="E17" s="40"/>
      <c r="F17" s="36">
        <f t="shared" ref="F17:F22" si="5">SUM(G17:L17)</f>
        <v>1073</v>
      </c>
      <c r="G17" s="37">
        <v>960</v>
      </c>
      <c r="H17" s="37">
        <v>34</v>
      </c>
      <c r="I17" s="37">
        <v>11</v>
      </c>
      <c r="J17" s="37">
        <v>1</v>
      </c>
      <c r="K17" s="37">
        <v>60</v>
      </c>
      <c r="L17" s="37">
        <v>7</v>
      </c>
      <c r="M17" s="31"/>
      <c r="N17" s="16"/>
      <c r="O17" s="16"/>
    </row>
    <row r="18" spans="1:15" ht="14.25">
      <c r="A18" s="39" t="s">
        <v>8</v>
      </c>
      <c r="B18" s="37">
        <f t="shared" si="3"/>
        <v>100</v>
      </c>
      <c r="C18" s="35">
        <v>30</v>
      </c>
      <c r="D18" s="35">
        <v>70</v>
      </c>
      <c r="E18" s="40"/>
      <c r="F18" s="36">
        <f t="shared" si="5"/>
        <v>107</v>
      </c>
      <c r="G18" s="37">
        <v>103</v>
      </c>
      <c r="H18" s="38">
        <v>0</v>
      </c>
      <c r="I18" s="38">
        <v>0</v>
      </c>
      <c r="J18" s="38">
        <v>0</v>
      </c>
      <c r="K18" s="37">
        <v>4</v>
      </c>
      <c r="L18" s="38">
        <v>0</v>
      </c>
      <c r="M18" s="31"/>
      <c r="N18" s="16"/>
      <c r="O18" s="16"/>
    </row>
    <row r="19" spans="1:15" ht="14.25">
      <c r="A19" s="39" t="s">
        <v>9</v>
      </c>
      <c r="B19" s="37">
        <f t="shared" si="3"/>
        <v>713</v>
      </c>
      <c r="C19" s="35">
        <v>346</v>
      </c>
      <c r="D19" s="35">
        <v>367</v>
      </c>
      <c r="E19" s="40"/>
      <c r="F19" s="36">
        <f t="shared" si="5"/>
        <v>716</v>
      </c>
      <c r="G19" s="37">
        <v>644</v>
      </c>
      <c r="H19" s="37">
        <v>11</v>
      </c>
      <c r="I19" s="37">
        <v>11</v>
      </c>
      <c r="J19" s="37">
        <v>3</v>
      </c>
      <c r="K19" s="37">
        <v>46</v>
      </c>
      <c r="L19" s="37">
        <v>1</v>
      </c>
      <c r="M19" s="31"/>
      <c r="N19" s="16"/>
      <c r="O19" s="16"/>
    </row>
    <row r="20" spans="1:15" ht="14.25">
      <c r="A20" s="39" t="s">
        <v>10</v>
      </c>
      <c r="B20" s="37">
        <f t="shared" si="3"/>
        <v>276</v>
      </c>
      <c r="C20" s="35">
        <v>180</v>
      </c>
      <c r="D20" s="35">
        <v>96</v>
      </c>
      <c r="E20" s="40"/>
      <c r="F20" s="36">
        <f t="shared" si="5"/>
        <v>264</v>
      </c>
      <c r="G20" s="37">
        <v>249</v>
      </c>
      <c r="H20" s="37">
        <v>7</v>
      </c>
      <c r="I20" s="38">
        <v>0</v>
      </c>
      <c r="J20" s="38">
        <v>0</v>
      </c>
      <c r="K20" s="37">
        <v>7</v>
      </c>
      <c r="L20" s="37">
        <v>1</v>
      </c>
      <c r="M20" s="31"/>
      <c r="N20" s="16"/>
      <c r="O20" s="16"/>
    </row>
    <row r="21" spans="1:15" ht="14.25">
      <c r="A21" s="39" t="s">
        <v>11</v>
      </c>
      <c r="B21" s="37">
        <f t="shared" si="3"/>
        <v>239</v>
      </c>
      <c r="C21" s="35">
        <v>134</v>
      </c>
      <c r="D21" s="35">
        <v>105</v>
      </c>
      <c r="E21" s="40"/>
      <c r="F21" s="36">
        <f t="shared" si="5"/>
        <v>207</v>
      </c>
      <c r="G21" s="37">
        <v>194</v>
      </c>
      <c r="H21" s="37">
        <v>4</v>
      </c>
      <c r="I21" s="38">
        <v>0</v>
      </c>
      <c r="J21" s="38">
        <v>0</v>
      </c>
      <c r="K21" s="37">
        <v>8</v>
      </c>
      <c r="L21" s="37">
        <v>1</v>
      </c>
      <c r="M21" s="31"/>
      <c r="N21" s="16"/>
      <c r="O21" s="16"/>
    </row>
    <row r="22" spans="1:15" ht="14.25">
      <c r="A22" s="39" t="s">
        <v>12</v>
      </c>
      <c r="B22" s="37">
        <f t="shared" si="3"/>
        <v>428</v>
      </c>
      <c r="C22" s="35">
        <v>158</v>
      </c>
      <c r="D22" s="35">
        <v>270</v>
      </c>
      <c r="E22" s="40"/>
      <c r="F22" s="36">
        <f t="shared" si="5"/>
        <v>470</v>
      </c>
      <c r="G22" s="37">
        <v>460</v>
      </c>
      <c r="H22" s="37">
        <v>1</v>
      </c>
      <c r="I22" s="37">
        <v>1</v>
      </c>
      <c r="J22" s="37">
        <v>1</v>
      </c>
      <c r="K22" s="37">
        <v>6</v>
      </c>
      <c r="L22" s="37">
        <v>1</v>
      </c>
      <c r="M22" s="31"/>
      <c r="N22" s="16"/>
      <c r="O22" s="16"/>
    </row>
    <row r="23" spans="1:15" ht="14.25">
      <c r="A23" s="39" t="s">
        <v>13</v>
      </c>
      <c r="B23" s="37">
        <f t="shared" ref="B23:B28" si="6">SUM(C23+D23)</f>
        <v>320</v>
      </c>
      <c r="C23" s="35">
        <v>288</v>
      </c>
      <c r="D23" s="35">
        <v>32</v>
      </c>
      <c r="E23" s="40"/>
      <c r="F23" s="36">
        <f>SUM(G23:L23)</f>
        <v>295</v>
      </c>
      <c r="G23" s="37">
        <v>247</v>
      </c>
      <c r="H23" s="37">
        <v>19</v>
      </c>
      <c r="I23" s="37">
        <v>5</v>
      </c>
      <c r="J23" s="37">
        <v>7</v>
      </c>
      <c r="K23" s="37">
        <v>15</v>
      </c>
      <c r="L23" s="37">
        <v>2</v>
      </c>
      <c r="M23" s="31"/>
      <c r="N23" s="16"/>
      <c r="O23" s="16"/>
    </row>
    <row r="24" spans="1:15" ht="14.25">
      <c r="A24" s="39" t="s">
        <v>14</v>
      </c>
      <c r="B24" s="37">
        <f t="shared" si="6"/>
        <v>146</v>
      </c>
      <c r="C24" s="35">
        <v>112</v>
      </c>
      <c r="D24" s="35">
        <v>34</v>
      </c>
      <c r="E24" s="40"/>
      <c r="F24" s="36">
        <f t="shared" ref="F24:F34" si="7">SUM(G24:L24)</f>
        <v>146</v>
      </c>
      <c r="G24" s="35">
        <v>138</v>
      </c>
      <c r="H24" s="35">
        <v>4</v>
      </c>
      <c r="I24" s="35">
        <v>1</v>
      </c>
      <c r="J24" s="38">
        <v>0</v>
      </c>
      <c r="K24" s="35">
        <v>2</v>
      </c>
      <c r="L24" s="35">
        <v>1</v>
      </c>
      <c r="M24" s="31"/>
      <c r="N24" s="16"/>
      <c r="O24" s="16"/>
    </row>
    <row r="25" spans="1:15" ht="14.25">
      <c r="A25" s="39" t="s">
        <v>15</v>
      </c>
      <c r="B25" s="37">
        <f t="shared" si="6"/>
        <v>241</v>
      </c>
      <c r="C25" s="35">
        <v>101</v>
      </c>
      <c r="D25" s="35">
        <v>140</v>
      </c>
      <c r="E25" s="40"/>
      <c r="F25" s="36">
        <f t="shared" si="7"/>
        <v>244</v>
      </c>
      <c r="G25" s="35">
        <v>236</v>
      </c>
      <c r="H25" s="35">
        <v>4</v>
      </c>
      <c r="I25" s="38">
        <v>0</v>
      </c>
      <c r="J25" s="38">
        <v>0</v>
      </c>
      <c r="K25" s="35">
        <v>4</v>
      </c>
      <c r="L25" s="38">
        <v>0</v>
      </c>
      <c r="M25" s="31"/>
      <c r="N25" s="16"/>
      <c r="O25" s="16"/>
    </row>
    <row r="26" spans="1:15" ht="14.25">
      <c r="A26" s="39" t="s">
        <v>16</v>
      </c>
      <c r="B26" s="37">
        <f t="shared" si="6"/>
        <v>100</v>
      </c>
      <c r="C26" s="35">
        <v>32</v>
      </c>
      <c r="D26" s="35">
        <v>68</v>
      </c>
      <c r="E26" s="40"/>
      <c r="F26" s="36">
        <f t="shared" si="7"/>
        <v>142</v>
      </c>
      <c r="G26" s="35">
        <v>130</v>
      </c>
      <c r="H26" s="38">
        <v>0</v>
      </c>
      <c r="I26" s="38">
        <v>0</v>
      </c>
      <c r="J26" s="35">
        <v>1</v>
      </c>
      <c r="K26" s="35">
        <v>6</v>
      </c>
      <c r="L26" s="35">
        <v>5</v>
      </c>
      <c r="M26" s="31"/>
      <c r="N26" s="16"/>
      <c r="O26" s="16"/>
    </row>
    <row r="27" spans="1:15" ht="14.25">
      <c r="A27" s="39" t="s">
        <v>17</v>
      </c>
      <c r="B27" s="37">
        <f t="shared" si="6"/>
        <v>146</v>
      </c>
      <c r="C27" s="35">
        <v>53</v>
      </c>
      <c r="D27" s="35">
        <v>93</v>
      </c>
      <c r="E27" s="40"/>
      <c r="F27" s="36">
        <f t="shared" si="7"/>
        <v>148</v>
      </c>
      <c r="G27" s="35">
        <v>141</v>
      </c>
      <c r="H27" s="35">
        <v>1</v>
      </c>
      <c r="I27" s="38">
        <v>0</v>
      </c>
      <c r="J27" s="38">
        <v>0</v>
      </c>
      <c r="K27" s="35">
        <v>4</v>
      </c>
      <c r="L27" s="35">
        <v>2</v>
      </c>
      <c r="M27" s="31"/>
      <c r="N27" s="16"/>
      <c r="O27" s="16"/>
    </row>
    <row r="28" spans="1:15" ht="14.25">
      <c r="A28" s="39" t="s">
        <v>18</v>
      </c>
      <c r="B28" s="37">
        <f t="shared" si="6"/>
        <v>66</v>
      </c>
      <c r="C28" s="35">
        <v>39</v>
      </c>
      <c r="D28" s="35">
        <v>27</v>
      </c>
      <c r="E28" s="40"/>
      <c r="F28" s="36">
        <f t="shared" si="7"/>
        <v>77</v>
      </c>
      <c r="G28" s="35">
        <v>75</v>
      </c>
      <c r="H28" s="35">
        <v>2</v>
      </c>
      <c r="I28" s="38">
        <v>0</v>
      </c>
      <c r="J28" s="38">
        <v>0</v>
      </c>
      <c r="K28" s="38">
        <v>0</v>
      </c>
      <c r="L28" s="38">
        <v>0</v>
      </c>
      <c r="M28" s="31"/>
      <c r="N28" s="16"/>
      <c r="O28" s="16"/>
    </row>
    <row r="29" spans="1:15" ht="14.25">
      <c r="A29" s="39" t="s">
        <v>19</v>
      </c>
      <c r="B29" s="37">
        <f t="shared" ref="B29:B34" si="8">SUM(C29+D29)</f>
        <v>427</v>
      </c>
      <c r="C29" s="35">
        <v>125</v>
      </c>
      <c r="D29" s="35">
        <v>302</v>
      </c>
      <c r="E29" s="40"/>
      <c r="F29" s="36">
        <f t="shared" si="7"/>
        <v>455</v>
      </c>
      <c r="G29" s="35">
        <v>418</v>
      </c>
      <c r="H29" s="35">
        <v>9</v>
      </c>
      <c r="I29" s="35">
        <v>2</v>
      </c>
      <c r="J29" s="35">
        <v>1</v>
      </c>
      <c r="K29" s="35">
        <v>11</v>
      </c>
      <c r="L29" s="35">
        <v>14</v>
      </c>
      <c r="M29" s="31"/>
      <c r="N29" s="16"/>
      <c r="O29" s="16"/>
    </row>
    <row r="30" spans="1:15" ht="14.25">
      <c r="A30" s="39" t="s">
        <v>71</v>
      </c>
      <c r="B30" s="37">
        <f t="shared" si="8"/>
        <v>1866</v>
      </c>
      <c r="C30" s="35">
        <v>620</v>
      </c>
      <c r="D30" s="35">
        <v>1246</v>
      </c>
      <c r="E30" s="40"/>
      <c r="F30" s="36">
        <f t="shared" si="7"/>
        <v>2043</v>
      </c>
      <c r="G30" s="35">
        <v>1793</v>
      </c>
      <c r="H30" s="35">
        <v>48</v>
      </c>
      <c r="I30" s="35">
        <v>14</v>
      </c>
      <c r="J30" s="35">
        <v>118</v>
      </c>
      <c r="K30" s="35">
        <v>47</v>
      </c>
      <c r="L30" s="35">
        <v>23</v>
      </c>
      <c r="M30" s="31"/>
      <c r="N30" s="16"/>
      <c r="O30" s="16"/>
    </row>
    <row r="31" spans="1:15" ht="14.25">
      <c r="A31" s="39" t="s">
        <v>20</v>
      </c>
      <c r="B31" s="37">
        <f t="shared" si="8"/>
        <v>84</v>
      </c>
      <c r="C31" s="35">
        <v>54</v>
      </c>
      <c r="D31" s="35">
        <v>30</v>
      </c>
      <c r="E31" s="40"/>
      <c r="F31" s="36">
        <f t="shared" si="7"/>
        <v>94</v>
      </c>
      <c r="G31" s="35">
        <v>89</v>
      </c>
      <c r="H31" s="35">
        <v>3</v>
      </c>
      <c r="I31" s="38">
        <v>0</v>
      </c>
      <c r="J31" s="38">
        <v>0</v>
      </c>
      <c r="K31" s="35">
        <v>2</v>
      </c>
      <c r="L31" s="38">
        <v>0</v>
      </c>
      <c r="M31" s="31"/>
      <c r="N31" s="16"/>
      <c r="O31" s="16"/>
    </row>
    <row r="32" spans="1:15" ht="14.25">
      <c r="A32" s="39" t="s">
        <v>21</v>
      </c>
      <c r="B32" s="37">
        <f t="shared" si="8"/>
        <v>175</v>
      </c>
      <c r="C32" s="35">
        <v>101</v>
      </c>
      <c r="D32" s="35">
        <v>74</v>
      </c>
      <c r="E32" s="40"/>
      <c r="F32" s="36">
        <f t="shared" si="7"/>
        <v>145</v>
      </c>
      <c r="G32" s="35">
        <v>134</v>
      </c>
      <c r="H32" s="35">
        <v>5</v>
      </c>
      <c r="I32" s="38">
        <v>0</v>
      </c>
      <c r="J32" s="38">
        <v>0</v>
      </c>
      <c r="K32" s="35">
        <v>4</v>
      </c>
      <c r="L32" s="35">
        <v>2</v>
      </c>
      <c r="M32" s="31"/>
      <c r="N32" s="16"/>
      <c r="O32" s="16"/>
    </row>
    <row r="33" spans="1:15" ht="14.25">
      <c r="A33" s="39" t="s">
        <v>22</v>
      </c>
      <c r="B33" s="37">
        <f t="shared" si="8"/>
        <v>117</v>
      </c>
      <c r="C33" s="35">
        <v>44</v>
      </c>
      <c r="D33" s="35">
        <v>73</v>
      </c>
      <c r="E33" s="40"/>
      <c r="F33" s="36">
        <f t="shared" si="7"/>
        <v>124</v>
      </c>
      <c r="G33" s="35">
        <v>118</v>
      </c>
      <c r="H33" s="35">
        <v>1</v>
      </c>
      <c r="I33" s="35">
        <v>3</v>
      </c>
      <c r="J33" s="38">
        <v>0</v>
      </c>
      <c r="K33" s="35">
        <v>2</v>
      </c>
      <c r="L33" s="38">
        <v>0</v>
      </c>
      <c r="M33" s="31"/>
      <c r="N33" s="16"/>
      <c r="O33" s="16"/>
    </row>
    <row r="34" spans="1:15" ht="14.25">
      <c r="A34" s="39" t="s">
        <v>23</v>
      </c>
      <c r="B34" s="37">
        <f t="shared" si="8"/>
        <v>202</v>
      </c>
      <c r="C34" s="35">
        <v>108</v>
      </c>
      <c r="D34" s="35">
        <v>94</v>
      </c>
      <c r="E34" s="40"/>
      <c r="F34" s="36">
        <f t="shared" si="7"/>
        <v>209</v>
      </c>
      <c r="G34" s="35">
        <v>188</v>
      </c>
      <c r="H34" s="35">
        <v>8</v>
      </c>
      <c r="I34" s="35">
        <v>4</v>
      </c>
      <c r="J34" s="35">
        <v>3</v>
      </c>
      <c r="K34" s="35">
        <v>4</v>
      </c>
      <c r="L34" s="35">
        <v>2</v>
      </c>
      <c r="M34" s="31"/>
      <c r="N34" s="16"/>
      <c r="O34" s="16"/>
    </row>
    <row r="35" spans="1:15" ht="14.25">
      <c r="A35" s="39" t="s">
        <v>24</v>
      </c>
      <c r="B35" s="37">
        <f t="shared" ref="B35:B40" si="9">SUM(C35+D35)</f>
        <v>129</v>
      </c>
      <c r="C35" s="35">
        <v>31</v>
      </c>
      <c r="D35" s="35">
        <v>98</v>
      </c>
      <c r="E35" s="40"/>
      <c r="F35" s="36">
        <f>SUM(G35:L35)</f>
        <v>145</v>
      </c>
      <c r="G35" s="35">
        <v>142</v>
      </c>
      <c r="H35" s="35">
        <v>1</v>
      </c>
      <c r="I35" s="38">
        <v>0</v>
      </c>
      <c r="J35" s="38">
        <v>0</v>
      </c>
      <c r="K35" s="38">
        <v>0</v>
      </c>
      <c r="L35" s="35">
        <v>2</v>
      </c>
      <c r="M35" s="31"/>
      <c r="N35" s="16"/>
      <c r="O35" s="16"/>
    </row>
    <row r="36" spans="1:15" ht="14.25">
      <c r="A36" s="39" t="s">
        <v>25</v>
      </c>
      <c r="B36" s="37">
        <f t="shared" si="9"/>
        <v>6</v>
      </c>
      <c r="C36" s="35">
        <v>1</v>
      </c>
      <c r="D36" s="35">
        <v>5</v>
      </c>
      <c r="E36" s="40"/>
      <c r="F36" s="36">
        <f t="shared" ref="F36:F73" si="10">SUM(G36:L36)</f>
        <v>8</v>
      </c>
      <c r="G36" s="35">
        <v>6</v>
      </c>
      <c r="H36" s="38">
        <v>0</v>
      </c>
      <c r="I36" s="38">
        <v>0</v>
      </c>
      <c r="J36" s="38">
        <v>0</v>
      </c>
      <c r="K36" s="35">
        <v>2</v>
      </c>
      <c r="L36" s="38">
        <v>0</v>
      </c>
      <c r="M36" s="31"/>
      <c r="N36" s="16"/>
      <c r="O36" s="16"/>
    </row>
    <row r="37" spans="1:15" ht="14.25">
      <c r="A37" s="39" t="s">
        <v>26</v>
      </c>
      <c r="B37" s="37">
        <f t="shared" si="9"/>
        <v>190</v>
      </c>
      <c r="C37" s="35">
        <v>46</v>
      </c>
      <c r="D37" s="35">
        <v>144</v>
      </c>
      <c r="E37" s="40"/>
      <c r="F37" s="36">
        <f t="shared" si="10"/>
        <v>190</v>
      </c>
      <c r="G37" s="35">
        <v>187</v>
      </c>
      <c r="H37" s="35">
        <v>1</v>
      </c>
      <c r="I37" s="38">
        <v>0</v>
      </c>
      <c r="J37" s="38">
        <v>0</v>
      </c>
      <c r="K37" s="35">
        <v>2</v>
      </c>
      <c r="L37" s="38">
        <v>0</v>
      </c>
      <c r="M37" s="31"/>
      <c r="N37" s="16"/>
      <c r="O37" s="16"/>
    </row>
    <row r="38" spans="1:15" ht="14.25">
      <c r="A38" s="39" t="s">
        <v>27</v>
      </c>
      <c r="B38" s="37">
        <f t="shared" si="9"/>
        <v>454</v>
      </c>
      <c r="C38" s="35">
        <v>152</v>
      </c>
      <c r="D38" s="35">
        <v>302</v>
      </c>
      <c r="E38" s="40"/>
      <c r="F38" s="36">
        <f t="shared" si="10"/>
        <v>478</v>
      </c>
      <c r="G38" s="35">
        <v>436</v>
      </c>
      <c r="H38" s="35">
        <v>5</v>
      </c>
      <c r="I38" s="35">
        <v>1</v>
      </c>
      <c r="J38" s="35">
        <v>1</v>
      </c>
      <c r="K38" s="35">
        <v>25</v>
      </c>
      <c r="L38" s="35">
        <v>10</v>
      </c>
      <c r="M38" s="31"/>
      <c r="N38" s="16"/>
      <c r="O38" s="16"/>
    </row>
    <row r="39" spans="1:15" ht="14.25">
      <c r="A39" s="39" t="s">
        <v>28</v>
      </c>
      <c r="B39" s="37">
        <f t="shared" si="9"/>
        <v>110</v>
      </c>
      <c r="C39" s="35">
        <v>37</v>
      </c>
      <c r="D39" s="35">
        <v>73</v>
      </c>
      <c r="E39" s="40"/>
      <c r="F39" s="36">
        <f t="shared" si="10"/>
        <v>115</v>
      </c>
      <c r="G39" s="35">
        <v>107</v>
      </c>
      <c r="H39" s="35">
        <v>2</v>
      </c>
      <c r="I39" s="35">
        <v>1</v>
      </c>
      <c r="J39" s="38">
        <v>0</v>
      </c>
      <c r="K39" s="35">
        <v>2</v>
      </c>
      <c r="L39" s="35">
        <v>3</v>
      </c>
      <c r="M39" s="31"/>
      <c r="N39" s="16"/>
      <c r="O39" s="16"/>
    </row>
    <row r="40" spans="1:15" ht="14.25">
      <c r="A40" s="39" t="s">
        <v>29</v>
      </c>
      <c r="B40" s="37">
        <f t="shared" si="9"/>
        <v>228</v>
      </c>
      <c r="C40" s="35">
        <v>120</v>
      </c>
      <c r="D40" s="35">
        <v>108</v>
      </c>
      <c r="E40" s="40"/>
      <c r="F40" s="36">
        <f t="shared" si="10"/>
        <v>234</v>
      </c>
      <c r="G40" s="35">
        <v>225</v>
      </c>
      <c r="H40" s="35">
        <v>3</v>
      </c>
      <c r="I40" s="38">
        <v>0</v>
      </c>
      <c r="J40" s="35">
        <v>2</v>
      </c>
      <c r="K40" s="35">
        <v>3</v>
      </c>
      <c r="L40" s="35">
        <v>1</v>
      </c>
      <c r="M40" s="31"/>
      <c r="N40" s="16"/>
      <c r="O40" s="16"/>
    </row>
    <row r="41" spans="1:15" ht="14.25">
      <c r="A41" s="39" t="s">
        <v>30</v>
      </c>
      <c r="B41" s="37">
        <f t="shared" ref="B41:B46" si="11">SUM(C41+D41)</f>
        <v>130</v>
      </c>
      <c r="C41" s="35">
        <v>60</v>
      </c>
      <c r="D41" s="35">
        <v>70</v>
      </c>
      <c r="E41" s="40"/>
      <c r="F41" s="36">
        <f t="shared" si="10"/>
        <v>129</v>
      </c>
      <c r="G41" s="35">
        <v>120</v>
      </c>
      <c r="H41" s="35">
        <v>1</v>
      </c>
      <c r="I41" s="38">
        <v>0</v>
      </c>
      <c r="J41" s="35">
        <v>1</v>
      </c>
      <c r="K41" s="35">
        <v>7</v>
      </c>
      <c r="L41" s="38">
        <v>0</v>
      </c>
      <c r="M41" s="31"/>
      <c r="N41" s="16"/>
      <c r="O41" s="16"/>
    </row>
    <row r="42" spans="1:15" ht="14.25">
      <c r="A42" s="39" t="s">
        <v>31</v>
      </c>
      <c r="B42" s="37">
        <f t="shared" si="11"/>
        <v>2301</v>
      </c>
      <c r="C42" s="35">
        <v>1321</v>
      </c>
      <c r="D42" s="35">
        <v>980</v>
      </c>
      <c r="E42" s="40"/>
      <c r="F42" s="36">
        <f t="shared" si="10"/>
        <v>2288</v>
      </c>
      <c r="G42" s="35">
        <v>1994</v>
      </c>
      <c r="H42" s="35">
        <v>67</v>
      </c>
      <c r="I42" s="35">
        <v>27</v>
      </c>
      <c r="J42" s="35">
        <v>61</v>
      </c>
      <c r="K42" s="35">
        <v>127</v>
      </c>
      <c r="L42" s="35">
        <v>12</v>
      </c>
      <c r="M42" s="31"/>
      <c r="N42" s="16"/>
      <c r="O42" s="16"/>
    </row>
    <row r="43" spans="1:15" ht="14.25">
      <c r="A43" s="39" t="s">
        <v>32</v>
      </c>
      <c r="B43" s="37">
        <f t="shared" si="11"/>
        <v>145</v>
      </c>
      <c r="C43" s="35">
        <v>53</v>
      </c>
      <c r="D43" s="35">
        <v>92</v>
      </c>
      <c r="E43" s="40"/>
      <c r="F43" s="36">
        <f t="shared" si="10"/>
        <v>151</v>
      </c>
      <c r="G43" s="35">
        <v>146</v>
      </c>
      <c r="H43" s="35">
        <v>2</v>
      </c>
      <c r="I43" s="35">
        <v>2</v>
      </c>
      <c r="J43" s="38">
        <v>0</v>
      </c>
      <c r="K43" s="38">
        <v>0</v>
      </c>
      <c r="L43" s="35">
        <v>1</v>
      </c>
      <c r="M43" s="31"/>
      <c r="N43" s="16"/>
      <c r="O43" s="16"/>
    </row>
    <row r="44" spans="1:15" ht="14.25">
      <c r="A44" s="39" t="s">
        <v>33</v>
      </c>
      <c r="B44" s="37">
        <f t="shared" si="11"/>
        <v>2186</v>
      </c>
      <c r="C44" s="35">
        <v>1063</v>
      </c>
      <c r="D44" s="35">
        <v>1123</v>
      </c>
      <c r="E44" s="40"/>
      <c r="F44" s="36">
        <f t="shared" si="10"/>
        <v>2229</v>
      </c>
      <c r="G44" s="35">
        <v>1979</v>
      </c>
      <c r="H44" s="35">
        <v>41</v>
      </c>
      <c r="I44" s="35">
        <v>8</v>
      </c>
      <c r="J44" s="35">
        <v>9</v>
      </c>
      <c r="K44" s="35">
        <v>169</v>
      </c>
      <c r="L44" s="35">
        <v>23</v>
      </c>
      <c r="M44" s="31"/>
      <c r="N44" s="16"/>
      <c r="O44" s="16"/>
    </row>
    <row r="45" spans="1:15" ht="14.25">
      <c r="A45" s="39" t="s">
        <v>34</v>
      </c>
      <c r="B45" s="37">
        <f t="shared" si="11"/>
        <v>523</v>
      </c>
      <c r="C45" s="35">
        <v>303</v>
      </c>
      <c r="D45" s="35">
        <v>220</v>
      </c>
      <c r="E45" s="40"/>
      <c r="F45" s="36">
        <f t="shared" si="10"/>
        <v>523</v>
      </c>
      <c r="G45" s="35">
        <v>452</v>
      </c>
      <c r="H45" s="35">
        <v>9</v>
      </c>
      <c r="I45" s="35">
        <v>5</v>
      </c>
      <c r="J45" s="35">
        <v>4</v>
      </c>
      <c r="K45" s="35">
        <v>51</v>
      </c>
      <c r="L45" s="35">
        <v>2</v>
      </c>
      <c r="M45" s="31"/>
      <c r="N45" s="16"/>
      <c r="O45" s="16"/>
    </row>
    <row r="46" spans="1:15" ht="14.25">
      <c r="A46" s="39" t="s">
        <v>35</v>
      </c>
      <c r="B46" s="37">
        <f t="shared" si="11"/>
        <v>828</v>
      </c>
      <c r="C46" s="35">
        <v>603</v>
      </c>
      <c r="D46" s="35">
        <v>225</v>
      </c>
      <c r="E46" s="40"/>
      <c r="F46" s="36">
        <f t="shared" si="10"/>
        <v>863</v>
      </c>
      <c r="G46" s="35">
        <v>821</v>
      </c>
      <c r="H46" s="35">
        <v>12</v>
      </c>
      <c r="I46" s="35">
        <v>1</v>
      </c>
      <c r="J46" s="35">
        <v>3</v>
      </c>
      <c r="K46" s="35">
        <v>24</v>
      </c>
      <c r="L46" s="35">
        <v>2</v>
      </c>
      <c r="M46" s="31"/>
      <c r="N46" s="16"/>
      <c r="O46" s="16"/>
    </row>
    <row r="47" spans="1:15" ht="14.25">
      <c r="A47" s="39" t="s">
        <v>36</v>
      </c>
      <c r="B47" s="37">
        <f t="shared" ref="B47:B52" si="12">SUM(C47+D47)</f>
        <v>1314</v>
      </c>
      <c r="C47" s="35">
        <v>700</v>
      </c>
      <c r="D47" s="35">
        <v>614</v>
      </c>
      <c r="E47" s="42"/>
      <c r="F47" s="36">
        <f t="shared" si="10"/>
        <v>1342</v>
      </c>
      <c r="G47" s="35">
        <v>1227</v>
      </c>
      <c r="H47" s="35">
        <v>33</v>
      </c>
      <c r="I47" s="35">
        <v>11</v>
      </c>
      <c r="J47" s="35">
        <v>3</v>
      </c>
      <c r="K47" s="35">
        <v>65</v>
      </c>
      <c r="L47" s="35">
        <v>3</v>
      </c>
      <c r="M47" s="31"/>
      <c r="N47" s="16"/>
      <c r="O47" s="16"/>
    </row>
    <row r="48" spans="1:15" ht="14.25">
      <c r="A48" s="39" t="s">
        <v>37</v>
      </c>
      <c r="B48" s="37">
        <f t="shared" si="12"/>
        <v>421</v>
      </c>
      <c r="C48" s="35">
        <v>201</v>
      </c>
      <c r="D48" s="35">
        <v>220</v>
      </c>
      <c r="E48" s="42"/>
      <c r="F48" s="36">
        <f t="shared" si="10"/>
        <v>463</v>
      </c>
      <c r="G48" s="35">
        <v>439</v>
      </c>
      <c r="H48" s="35">
        <v>13</v>
      </c>
      <c r="I48" s="35">
        <v>2</v>
      </c>
      <c r="J48" s="35">
        <v>2</v>
      </c>
      <c r="K48" s="35">
        <v>7</v>
      </c>
      <c r="L48" s="38">
        <v>0</v>
      </c>
      <c r="M48" s="31"/>
      <c r="N48" s="16"/>
      <c r="O48" s="16"/>
    </row>
    <row r="49" spans="1:15" ht="14.25">
      <c r="A49" s="39" t="s">
        <v>38</v>
      </c>
      <c r="B49" s="37">
        <f t="shared" si="12"/>
        <v>835</v>
      </c>
      <c r="C49" s="35">
        <v>612</v>
      </c>
      <c r="D49" s="35">
        <v>223</v>
      </c>
      <c r="E49" s="42"/>
      <c r="F49" s="36">
        <f t="shared" si="10"/>
        <v>932</v>
      </c>
      <c r="G49" s="35">
        <v>863</v>
      </c>
      <c r="H49" s="35">
        <v>13</v>
      </c>
      <c r="I49" s="35">
        <v>4</v>
      </c>
      <c r="J49" s="35">
        <v>8</v>
      </c>
      <c r="K49" s="35">
        <v>25</v>
      </c>
      <c r="L49" s="35">
        <v>19</v>
      </c>
      <c r="M49" s="31"/>
      <c r="N49" s="16"/>
      <c r="O49" s="16"/>
    </row>
    <row r="50" spans="1:15" ht="14.25">
      <c r="A50" s="39" t="s">
        <v>39</v>
      </c>
      <c r="B50" s="37">
        <f t="shared" si="12"/>
        <v>88</v>
      </c>
      <c r="C50" s="35">
        <v>73</v>
      </c>
      <c r="D50" s="35">
        <v>15</v>
      </c>
      <c r="E50" s="42"/>
      <c r="F50" s="36">
        <f t="shared" si="10"/>
        <v>127</v>
      </c>
      <c r="G50" s="35">
        <v>105</v>
      </c>
      <c r="H50" s="35">
        <v>2</v>
      </c>
      <c r="I50" s="35">
        <v>3</v>
      </c>
      <c r="J50" s="38">
        <v>0</v>
      </c>
      <c r="K50" s="35">
        <v>10</v>
      </c>
      <c r="L50" s="35">
        <v>7</v>
      </c>
      <c r="M50" s="31"/>
      <c r="N50" s="16"/>
      <c r="O50" s="16"/>
    </row>
    <row r="51" spans="1:15" ht="14.25">
      <c r="A51" s="39" t="s">
        <v>40</v>
      </c>
      <c r="B51" s="37">
        <f t="shared" si="12"/>
        <v>200</v>
      </c>
      <c r="C51" s="35">
        <v>70</v>
      </c>
      <c r="D51" s="35">
        <v>130</v>
      </c>
      <c r="E51" s="42"/>
      <c r="F51" s="36">
        <f t="shared" si="10"/>
        <v>241</v>
      </c>
      <c r="G51" s="35">
        <v>226</v>
      </c>
      <c r="H51" s="35">
        <v>8</v>
      </c>
      <c r="I51" s="35">
        <v>1</v>
      </c>
      <c r="J51" s="35">
        <v>2</v>
      </c>
      <c r="K51" s="35">
        <v>2</v>
      </c>
      <c r="L51" s="35">
        <v>2</v>
      </c>
      <c r="M51" s="31"/>
      <c r="N51" s="16"/>
      <c r="O51" s="16"/>
    </row>
    <row r="52" spans="1:15" ht="14.25">
      <c r="A52" s="39" t="s">
        <v>41</v>
      </c>
      <c r="B52" s="37">
        <f t="shared" si="12"/>
        <v>100</v>
      </c>
      <c r="C52" s="35">
        <v>74</v>
      </c>
      <c r="D52" s="35">
        <v>26</v>
      </c>
      <c r="E52" s="42"/>
      <c r="F52" s="36">
        <f t="shared" si="10"/>
        <v>105</v>
      </c>
      <c r="G52" s="35">
        <v>93</v>
      </c>
      <c r="H52" s="35">
        <v>4</v>
      </c>
      <c r="I52" s="35">
        <v>1</v>
      </c>
      <c r="J52" s="38">
        <v>0</v>
      </c>
      <c r="K52" s="35">
        <v>6</v>
      </c>
      <c r="L52" s="35">
        <v>1</v>
      </c>
      <c r="M52" s="31"/>
      <c r="N52" s="16"/>
      <c r="O52" s="16"/>
    </row>
    <row r="53" spans="1:15" ht="14.25">
      <c r="A53" s="39" t="s">
        <v>42</v>
      </c>
      <c r="B53" s="37">
        <f t="shared" ref="B53:B58" si="13">SUM(C53+D53)</f>
        <v>145</v>
      </c>
      <c r="C53" s="35">
        <v>70</v>
      </c>
      <c r="D53" s="35">
        <v>75</v>
      </c>
      <c r="E53" s="40"/>
      <c r="F53" s="36">
        <f t="shared" si="10"/>
        <v>127</v>
      </c>
      <c r="G53" s="35">
        <v>122</v>
      </c>
      <c r="H53" s="38">
        <v>0</v>
      </c>
      <c r="I53" s="38">
        <v>0</v>
      </c>
      <c r="J53" s="38">
        <v>0</v>
      </c>
      <c r="K53" s="35">
        <v>4</v>
      </c>
      <c r="L53" s="35">
        <v>1</v>
      </c>
      <c r="M53" s="31"/>
      <c r="N53" s="16"/>
      <c r="O53" s="16"/>
    </row>
    <row r="54" spans="1:15" ht="14.25">
      <c r="A54" s="39" t="s">
        <v>43</v>
      </c>
      <c r="B54" s="37">
        <f t="shared" si="13"/>
        <v>293</v>
      </c>
      <c r="C54" s="35">
        <v>123</v>
      </c>
      <c r="D54" s="35">
        <v>170</v>
      </c>
      <c r="E54" s="40"/>
      <c r="F54" s="36">
        <f t="shared" si="10"/>
        <v>275</v>
      </c>
      <c r="G54" s="35">
        <v>253</v>
      </c>
      <c r="H54" s="35">
        <v>6</v>
      </c>
      <c r="I54" s="35">
        <v>2</v>
      </c>
      <c r="J54" s="38">
        <v>0</v>
      </c>
      <c r="K54" s="35">
        <v>7</v>
      </c>
      <c r="L54" s="35">
        <v>7</v>
      </c>
      <c r="M54" s="31"/>
      <c r="N54" s="16"/>
      <c r="O54" s="16"/>
    </row>
    <row r="55" spans="1:15" ht="14.25">
      <c r="A55" s="39" t="s">
        <v>44</v>
      </c>
      <c r="B55" s="37">
        <f t="shared" si="13"/>
        <v>614</v>
      </c>
      <c r="C55" s="35">
        <v>398</v>
      </c>
      <c r="D55" s="35">
        <v>216</v>
      </c>
      <c r="E55" s="40"/>
      <c r="F55" s="36">
        <f t="shared" si="10"/>
        <v>616</v>
      </c>
      <c r="G55" s="35">
        <v>582</v>
      </c>
      <c r="H55" s="35">
        <v>10</v>
      </c>
      <c r="I55" s="35">
        <v>8</v>
      </c>
      <c r="J55" s="35">
        <v>6</v>
      </c>
      <c r="K55" s="35">
        <v>7</v>
      </c>
      <c r="L55" s="35">
        <v>3</v>
      </c>
      <c r="M55" s="31"/>
      <c r="N55" s="16"/>
      <c r="O55" s="16"/>
    </row>
    <row r="56" spans="1:15" ht="14.25">
      <c r="A56" s="39" t="s">
        <v>45</v>
      </c>
      <c r="B56" s="37">
        <f t="shared" si="13"/>
        <v>351</v>
      </c>
      <c r="C56" s="35">
        <v>192</v>
      </c>
      <c r="D56" s="35">
        <v>159</v>
      </c>
      <c r="E56" s="40"/>
      <c r="F56" s="36">
        <f t="shared" si="10"/>
        <v>377</v>
      </c>
      <c r="G56" s="35">
        <v>354</v>
      </c>
      <c r="H56" s="35">
        <v>7</v>
      </c>
      <c r="I56" s="35">
        <v>1</v>
      </c>
      <c r="J56" s="35">
        <v>4</v>
      </c>
      <c r="K56" s="35">
        <v>10</v>
      </c>
      <c r="L56" s="35">
        <v>1</v>
      </c>
      <c r="M56" s="31"/>
      <c r="N56" s="16"/>
      <c r="O56" s="16"/>
    </row>
    <row r="57" spans="1:15" ht="14.25">
      <c r="A57" s="39" t="s">
        <v>46</v>
      </c>
      <c r="B57" s="37">
        <f t="shared" si="13"/>
        <v>342</v>
      </c>
      <c r="C57" s="35">
        <v>82</v>
      </c>
      <c r="D57" s="35">
        <v>260</v>
      </c>
      <c r="E57" s="40"/>
      <c r="F57" s="36">
        <f t="shared" si="10"/>
        <v>337</v>
      </c>
      <c r="G57" s="35">
        <v>332</v>
      </c>
      <c r="H57" s="35">
        <v>2</v>
      </c>
      <c r="I57" s="35">
        <v>1</v>
      </c>
      <c r="J57" s="38">
        <v>0</v>
      </c>
      <c r="K57" s="35">
        <v>1</v>
      </c>
      <c r="L57" s="35">
        <v>1</v>
      </c>
      <c r="M57" s="31"/>
      <c r="N57" s="16"/>
      <c r="O57" s="16"/>
    </row>
    <row r="58" spans="1:15" ht="14.25">
      <c r="A58" s="39" t="s">
        <v>47</v>
      </c>
      <c r="B58" s="37">
        <f t="shared" si="13"/>
        <v>440</v>
      </c>
      <c r="C58" s="35">
        <v>321</v>
      </c>
      <c r="D58" s="35">
        <v>119</v>
      </c>
      <c r="E58" s="40"/>
      <c r="F58" s="36">
        <f t="shared" si="10"/>
        <v>435</v>
      </c>
      <c r="G58" s="35">
        <v>402</v>
      </c>
      <c r="H58" s="35">
        <v>18</v>
      </c>
      <c r="I58" s="35">
        <v>1</v>
      </c>
      <c r="J58" s="35">
        <v>1</v>
      </c>
      <c r="K58" s="35">
        <v>9</v>
      </c>
      <c r="L58" s="35">
        <v>4</v>
      </c>
      <c r="M58" s="31"/>
      <c r="N58" s="16"/>
      <c r="O58" s="16"/>
    </row>
    <row r="59" spans="1:15" ht="14.25">
      <c r="A59" s="39" t="s">
        <v>48</v>
      </c>
      <c r="B59" s="37">
        <f t="shared" ref="B59:B64" si="14">SUM(C59+D59)</f>
        <v>69</v>
      </c>
      <c r="C59" s="35">
        <v>24</v>
      </c>
      <c r="D59" s="35">
        <v>45</v>
      </c>
      <c r="E59" s="40"/>
      <c r="F59" s="36">
        <f t="shared" si="10"/>
        <v>61</v>
      </c>
      <c r="G59" s="35">
        <v>58</v>
      </c>
      <c r="H59" s="38">
        <v>0</v>
      </c>
      <c r="I59" s="38">
        <v>0</v>
      </c>
      <c r="J59" s="38">
        <v>0</v>
      </c>
      <c r="K59" s="35">
        <v>1</v>
      </c>
      <c r="L59" s="35">
        <v>2</v>
      </c>
      <c r="M59" s="31"/>
      <c r="N59" s="16"/>
      <c r="O59" s="16"/>
    </row>
    <row r="60" spans="1:15" ht="14.25">
      <c r="A60" s="39" t="s">
        <v>49</v>
      </c>
      <c r="B60" s="37">
        <f t="shared" si="14"/>
        <v>67</v>
      </c>
      <c r="C60" s="35">
        <v>22</v>
      </c>
      <c r="D60" s="35">
        <v>45</v>
      </c>
      <c r="E60" s="40"/>
      <c r="F60" s="36">
        <f t="shared" si="10"/>
        <v>82</v>
      </c>
      <c r="G60" s="35">
        <v>80</v>
      </c>
      <c r="H60" s="38">
        <v>0</v>
      </c>
      <c r="I60" s="38">
        <v>0</v>
      </c>
      <c r="J60" s="38">
        <v>0</v>
      </c>
      <c r="K60" s="38">
        <v>0</v>
      </c>
      <c r="L60" s="35">
        <v>2</v>
      </c>
      <c r="M60" s="31"/>
      <c r="N60" s="16"/>
      <c r="O60" s="16"/>
    </row>
    <row r="61" spans="1:15" ht="14.25">
      <c r="A61" s="39" t="s">
        <v>50</v>
      </c>
      <c r="B61" s="37">
        <f t="shared" si="14"/>
        <v>100</v>
      </c>
      <c r="C61" s="35">
        <v>50</v>
      </c>
      <c r="D61" s="35">
        <v>50</v>
      </c>
      <c r="E61" s="40"/>
      <c r="F61" s="36">
        <f t="shared" si="10"/>
        <v>112</v>
      </c>
      <c r="G61" s="35">
        <v>95</v>
      </c>
      <c r="H61" s="35">
        <v>1</v>
      </c>
      <c r="I61" s="38">
        <v>0</v>
      </c>
      <c r="J61" s="38">
        <v>0</v>
      </c>
      <c r="K61" s="35">
        <v>6</v>
      </c>
      <c r="L61" s="35">
        <v>10</v>
      </c>
      <c r="M61" s="31"/>
      <c r="N61" s="16"/>
      <c r="O61" s="16"/>
    </row>
    <row r="62" spans="1:15" ht="14.25">
      <c r="A62" s="39" t="s">
        <v>51</v>
      </c>
      <c r="B62" s="37">
        <f t="shared" si="14"/>
        <v>230</v>
      </c>
      <c r="C62" s="35">
        <v>97</v>
      </c>
      <c r="D62" s="35">
        <v>133</v>
      </c>
      <c r="E62" s="40"/>
      <c r="F62" s="36">
        <f t="shared" si="10"/>
        <v>214</v>
      </c>
      <c r="G62" s="35">
        <v>204</v>
      </c>
      <c r="H62" s="35">
        <v>3</v>
      </c>
      <c r="I62" s="38">
        <v>0</v>
      </c>
      <c r="J62" s="35">
        <v>2</v>
      </c>
      <c r="K62" s="35">
        <v>4</v>
      </c>
      <c r="L62" s="35">
        <v>1</v>
      </c>
      <c r="M62" s="31"/>
      <c r="N62" s="16"/>
      <c r="O62" s="16"/>
    </row>
    <row r="63" spans="1:15" ht="14.25">
      <c r="A63" s="39" t="s">
        <v>52</v>
      </c>
      <c r="B63" s="37">
        <f t="shared" si="14"/>
        <v>3541</v>
      </c>
      <c r="C63" s="35">
        <v>2197</v>
      </c>
      <c r="D63" s="35">
        <v>1344</v>
      </c>
      <c r="E63" s="40"/>
      <c r="F63" s="36">
        <f t="shared" si="10"/>
        <v>3722</v>
      </c>
      <c r="G63" s="35">
        <v>3506</v>
      </c>
      <c r="H63" s="35">
        <v>20</v>
      </c>
      <c r="I63" s="35">
        <v>2</v>
      </c>
      <c r="J63" s="35">
        <v>4</v>
      </c>
      <c r="K63" s="35">
        <v>153</v>
      </c>
      <c r="L63" s="35">
        <v>37</v>
      </c>
      <c r="M63" s="31"/>
      <c r="N63" s="16"/>
      <c r="O63" s="16"/>
    </row>
    <row r="64" spans="1:15" ht="14.25">
      <c r="A64" s="39" t="s">
        <v>53</v>
      </c>
      <c r="B64" s="37">
        <f t="shared" si="14"/>
        <v>265</v>
      </c>
      <c r="C64" s="35">
        <v>141</v>
      </c>
      <c r="D64" s="35">
        <v>124</v>
      </c>
      <c r="E64" s="40"/>
      <c r="F64" s="36">
        <f t="shared" si="10"/>
        <v>268</v>
      </c>
      <c r="G64" s="35">
        <v>251</v>
      </c>
      <c r="H64" s="35">
        <v>7</v>
      </c>
      <c r="I64" s="38">
        <v>0</v>
      </c>
      <c r="J64" s="35">
        <v>2</v>
      </c>
      <c r="K64" s="35">
        <v>6</v>
      </c>
      <c r="L64" s="35">
        <v>2</v>
      </c>
      <c r="M64" s="31"/>
      <c r="N64" s="16"/>
      <c r="O64" s="16"/>
    </row>
    <row r="65" spans="1:15" ht="14.25">
      <c r="A65" s="39" t="s">
        <v>54</v>
      </c>
      <c r="B65" s="37">
        <f t="shared" ref="B65:B70" si="15">SUM(C65+D65)</f>
        <v>144</v>
      </c>
      <c r="C65" s="35">
        <v>115</v>
      </c>
      <c r="D65" s="35">
        <v>29</v>
      </c>
      <c r="E65" s="40"/>
      <c r="F65" s="36">
        <f t="shared" si="10"/>
        <v>144</v>
      </c>
      <c r="G65" s="35">
        <v>129</v>
      </c>
      <c r="H65" s="35">
        <v>4</v>
      </c>
      <c r="I65" s="38">
        <v>0</v>
      </c>
      <c r="J65" s="35">
        <v>7</v>
      </c>
      <c r="K65" s="35">
        <v>3</v>
      </c>
      <c r="L65" s="35">
        <v>1</v>
      </c>
      <c r="M65" s="31"/>
      <c r="N65" s="16"/>
      <c r="O65" s="16"/>
    </row>
    <row r="66" spans="1:15" ht="14.25">
      <c r="A66" s="39" t="s">
        <v>55</v>
      </c>
      <c r="B66" s="37">
        <f t="shared" si="15"/>
        <v>206</v>
      </c>
      <c r="C66" s="35">
        <v>108</v>
      </c>
      <c r="D66" s="35">
        <v>98</v>
      </c>
      <c r="E66" s="40"/>
      <c r="F66" s="36">
        <f t="shared" si="10"/>
        <v>204</v>
      </c>
      <c r="G66" s="35">
        <v>186</v>
      </c>
      <c r="H66" s="35">
        <v>3</v>
      </c>
      <c r="I66" s="38">
        <v>0</v>
      </c>
      <c r="J66" s="35">
        <v>1</v>
      </c>
      <c r="K66" s="35">
        <v>9</v>
      </c>
      <c r="L66" s="35">
        <v>5</v>
      </c>
      <c r="M66" s="31"/>
      <c r="N66" s="16"/>
      <c r="O66" s="16"/>
    </row>
    <row r="67" spans="1:15" ht="14.25">
      <c r="A67" s="39" t="s">
        <v>56</v>
      </c>
      <c r="B67" s="37">
        <f t="shared" si="15"/>
        <v>314</v>
      </c>
      <c r="C67" s="35">
        <v>153</v>
      </c>
      <c r="D67" s="35">
        <v>161</v>
      </c>
      <c r="E67" s="40"/>
      <c r="F67" s="36">
        <f t="shared" si="10"/>
        <v>386</v>
      </c>
      <c r="G67" s="35">
        <v>355</v>
      </c>
      <c r="H67" s="35">
        <v>13</v>
      </c>
      <c r="I67" s="35">
        <v>3</v>
      </c>
      <c r="J67" s="38">
        <v>0</v>
      </c>
      <c r="K67" s="35">
        <v>11</v>
      </c>
      <c r="L67" s="35">
        <v>4</v>
      </c>
      <c r="M67" s="31"/>
      <c r="N67" s="16"/>
      <c r="O67" s="16"/>
    </row>
    <row r="68" spans="1:15" ht="14.25">
      <c r="A68" s="39" t="s">
        <v>57</v>
      </c>
      <c r="B68" s="37">
        <f t="shared" si="15"/>
        <v>246</v>
      </c>
      <c r="C68" s="35">
        <v>85</v>
      </c>
      <c r="D68" s="35">
        <v>161</v>
      </c>
      <c r="E68" s="40"/>
      <c r="F68" s="36">
        <f t="shared" si="10"/>
        <v>295</v>
      </c>
      <c r="G68" s="35">
        <v>283</v>
      </c>
      <c r="H68" s="35">
        <v>4</v>
      </c>
      <c r="I68" s="35">
        <v>1</v>
      </c>
      <c r="J68" s="38">
        <v>0</v>
      </c>
      <c r="K68" s="35">
        <v>6</v>
      </c>
      <c r="L68" s="35">
        <v>1</v>
      </c>
      <c r="M68" s="31"/>
      <c r="N68" s="16"/>
      <c r="O68" s="16"/>
    </row>
    <row r="69" spans="1:15" ht="14.25">
      <c r="A69" s="39" t="s">
        <v>58</v>
      </c>
      <c r="B69" s="37">
        <f t="shared" si="15"/>
        <v>173</v>
      </c>
      <c r="C69" s="35">
        <v>136</v>
      </c>
      <c r="D69" s="35">
        <v>37</v>
      </c>
      <c r="E69" s="40"/>
      <c r="F69" s="36">
        <f t="shared" si="10"/>
        <v>184</v>
      </c>
      <c r="G69" s="35">
        <v>169</v>
      </c>
      <c r="H69" s="35">
        <v>3</v>
      </c>
      <c r="I69" s="35">
        <v>1</v>
      </c>
      <c r="J69" s="38">
        <v>0</v>
      </c>
      <c r="K69" s="35">
        <v>11</v>
      </c>
      <c r="L69" s="38">
        <v>0</v>
      </c>
      <c r="M69" s="31"/>
      <c r="N69" s="16"/>
      <c r="O69" s="16"/>
    </row>
    <row r="70" spans="1:15" ht="14.25">
      <c r="A70" s="39" t="s">
        <v>59</v>
      </c>
      <c r="B70" s="37">
        <f t="shared" si="15"/>
        <v>239</v>
      </c>
      <c r="C70" s="35">
        <v>172</v>
      </c>
      <c r="D70" s="35">
        <v>67</v>
      </c>
      <c r="E70" s="40"/>
      <c r="F70" s="36">
        <f t="shared" si="10"/>
        <v>262</v>
      </c>
      <c r="G70" s="35">
        <v>229</v>
      </c>
      <c r="H70" s="35">
        <v>5</v>
      </c>
      <c r="I70" s="35">
        <v>3</v>
      </c>
      <c r="J70" s="35">
        <v>1</v>
      </c>
      <c r="K70" s="35">
        <v>2</v>
      </c>
      <c r="L70" s="35">
        <v>22</v>
      </c>
      <c r="M70" s="31"/>
      <c r="N70" s="16"/>
      <c r="O70" s="16"/>
    </row>
    <row r="71" spans="1:15" ht="14.25">
      <c r="A71" s="39" t="s">
        <v>60</v>
      </c>
      <c r="B71" s="37">
        <f>SUM(C71+D71)</f>
        <v>1594</v>
      </c>
      <c r="C71" s="35">
        <v>508</v>
      </c>
      <c r="D71" s="35">
        <v>1086</v>
      </c>
      <c r="E71" s="40"/>
      <c r="F71" s="36">
        <f t="shared" si="10"/>
        <v>1570</v>
      </c>
      <c r="G71" s="35">
        <v>1488</v>
      </c>
      <c r="H71" s="35">
        <v>31</v>
      </c>
      <c r="I71" s="35">
        <v>8</v>
      </c>
      <c r="J71" s="35">
        <v>10</v>
      </c>
      <c r="K71" s="35">
        <v>20</v>
      </c>
      <c r="L71" s="35">
        <v>13</v>
      </c>
      <c r="M71" s="31"/>
      <c r="N71" s="16"/>
      <c r="O71" s="16"/>
    </row>
    <row r="72" spans="1:15" ht="14.25">
      <c r="A72" s="39" t="s">
        <v>61</v>
      </c>
      <c r="B72" s="37">
        <f>SUM(C72+D72)</f>
        <v>175</v>
      </c>
      <c r="C72" s="35">
        <v>129</v>
      </c>
      <c r="D72" s="35">
        <v>46</v>
      </c>
      <c r="E72" s="40"/>
      <c r="F72" s="36">
        <f t="shared" si="10"/>
        <v>169</v>
      </c>
      <c r="G72" s="35">
        <v>151</v>
      </c>
      <c r="H72" s="35">
        <v>2</v>
      </c>
      <c r="I72" s="35">
        <v>1</v>
      </c>
      <c r="J72" s="38">
        <v>0</v>
      </c>
      <c r="K72" s="35">
        <v>6</v>
      </c>
      <c r="L72" s="35">
        <v>9</v>
      </c>
      <c r="M72" s="31"/>
      <c r="N72" s="16"/>
      <c r="O72" s="16"/>
    </row>
    <row r="73" spans="1:15" ht="14.25">
      <c r="A73" s="39" t="s">
        <v>62</v>
      </c>
      <c r="B73" s="37">
        <f>SUM(C73+D73)</f>
        <v>75</v>
      </c>
      <c r="C73" s="35">
        <v>41</v>
      </c>
      <c r="D73" s="35">
        <v>34</v>
      </c>
      <c r="E73" s="40"/>
      <c r="F73" s="36">
        <f t="shared" si="10"/>
        <v>66</v>
      </c>
      <c r="G73" s="35">
        <v>62</v>
      </c>
      <c r="H73" s="35">
        <v>1</v>
      </c>
      <c r="I73" s="35">
        <v>1</v>
      </c>
      <c r="J73" s="38">
        <v>0</v>
      </c>
      <c r="K73" s="35">
        <v>1</v>
      </c>
      <c r="L73" s="35">
        <v>1</v>
      </c>
      <c r="M73" s="31"/>
      <c r="N73" s="16"/>
      <c r="O73" s="16"/>
    </row>
    <row r="74" spans="1:15" ht="14.25">
      <c r="A74" s="95"/>
      <c r="B74" s="95"/>
      <c r="C74" s="95"/>
      <c r="D74" s="44"/>
      <c r="E74" s="44"/>
      <c r="F74" s="44"/>
      <c r="G74" s="44"/>
      <c r="H74" s="44"/>
      <c r="I74" s="44"/>
      <c r="J74" s="44"/>
      <c r="K74" s="44"/>
      <c r="L74" s="44"/>
      <c r="M74" s="16"/>
      <c r="N74" s="16"/>
      <c r="O74" s="16"/>
    </row>
    <row r="75" spans="1:15" ht="14.25">
      <c r="A75" s="45" t="s">
        <v>72</v>
      </c>
      <c r="B75" s="45"/>
      <c r="C75" s="45"/>
      <c r="D75" s="45"/>
      <c r="E75" s="46"/>
      <c r="F75" s="46"/>
      <c r="G75" s="46"/>
      <c r="H75" s="46"/>
      <c r="I75" s="46"/>
      <c r="J75" s="46"/>
      <c r="K75" s="46"/>
      <c r="L75" s="46"/>
      <c r="M75" s="16"/>
      <c r="N75" s="16"/>
      <c r="O75" s="16"/>
    </row>
    <row r="76" spans="1:15" ht="14.25">
      <c r="A76" s="45"/>
      <c r="B76" s="47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16"/>
      <c r="N76" s="16"/>
      <c r="O76" s="16"/>
    </row>
    <row r="77" spans="1:15" ht="14.25">
      <c r="A77" s="45"/>
      <c r="B77" s="47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16"/>
      <c r="N77" s="16"/>
      <c r="O77" s="16"/>
    </row>
    <row r="78" spans="1:15" ht="14.25">
      <c r="A78" s="45"/>
      <c r="B78" s="47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16"/>
      <c r="N78" s="16"/>
      <c r="O78" s="16"/>
    </row>
    <row r="79" spans="1:15" ht="14.25">
      <c r="A79" s="45"/>
      <c r="B79" s="47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16"/>
      <c r="N79" s="16"/>
      <c r="O79" s="16"/>
    </row>
  </sheetData>
  <mergeCells count="3">
    <mergeCell ref="B4:D4"/>
    <mergeCell ref="F4:L4"/>
    <mergeCell ref="A74:C74"/>
  </mergeCells>
  <pageMargins left="0.7" right="0.7" top="0.75" bottom="0.75" header="0.3" footer="0.3"/>
  <pageSetup scale="77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workbookViewId="0"/>
  </sheetViews>
  <sheetFormatPr defaultColWidth="13.7109375" defaultRowHeight="12.75"/>
  <cols>
    <col min="1" max="1" width="20.7109375" customWidth="1"/>
    <col min="2" max="4" width="13.7109375" customWidth="1"/>
    <col min="5" max="5" width="2.7109375" customWidth="1"/>
  </cols>
  <sheetData>
    <row r="1" spans="1:15" ht="20.25">
      <c r="A1" s="48" t="s">
        <v>73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  <c r="N1" s="16"/>
      <c r="O1" s="16"/>
    </row>
    <row r="2" spans="1:15" ht="20.25">
      <c r="A2" s="48" t="s">
        <v>83</v>
      </c>
      <c r="B2" s="15"/>
      <c r="C2" s="15"/>
      <c r="D2" s="15"/>
      <c r="E2" s="17"/>
      <c r="F2" s="17"/>
      <c r="G2" s="17"/>
      <c r="H2" s="17"/>
      <c r="I2" s="17"/>
      <c r="J2" s="17"/>
      <c r="K2" s="17"/>
      <c r="L2" s="17"/>
      <c r="M2" s="16"/>
      <c r="N2" s="16"/>
      <c r="O2" s="16"/>
    </row>
    <row r="3" spans="1:15" ht="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6"/>
      <c r="N3" s="16"/>
      <c r="O3" s="16"/>
    </row>
    <row r="4" spans="1:15" ht="15">
      <c r="A4" s="19"/>
      <c r="B4" s="93" t="s">
        <v>69</v>
      </c>
      <c r="C4" s="93"/>
      <c r="D4" s="93"/>
      <c r="E4" s="20"/>
      <c r="F4" s="94" t="s">
        <v>70</v>
      </c>
      <c r="G4" s="94"/>
      <c r="H4" s="94"/>
      <c r="I4" s="94"/>
      <c r="J4" s="94"/>
      <c r="K4" s="94"/>
      <c r="L4" s="94"/>
      <c r="M4" s="16"/>
      <c r="N4" s="16"/>
      <c r="O4" s="16"/>
    </row>
    <row r="5" spans="1:15" ht="42.75">
      <c r="A5" s="21" t="s">
        <v>0</v>
      </c>
      <c r="B5" s="22" t="s">
        <v>1</v>
      </c>
      <c r="C5" s="23" t="s">
        <v>63</v>
      </c>
      <c r="D5" s="49" t="s">
        <v>76</v>
      </c>
      <c r="E5" s="23"/>
      <c r="F5" s="23" t="s">
        <v>1</v>
      </c>
      <c r="G5" s="23" t="s">
        <v>77</v>
      </c>
      <c r="H5" s="49" t="s">
        <v>78</v>
      </c>
      <c r="I5" s="49" t="s">
        <v>79</v>
      </c>
      <c r="J5" s="49" t="s">
        <v>80</v>
      </c>
      <c r="K5" s="23" t="s">
        <v>64</v>
      </c>
      <c r="L5" s="23" t="s">
        <v>65</v>
      </c>
      <c r="M5" s="24"/>
      <c r="N5" s="24"/>
      <c r="O5" s="24"/>
    </row>
    <row r="6" spans="1:15" ht="14.25">
      <c r="A6" s="25"/>
      <c r="B6" s="26"/>
      <c r="C6" s="26"/>
      <c r="D6" s="26"/>
      <c r="E6" s="26"/>
      <c r="F6" s="26"/>
      <c r="G6" s="26"/>
      <c r="H6" s="26"/>
      <c r="I6" s="26"/>
      <c r="J6" s="27"/>
      <c r="K6" s="26"/>
      <c r="L6" s="26"/>
      <c r="M6" s="24"/>
      <c r="N6" s="24"/>
      <c r="O6" s="24"/>
    </row>
    <row r="7" spans="1:15" ht="14.25">
      <c r="A7" s="28" t="s">
        <v>66</v>
      </c>
      <c r="B7" s="26">
        <f>SUM(C7+D7)</f>
        <v>50915</v>
      </c>
      <c r="C7" s="29">
        <f>+C9+C16</f>
        <v>33211</v>
      </c>
      <c r="D7" s="29">
        <f>+D9+D16</f>
        <v>17704</v>
      </c>
      <c r="E7" s="29"/>
      <c r="F7" s="30">
        <f t="shared" ref="F7:L7" si="0">+F9+F16</f>
        <v>52298</v>
      </c>
      <c r="G7" s="30">
        <f t="shared" si="0"/>
        <v>45612</v>
      </c>
      <c r="H7" s="30">
        <f t="shared" si="0"/>
        <v>1307</v>
      </c>
      <c r="I7" s="30">
        <f t="shared" si="0"/>
        <v>522</v>
      </c>
      <c r="J7" s="30">
        <f t="shared" si="0"/>
        <v>401</v>
      </c>
      <c r="K7" s="30">
        <f t="shared" si="0"/>
        <v>3493</v>
      </c>
      <c r="L7" s="30">
        <f t="shared" si="0"/>
        <v>963</v>
      </c>
      <c r="M7" s="31"/>
      <c r="N7" s="16"/>
      <c r="O7" s="16"/>
    </row>
    <row r="8" spans="1:15" ht="14.25">
      <c r="A8" s="32"/>
      <c r="B8" s="26"/>
      <c r="C8" s="29"/>
      <c r="D8" s="29"/>
      <c r="E8" s="29"/>
      <c r="F8" s="30"/>
      <c r="G8" s="30"/>
      <c r="H8" s="30"/>
      <c r="I8" s="30"/>
      <c r="J8" s="30"/>
      <c r="K8" s="30"/>
      <c r="L8" s="30"/>
      <c r="M8" s="31"/>
      <c r="N8" s="16"/>
      <c r="O8" s="16"/>
    </row>
    <row r="9" spans="1:15" ht="14.25">
      <c r="A9" s="33" t="s">
        <v>67</v>
      </c>
      <c r="B9" s="26">
        <f t="shared" ref="B9:B14" si="1">SUM(C9+D9)</f>
        <v>23729</v>
      </c>
      <c r="C9" s="29">
        <f>SUM(C10:C14)</f>
        <v>19177</v>
      </c>
      <c r="D9" s="29">
        <f>SUM(D10:D14)</f>
        <v>4552</v>
      </c>
      <c r="E9" s="29"/>
      <c r="F9" s="30">
        <f t="shared" ref="F9:L9" si="2">SUM(F10:F14)</f>
        <v>24250</v>
      </c>
      <c r="G9" s="30">
        <f t="shared" si="2"/>
        <v>20004</v>
      </c>
      <c r="H9" s="30">
        <f t="shared" si="2"/>
        <v>709</v>
      </c>
      <c r="I9" s="30">
        <f t="shared" si="2"/>
        <v>360</v>
      </c>
      <c r="J9" s="30">
        <f t="shared" si="2"/>
        <v>134</v>
      </c>
      <c r="K9" s="30">
        <f t="shared" si="2"/>
        <v>2400</v>
      </c>
      <c r="L9" s="30">
        <f t="shared" si="2"/>
        <v>643</v>
      </c>
      <c r="M9" s="31"/>
      <c r="N9" s="16"/>
      <c r="O9" s="16"/>
    </row>
    <row r="10" spans="1:15" ht="14.25">
      <c r="A10" s="34" t="s">
        <v>3</v>
      </c>
      <c r="B10" s="26">
        <f t="shared" si="1"/>
        <v>5767</v>
      </c>
      <c r="C10" s="37">
        <v>4821</v>
      </c>
      <c r="D10" s="37">
        <v>946</v>
      </c>
      <c r="E10" s="29"/>
      <c r="F10" s="36">
        <f>SUM(G10:L10)</f>
        <v>5160</v>
      </c>
      <c r="G10" s="41">
        <v>4155</v>
      </c>
      <c r="H10" s="41">
        <v>100</v>
      </c>
      <c r="I10" s="41">
        <v>90</v>
      </c>
      <c r="J10" s="41">
        <v>23</v>
      </c>
      <c r="K10" s="41">
        <v>660</v>
      </c>
      <c r="L10" s="41">
        <v>132</v>
      </c>
      <c r="M10" s="31"/>
      <c r="N10" s="16"/>
      <c r="O10" s="16"/>
    </row>
    <row r="11" spans="1:15" ht="14.25">
      <c r="A11" s="34" t="s">
        <v>4</v>
      </c>
      <c r="B11" s="26">
        <f t="shared" si="1"/>
        <v>6234</v>
      </c>
      <c r="C11" s="37">
        <v>5311</v>
      </c>
      <c r="D11" s="37">
        <v>923</v>
      </c>
      <c r="E11" s="29"/>
      <c r="F11" s="36">
        <f>SUM(G11:L11)</f>
        <v>6341</v>
      </c>
      <c r="G11" s="41">
        <v>5323</v>
      </c>
      <c r="H11" s="41">
        <v>159</v>
      </c>
      <c r="I11" s="41">
        <v>103</v>
      </c>
      <c r="J11" s="41">
        <v>16</v>
      </c>
      <c r="K11" s="41">
        <v>496</v>
      </c>
      <c r="L11" s="41">
        <v>244</v>
      </c>
      <c r="M11" s="31"/>
      <c r="N11" s="16"/>
      <c r="O11" s="16"/>
    </row>
    <row r="12" spans="1:15" ht="14.25">
      <c r="A12" s="34" t="s">
        <v>2</v>
      </c>
      <c r="B12" s="26">
        <f t="shared" si="1"/>
        <v>7074</v>
      </c>
      <c r="C12" s="37">
        <v>6466</v>
      </c>
      <c r="D12" s="37">
        <v>608</v>
      </c>
      <c r="E12" s="29"/>
      <c r="F12" s="36">
        <f>SUM(G12:L12)</f>
        <v>8060</v>
      </c>
      <c r="G12" s="41">
        <v>6488</v>
      </c>
      <c r="H12" s="41">
        <v>298</v>
      </c>
      <c r="I12" s="41">
        <v>117</v>
      </c>
      <c r="J12" s="41">
        <v>35</v>
      </c>
      <c r="K12" s="41">
        <v>939</v>
      </c>
      <c r="L12" s="41">
        <v>183</v>
      </c>
      <c r="M12" s="31"/>
      <c r="N12" s="16"/>
      <c r="O12" s="16"/>
    </row>
    <row r="13" spans="1:15" ht="14.25">
      <c r="A13" s="34" t="s">
        <v>5</v>
      </c>
      <c r="B13" s="26">
        <f t="shared" si="1"/>
        <v>3887</v>
      </c>
      <c r="C13" s="37">
        <v>2061</v>
      </c>
      <c r="D13" s="37">
        <v>1826</v>
      </c>
      <c r="E13" s="29"/>
      <c r="F13" s="36">
        <f>SUM(G13:L13)</f>
        <v>3875</v>
      </c>
      <c r="G13" s="41">
        <v>3334</v>
      </c>
      <c r="H13" s="41">
        <v>141</v>
      </c>
      <c r="I13" s="41">
        <v>47</v>
      </c>
      <c r="J13" s="41">
        <v>55</v>
      </c>
      <c r="K13" s="41">
        <v>224</v>
      </c>
      <c r="L13" s="41">
        <v>74</v>
      </c>
      <c r="M13" s="31"/>
      <c r="N13" s="16"/>
      <c r="O13" s="16"/>
    </row>
    <row r="14" spans="1:15" ht="14.25">
      <c r="A14" s="34" t="s">
        <v>6</v>
      </c>
      <c r="B14" s="26">
        <f t="shared" si="1"/>
        <v>767</v>
      </c>
      <c r="C14" s="37">
        <v>518</v>
      </c>
      <c r="D14" s="37">
        <v>249</v>
      </c>
      <c r="E14" s="29"/>
      <c r="F14" s="36">
        <f>SUM(G14:L14)</f>
        <v>814</v>
      </c>
      <c r="G14" s="41">
        <v>704</v>
      </c>
      <c r="H14" s="41">
        <v>11</v>
      </c>
      <c r="I14" s="41">
        <v>3</v>
      </c>
      <c r="J14" s="41">
        <v>5</v>
      </c>
      <c r="K14" s="41">
        <v>81</v>
      </c>
      <c r="L14" s="41">
        <v>10</v>
      </c>
      <c r="M14" s="31"/>
      <c r="N14" s="16"/>
      <c r="O14" s="16"/>
    </row>
    <row r="15" spans="1:15" ht="14.25">
      <c r="A15" s="28"/>
      <c r="B15" s="26"/>
      <c r="C15" s="29"/>
      <c r="D15" s="29"/>
      <c r="E15" s="29"/>
      <c r="F15" s="30"/>
      <c r="G15" s="30"/>
      <c r="H15" s="30"/>
      <c r="I15" s="30"/>
      <c r="J15" s="30"/>
      <c r="K15" s="30"/>
      <c r="L15" s="30"/>
      <c r="M15" s="31"/>
      <c r="N15" s="16"/>
      <c r="O15" s="16"/>
    </row>
    <row r="16" spans="1:15" ht="14.25">
      <c r="A16" s="33" t="s">
        <v>68</v>
      </c>
      <c r="B16" s="26">
        <f t="shared" ref="B16:B22" si="3">SUM(C16+D16)</f>
        <v>27186</v>
      </c>
      <c r="C16" s="29">
        <f>SUM(C17:C73)</f>
        <v>14034</v>
      </c>
      <c r="D16" s="29">
        <f>SUM(D17:D73)</f>
        <v>13152</v>
      </c>
      <c r="E16" s="29"/>
      <c r="F16" s="30">
        <f t="shared" ref="F16:L16" si="4">SUM(F17:F73)</f>
        <v>28048</v>
      </c>
      <c r="G16" s="30">
        <f t="shared" si="4"/>
        <v>25608</v>
      </c>
      <c r="H16" s="30">
        <f t="shared" si="4"/>
        <v>598</v>
      </c>
      <c r="I16" s="30">
        <f t="shared" si="4"/>
        <v>162</v>
      </c>
      <c r="J16" s="30">
        <f t="shared" si="4"/>
        <v>267</v>
      </c>
      <c r="K16" s="30">
        <f t="shared" si="4"/>
        <v>1093</v>
      </c>
      <c r="L16" s="30">
        <f t="shared" si="4"/>
        <v>320</v>
      </c>
      <c r="M16" s="31"/>
      <c r="N16" s="16"/>
      <c r="O16" s="16"/>
    </row>
    <row r="17" spans="1:15" ht="14.25">
      <c r="A17" s="39" t="s">
        <v>7</v>
      </c>
      <c r="B17" s="37">
        <f t="shared" si="3"/>
        <v>1124</v>
      </c>
      <c r="C17" s="35">
        <v>716</v>
      </c>
      <c r="D17" s="35">
        <v>408</v>
      </c>
      <c r="E17" s="40"/>
      <c r="F17" s="36">
        <f t="shared" ref="F17:F22" si="5">SUM(G17:L17)</f>
        <v>1174</v>
      </c>
      <c r="G17" s="50">
        <v>1025</v>
      </c>
      <c r="H17" s="50">
        <v>41</v>
      </c>
      <c r="I17" s="50">
        <v>13</v>
      </c>
      <c r="J17" s="50">
        <v>1</v>
      </c>
      <c r="K17" s="50">
        <v>81</v>
      </c>
      <c r="L17" s="50">
        <v>13</v>
      </c>
      <c r="M17" s="31"/>
      <c r="N17" s="16"/>
      <c r="O17" s="16"/>
    </row>
    <row r="18" spans="1:15" ht="14.25">
      <c r="A18" s="39" t="s">
        <v>8</v>
      </c>
      <c r="B18" s="37">
        <f t="shared" si="3"/>
        <v>141</v>
      </c>
      <c r="C18" s="35">
        <v>26</v>
      </c>
      <c r="D18" s="35">
        <v>115</v>
      </c>
      <c r="E18" s="40"/>
      <c r="F18" s="36">
        <f t="shared" si="5"/>
        <v>166</v>
      </c>
      <c r="G18" s="50">
        <v>153</v>
      </c>
      <c r="H18" s="38">
        <v>0</v>
      </c>
      <c r="I18" s="38">
        <v>0</v>
      </c>
      <c r="J18" s="38">
        <v>0</v>
      </c>
      <c r="K18" s="50">
        <v>5</v>
      </c>
      <c r="L18" s="50">
        <v>8</v>
      </c>
      <c r="M18" s="31"/>
      <c r="N18" s="16"/>
      <c r="O18" s="16"/>
    </row>
    <row r="19" spans="1:15" ht="14.25">
      <c r="A19" s="39" t="s">
        <v>9</v>
      </c>
      <c r="B19" s="37">
        <f t="shared" si="3"/>
        <v>704</v>
      </c>
      <c r="C19" s="35">
        <v>339</v>
      </c>
      <c r="D19" s="35">
        <v>365</v>
      </c>
      <c r="E19" s="40"/>
      <c r="F19" s="36">
        <f t="shared" si="5"/>
        <v>710</v>
      </c>
      <c r="G19" s="50">
        <v>631</v>
      </c>
      <c r="H19" s="50">
        <v>24</v>
      </c>
      <c r="I19" s="50">
        <v>14</v>
      </c>
      <c r="J19" s="50">
        <v>11</v>
      </c>
      <c r="K19" s="50">
        <v>29</v>
      </c>
      <c r="L19" s="50">
        <v>1</v>
      </c>
      <c r="M19" s="31"/>
      <c r="N19" s="16"/>
      <c r="O19" s="16"/>
    </row>
    <row r="20" spans="1:15" ht="14.25">
      <c r="A20" s="39" t="s">
        <v>10</v>
      </c>
      <c r="B20" s="37">
        <f t="shared" si="3"/>
        <v>213</v>
      </c>
      <c r="C20" s="35">
        <v>119</v>
      </c>
      <c r="D20" s="35">
        <v>94</v>
      </c>
      <c r="E20" s="40"/>
      <c r="F20" s="36">
        <f t="shared" si="5"/>
        <v>245</v>
      </c>
      <c r="G20" s="50">
        <v>229</v>
      </c>
      <c r="H20" s="50">
        <v>4</v>
      </c>
      <c r="I20" s="50">
        <v>2</v>
      </c>
      <c r="J20" s="38">
        <v>0</v>
      </c>
      <c r="K20" s="50">
        <v>10</v>
      </c>
      <c r="L20" s="38">
        <v>0</v>
      </c>
      <c r="M20" s="31"/>
      <c r="N20" s="16"/>
      <c r="O20" s="16"/>
    </row>
    <row r="21" spans="1:15" ht="14.25">
      <c r="A21" s="39" t="s">
        <v>11</v>
      </c>
      <c r="B21" s="37">
        <f t="shared" si="3"/>
        <v>213</v>
      </c>
      <c r="C21" s="35">
        <v>114</v>
      </c>
      <c r="D21" s="35">
        <v>99</v>
      </c>
      <c r="E21" s="40"/>
      <c r="F21" s="36">
        <f t="shared" si="5"/>
        <v>252</v>
      </c>
      <c r="G21" s="50">
        <v>232</v>
      </c>
      <c r="H21" s="50">
        <v>1</v>
      </c>
      <c r="I21" s="50">
        <v>2</v>
      </c>
      <c r="J21" s="50">
        <v>1</v>
      </c>
      <c r="K21" s="50">
        <v>6</v>
      </c>
      <c r="L21" s="50">
        <v>10</v>
      </c>
      <c r="M21" s="31"/>
      <c r="N21" s="16"/>
      <c r="O21" s="16"/>
    </row>
    <row r="22" spans="1:15" ht="14.25">
      <c r="A22" s="39" t="s">
        <v>12</v>
      </c>
      <c r="B22" s="37">
        <f t="shared" si="3"/>
        <v>524</v>
      </c>
      <c r="C22" s="35">
        <v>164</v>
      </c>
      <c r="D22" s="35">
        <v>360</v>
      </c>
      <c r="E22" s="40"/>
      <c r="F22" s="36">
        <f t="shared" si="5"/>
        <v>559</v>
      </c>
      <c r="G22" s="50">
        <v>550</v>
      </c>
      <c r="H22" s="50">
        <v>1</v>
      </c>
      <c r="I22" s="38">
        <v>0</v>
      </c>
      <c r="J22" s="38">
        <v>0</v>
      </c>
      <c r="K22" s="50">
        <v>7</v>
      </c>
      <c r="L22" s="50">
        <v>1</v>
      </c>
      <c r="M22" s="31"/>
      <c r="N22" s="16"/>
      <c r="O22" s="16"/>
    </row>
    <row r="23" spans="1:15" ht="14.25">
      <c r="A23" s="39" t="s">
        <v>13</v>
      </c>
      <c r="B23" s="37">
        <f t="shared" ref="B23:B28" si="6">SUM(C23+D23)</f>
        <v>343</v>
      </c>
      <c r="C23" s="35">
        <v>301</v>
      </c>
      <c r="D23" s="35">
        <v>42</v>
      </c>
      <c r="E23" s="40"/>
      <c r="F23" s="36">
        <f>SUM(G23:L23)</f>
        <v>384</v>
      </c>
      <c r="G23" s="50">
        <v>341</v>
      </c>
      <c r="H23" s="50">
        <v>13</v>
      </c>
      <c r="I23" s="50">
        <v>1</v>
      </c>
      <c r="J23" s="50">
        <v>16</v>
      </c>
      <c r="K23" s="50">
        <v>11</v>
      </c>
      <c r="L23" s="50">
        <v>2</v>
      </c>
      <c r="M23" s="31"/>
      <c r="N23" s="16"/>
      <c r="O23" s="16"/>
    </row>
    <row r="24" spans="1:15" ht="14.25">
      <c r="A24" s="39" t="s">
        <v>14</v>
      </c>
      <c r="B24" s="37">
        <f t="shared" si="6"/>
        <v>142</v>
      </c>
      <c r="C24" s="35">
        <v>106</v>
      </c>
      <c r="D24" s="35">
        <v>36</v>
      </c>
      <c r="E24" s="40"/>
      <c r="F24" s="36">
        <f t="shared" ref="F24:F34" si="7">SUM(G24:L24)</f>
        <v>147</v>
      </c>
      <c r="G24" s="50">
        <v>143</v>
      </c>
      <c r="H24" s="50">
        <v>3</v>
      </c>
      <c r="I24" s="38">
        <v>0</v>
      </c>
      <c r="J24" s="38">
        <v>0</v>
      </c>
      <c r="K24" s="50">
        <v>1</v>
      </c>
      <c r="L24" s="38">
        <v>0</v>
      </c>
      <c r="M24" s="31"/>
      <c r="N24" s="16"/>
      <c r="O24" s="16"/>
    </row>
    <row r="25" spans="1:15" ht="14.25">
      <c r="A25" s="39" t="s">
        <v>15</v>
      </c>
      <c r="B25" s="37">
        <f t="shared" si="6"/>
        <v>212</v>
      </c>
      <c r="C25" s="35">
        <v>121</v>
      </c>
      <c r="D25" s="35">
        <v>91</v>
      </c>
      <c r="E25" s="40"/>
      <c r="F25" s="36">
        <f t="shared" si="7"/>
        <v>179</v>
      </c>
      <c r="G25" s="50">
        <v>171</v>
      </c>
      <c r="H25" s="50">
        <v>4</v>
      </c>
      <c r="I25" s="50">
        <v>4</v>
      </c>
      <c r="J25" s="38">
        <v>0</v>
      </c>
      <c r="K25" s="38">
        <v>0</v>
      </c>
      <c r="L25" s="38">
        <v>0</v>
      </c>
      <c r="M25" s="31"/>
      <c r="N25" s="16"/>
      <c r="O25" s="16"/>
    </row>
    <row r="26" spans="1:15" ht="14.25">
      <c r="A26" s="39" t="s">
        <v>16</v>
      </c>
      <c r="B26" s="37">
        <f t="shared" si="6"/>
        <v>120</v>
      </c>
      <c r="C26" s="35">
        <v>16</v>
      </c>
      <c r="D26" s="35">
        <v>104</v>
      </c>
      <c r="E26" s="40"/>
      <c r="F26" s="36">
        <f t="shared" si="7"/>
        <v>194</v>
      </c>
      <c r="G26" s="50">
        <v>177</v>
      </c>
      <c r="H26" s="50">
        <v>2</v>
      </c>
      <c r="I26" s="38">
        <v>0</v>
      </c>
      <c r="J26" s="50">
        <v>1</v>
      </c>
      <c r="K26" s="50">
        <v>6</v>
      </c>
      <c r="L26" s="50">
        <v>8</v>
      </c>
      <c r="M26" s="31"/>
      <c r="N26" s="16"/>
      <c r="O26" s="16"/>
    </row>
    <row r="27" spans="1:15" ht="14.25">
      <c r="A27" s="39" t="s">
        <v>17</v>
      </c>
      <c r="B27" s="37">
        <f t="shared" si="6"/>
        <v>121</v>
      </c>
      <c r="C27" s="35">
        <v>66</v>
      </c>
      <c r="D27" s="35">
        <v>55</v>
      </c>
      <c r="E27" s="40"/>
      <c r="F27" s="36">
        <f t="shared" si="7"/>
        <v>135</v>
      </c>
      <c r="G27" s="50">
        <v>123</v>
      </c>
      <c r="H27" s="50">
        <v>3</v>
      </c>
      <c r="I27" s="50">
        <v>1</v>
      </c>
      <c r="J27" s="50">
        <v>2</v>
      </c>
      <c r="K27" s="50">
        <v>2</v>
      </c>
      <c r="L27" s="50">
        <v>4</v>
      </c>
      <c r="M27" s="31"/>
      <c r="N27" s="16"/>
      <c r="O27" s="16"/>
    </row>
    <row r="28" spans="1:15" ht="14.25">
      <c r="A28" s="39" t="s">
        <v>18</v>
      </c>
      <c r="B28" s="37">
        <f t="shared" si="6"/>
        <v>68</v>
      </c>
      <c r="C28" s="35">
        <v>32</v>
      </c>
      <c r="D28" s="35">
        <v>36</v>
      </c>
      <c r="E28" s="40"/>
      <c r="F28" s="36">
        <f t="shared" si="7"/>
        <v>94</v>
      </c>
      <c r="G28" s="50">
        <v>83</v>
      </c>
      <c r="H28" s="50">
        <v>8</v>
      </c>
      <c r="I28" s="38">
        <v>0</v>
      </c>
      <c r="J28" s="38">
        <v>0</v>
      </c>
      <c r="K28" s="50">
        <v>3</v>
      </c>
      <c r="L28" s="38">
        <v>0</v>
      </c>
      <c r="M28" s="31"/>
      <c r="N28" s="16"/>
      <c r="O28" s="16"/>
    </row>
    <row r="29" spans="1:15" ht="14.25">
      <c r="A29" s="39" t="s">
        <v>19</v>
      </c>
      <c r="B29" s="37">
        <f t="shared" ref="B29:B34" si="8">SUM(C29+D29)</f>
        <v>529</v>
      </c>
      <c r="C29" s="35">
        <v>148</v>
      </c>
      <c r="D29" s="35">
        <v>381</v>
      </c>
      <c r="E29" s="40"/>
      <c r="F29" s="36">
        <f t="shared" si="7"/>
        <v>534</v>
      </c>
      <c r="G29" s="50">
        <v>444</v>
      </c>
      <c r="H29" s="50">
        <v>7</v>
      </c>
      <c r="I29" s="50">
        <v>1</v>
      </c>
      <c r="J29" s="38">
        <v>0</v>
      </c>
      <c r="K29" s="50">
        <v>29</v>
      </c>
      <c r="L29" s="50">
        <v>53</v>
      </c>
      <c r="M29" s="31"/>
      <c r="N29" s="16"/>
      <c r="O29" s="16"/>
    </row>
    <row r="30" spans="1:15" ht="14.25">
      <c r="A30" s="39" t="s">
        <v>71</v>
      </c>
      <c r="B30" s="37">
        <f t="shared" si="8"/>
        <v>2091</v>
      </c>
      <c r="C30" s="35">
        <v>681</v>
      </c>
      <c r="D30" s="35">
        <v>1410</v>
      </c>
      <c r="E30" s="40"/>
      <c r="F30" s="36">
        <f t="shared" si="7"/>
        <v>2355</v>
      </c>
      <c r="G30" s="50">
        <v>2100</v>
      </c>
      <c r="H30" s="50">
        <v>51</v>
      </c>
      <c r="I30" s="50">
        <v>17</v>
      </c>
      <c r="J30" s="50">
        <v>101</v>
      </c>
      <c r="K30" s="50">
        <v>75</v>
      </c>
      <c r="L30" s="50">
        <v>11</v>
      </c>
      <c r="M30" s="31"/>
      <c r="N30" s="16"/>
      <c r="O30" s="16"/>
    </row>
    <row r="31" spans="1:15" ht="14.25">
      <c r="A31" s="39" t="s">
        <v>20</v>
      </c>
      <c r="B31" s="37">
        <f t="shared" si="8"/>
        <v>73</v>
      </c>
      <c r="C31" s="35">
        <v>52</v>
      </c>
      <c r="D31" s="35">
        <v>21</v>
      </c>
      <c r="E31" s="40"/>
      <c r="F31" s="36">
        <f t="shared" si="7"/>
        <v>72</v>
      </c>
      <c r="G31" s="50">
        <v>68</v>
      </c>
      <c r="H31" s="50">
        <v>2</v>
      </c>
      <c r="I31" s="38">
        <v>0</v>
      </c>
      <c r="J31" s="38">
        <v>0</v>
      </c>
      <c r="K31" s="50">
        <v>2</v>
      </c>
      <c r="L31" s="38">
        <v>0</v>
      </c>
      <c r="M31" s="31"/>
      <c r="N31" s="16"/>
      <c r="O31" s="16"/>
    </row>
    <row r="32" spans="1:15" ht="14.25">
      <c r="A32" s="39" t="s">
        <v>21</v>
      </c>
      <c r="B32" s="37">
        <f t="shared" si="8"/>
        <v>138</v>
      </c>
      <c r="C32" s="35">
        <v>103</v>
      </c>
      <c r="D32" s="35">
        <v>35</v>
      </c>
      <c r="E32" s="40"/>
      <c r="F32" s="36">
        <f t="shared" si="7"/>
        <v>98</v>
      </c>
      <c r="G32" s="50">
        <v>95</v>
      </c>
      <c r="H32" s="50">
        <v>2</v>
      </c>
      <c r="I32" s="38">
        <v>0</v>
      </c>
      <c r="J32" s="38">
        <v>0</v>
      </c>
      <c r="K32" s="50">
        <v>1</v>
      </c>
      <c r="L32" s="38">
        <v>0</v>
      </c>
      <c r="M32" s="31"/>
      <c r="N32" s="16"/>
      <c r="O32" s="16"/>
    </row>
    <row r="33" spans="1:15" ht="14.25">
      <c r="A33" s="39" t="s">
        <v>22</v>
      </c>
      <c r="B33" s="37">
        <f t="shared" si="8"/>
        <v>151</v>
      </c>
      <c r="C33" s="35">
        <v>62</v>
      </c>
      <c r="D33" s="35">
        <v>89</v>
      </c>
      <c r="E33" s="40"/>
      <c r="F33" s="36">
        <f t="shared" si="7"/>
        <v>144</v>
      </c>
      <c r="G33" s="50">
        <v>141</v>
      </c>
      <c r="H33" s="50">
        <v>1</v>
      </c>
      <c r="I33" s="38">
        <v>0</v>
      </c>
      <c r="J33" s="38">
        <v>0</v>
      </c>
      <c r="K33" s="50">
        <v>2</v>
      </c>
      <c r="L33" s="38">
        <v>0</v>
      </c>
      <c r="M33" s="31"/>
      <c r="N33" s="16"/>
      <c r="O33" s="16"/>
    </row>
    <row r="34" spans="1:15" ht="14.25">
      <c r="A34" s="39" t="s">
        <v>23</v>
      </c>
      <c r="B34" s="37">
        <f t="shared" si="8"/>
        <v>183</v>
      </c>
      <c r="C34" s="35">
        <v>87</v>
      </c>
      <c r="D34" s="35">
        <v>96</v>
      </c>
      <c r="E34" s="40"/>
      <c r="F34" s="36">
        <f t="shared" si="7"/>
        <v>182</v>
      </c>
      <c r="G34" s="50">
        <v>170</v>
      </c>
      <c r="H34" s="50">
        <v>3</v>
      </c>
      <c r="I34" s="50">
        <v>2</v>
      </c>
      <c r="J34" s="38">
        <v>0</v>
      </c>
      <c r="K34" s="50">
        <v>5</v>
      </c>
      <c r="L34" s="50">
        <v>2</v>
      </c>
      <c r="M34" s="31"/>
      <c r="N34" s="16"/>
      <c r="O34" s="16"/>
    </row>
    <row r="35" spans="1:15" ht="14.25">
      <c r="A35" s="39" t="s">
        <v>24</v>
      </c>
      <c r="B35" s="37">
        <f t="shared" ref="B35:B40" si="9">SUM(C35+D35)</f>
        <v>122</v>
      </c>
      <c r="C35" s="35">
        <v>28</v>
      </c>
      <c r="D35" s="35">
        <v>94</v>
      </c>
      <c r="E35" s="40"/>
      <c r="F35" s="36">
        <f>SUM(G35:L35)</f>
        <v>127</v>
      </c>
      <c r="G35" s="50">
        <v>123</v>
      </c>
      <c r="H35" s="50">
        <v>1</v>
      </c>
      <c r="I35" s="38">
        <v>0</v>
      </c>
      <c r="J35" s="50">
        <v>1</v>
      </c>
      <c r="K35" s="50">
        <v>1</v>
      </c>
      <c r="L35" s="50">
        <v>1</v>
      </c>
      <c r="M35" s="31"/>
      <c r="N35" s="16"/>
      <c r="O35" s="16"/>
    </row>
    <row r="36" spans="1:15" ht="14.25">
      <c r="A36" s="39" t="s">
        <v>25</v>
      </c>
      <c r="B36" s="37">
        <f t="shared" si="9"/>
        <v>9</v>
      </c>
      <c r="C36" s="35">
        <v>3</v>
      </c>
      <c r="D36" s="35">
        <v>6</v>
      </c>
      <c r="E36" s="40"/>
      <c r="F36" s="36">
        <f t="shared" ref="F36:F73" si="10">SUM(G36:L36)</f>
        <v>7</v>
      </c>
      <c r="G36" s="50">
        <v>7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1"/>
      <c r="N36" s="16"/>
      <c r="O36" s="16"/>
    </row>
    <row r="37" spans="1:15" ht="14.25">
      <c r="A37" s="39" t="s">
        <v>26</v>
      </c>
      <c r="B37" s="37">
        <f t="shared" si="9"/>
        <v>149</v>
      </c>
      <c r="C37" s="35">
        <v>42</v>
      </c>
      <c r="D37" s="35">
        <v>107</v>
      </c>
      <c r="E37" s="40"/>
      <c r="F37" s="36">
        <f t="shared" si="10"/>
        <v>149</v>
      </c>
      <c r="G37" s="50">
        <v>142</v>
      </c>
      <c r="H37" s="50">
        <v>2</v>
      </c>
      <c r="I37" s="38">
        <v>0</v>
      </c>
      <c r="J37" s="50">
        <v>1</v>
      </c>
      <c r="K37" s="50">
        <v>4</v>
      </c>
      <c r="L37" s="38">
        <v>0</v>
      </c>
      <c r="M37" s="31"/>
      <c r="N37" s="16"/>
      <c r="O37" s="16"/>
    </row>
    <row r="38" spans="1:15" ht="14.25">
      <c r="A38" s="39" t="s">
        <v>27</v>
      </c>
      <c r="B38" s="37">
        <f t="shared" si="9"/>
        <v>659</v>
      </c>
      <c r="C38" s="35">
        <v>152</v>
      </c>
      <c r="D38" s="35">
        <v>507</v>
      </c>
      <c r="E38" s="40"/>
      <c r="F38" s="36">
        <f t="shared" si="10"/>
        <v>687</v>
      </c>
      <c r="G38" s="50">
        <v>679</v>
      </c>
      <c r="H38" s="50">
        <v>7</v>
      </c>
      <c r="I38" s="38">
        <v>0</v>
      </c>
      <c r="J38" s="38">
        <v>0</v>
      </c>
      <c r="K38" s="50">
        <v>1</v>
      </c>
      <c r="L38" s="38">
        <v>0</v>
      </c>
      <c r="M38" s="31"/>
      <c r="N38" s="16"/>
      <c r="O38" s="16"/>
    </row>
    <row r="39" spans="1:15" ht="14.25">
      <c r="A39" s="39" t="s">
        <v>28</v>
      </c>
      <c r="B39" s="37">
        <f t="shared" si="9"/>
        <v>113</v>
      </c>
      <c r="C39" s="35">
        <v>40</v>
      </c>
      <c r="D39" s="35">
        <v>73</v>
      </c>
      <c r="E39" s="40"/>
      <c r="F39" s="36">
        <f t="shared" si="10"/>
        <v>103</v>
      </c>
      <c r="G39" s="50">
        <v>99</v>
      </c>
      <c r="H39" s="38">
        <v>0</v>
      </c>
      <c r="I39" s="50">
        <v>1</v>
      </c>
      <c r="J39" s="38">
        <v>0</v>
      </c>
      <c r="K39" s="50">
        <v>3</v>
      </c>
      <c r="L39" s="38">
        <v>0</v>
      </c>
      <c r="M39" s="31"/>
      <c r="N39" s="16"/>
      <c r="O39" s="16"/>
    </row>
    <row r="40" spans="1:15" ht="14.25">
      <c r="A40" s="39" t="s">
        <v>29</v>
      </c>
      <c r="B40" s="37">
        <f t="shared" si="9"/>
        <v>255</v>
      </c>
      <c r="C40" s="35">
        <v>154</v>
      </c>
      <c r="D40" s="35">
        <v>101</v>
      </c>
      <c r="E40" s="40"/>
      <c r="F40" s="36">
        <f t="shared" si="10"/>
        <v>254</v>
      </c>
      <c r="G40" s="50">
        <v>227</v>
      </c>
      <c r="H40" s="50">
        <v>8</v>
      </c>
      <c r="I40" s="50">
        <v>1</v>
      </c>
      <c r="J40" s="50">
        <v>3</v>
      </c>
      <c r="K40" s="50">
        <v>2</v>
      </c>
      <c r="L40" s="50">
        <v>13</v>
      </c>
      <c r="M40" s="31"/>
      <c r="N40" s="16"/>
      <c r="O40" s="16"/>
    </row>
    <row r="41" spans="1:15" ht="14.25">
      <c r="A41" s="39" t="s">
        <v>30</v>
      </c>
      <c r="B41" s="37">
        <f t="shared" ref="B41:B46" si="11">SUM(C41+D41)</f>
        <v>149</v>
      </c>
      <c r="C41" s="35">
        <v>83</v>
      </c>
      <c r="D41" s="35">
        <v>66</v>
      </c>
      <c r="E41" s="40"/>
      <c r="F41" s="36">
        <f t="shared" si="10"/>
        <v>136</v>
      </c>
      <c r="G41" s="50">
        <v>131</v>
      </c>
      <c r="H41" s="38">
        <v>0</v>
      </c>
      <c r="I41" s="38">
        <v>0</v>
      </c>
      <c r="J41" s="50">
        <v>2</v>
      </c>
      <c r="K41" s="50">
        <v>2</v>
      </c>
      <c r="L41" s="50">
        <v>1</v>
      </c>
      <c r="M41" s="31"/>
      <c r="N41" s="16"/>
      <c r="O41" s="16"/>
    </row>
    <row r="42" spans="1:15" ht="14.25">
      <c r="A42" s="39" t="s">
        <v>31</v>
      </c>
      <c r="B42" s="37">
        <f t="shared" si="11"/>
        <v>2309</v>
      </c>
      <c r="C42" s="35">
        <v>1338</v>
      </c>
      <c r="D42" s="35">
        <v>971</v>
      </c>
      <c r="E42" s="40"/>
      <c r="F42" s="36">
        <f t="shared" si="10"/>
        <v>2222</v>
      </c>
      <c r="G42" s="50">
        <v>1928</v>
      </c>
      <c r="H42" s="50">
        <v>90</v>
      </c>
      <c r="I42" s="50">
        <v>25</v>
      </c>
      <c r="J42" s="50">
        <v>49</v>
      </c>
      <c r="K42" s="50">
        <v>126</v>
      </c>
      <c r="L42" s="50">
        <v>4</v>
      </c>
      <c r="M42" s="31"/>
      <c r="N42" s="16"/>
      <c r="O42" s="16"/>
    </row>
    <row r="43" spans="1:15" ht="14.25">
      <c r="A43" s="39" t="s">
        <v>32</v>
      </c>
      <c r="B43" s="37">
        <f t="shared" si="11"/>
        <v>100</v>
      </c>
      <c r="C43" s="35">
        <v>40</v>
      </c>
      <c r="D43" s="35">
        <v>60</v>
      </c>
      <c r="E43" s="40"/>
      <c r="F43" s="36">
        <f t="shared" si="10"/>
        <v>119</v>
      </c>
      <c r="G43" s="50">
        <v>114</v>
      </c>
      <c r="H43" s="50">
        <v>3</v>
      </c>
      <c r="I43" s="50">
        <v>1</v>
      </c>
      <c r="J43" s="38">
        <v>0</v>
      </c>
      <c r="K43" s="50">
        <v>1</v>
      </c>
      <c r="L43" s="38">
        <v>0</v>
      </c>
      <c r="M43" s="31"/>
      <c r="N43" s="16"/>
      <c r="O43" s="16"/>
    </row>
    <row r="44" spans="1:15" ht="14.25">
      <c r="A44" s="39" t="s">
        <v>33</v>
      </c>
      <c r="B44" s="37">
        <f t="shared" si="11"/>
        <v>2379</v>
      </c>
      <c r="C44" s="35">
        <v>851</v>
      </c>
      <c r="D44" s="35">
        <v>1528</v>
      </c>
      <c r="E44" s="40"/>
      <c r="F44" s="36">
        <f t="shared" si="10"/>
        <v>2699</v>
      </c>
      <c r="G44" s="50">
        <v>2544</v>
      </c>
      <c r="H44" s="50">
        <v>48</v>
      </c>
      <c r="I44" s="50">
        <v>14</v>
      </c>
      <c r="J44" s="50">
        <v>10</v>
      </c>
      <c r="K44" s="50">
        <v>66</v>
      </c>
      <c r="L44" s="50">
        <v>17</v>
      </c>
      <c r="M44" s="31"/>
      <c r="N44" s="16"/>
      <c r="O44" s="16"/>
    </row>
    <row r="45" spans="1:15" ht="14.25">
      <c r="A45" s="39" t="s">
        <v>34</v>
      </c>
      <c r="B45" s="37">
        <f t="shared" si="11"/>
        <v>479</v>
      </c>
      <c r="C45" s="35">
        <v>299</v>
      </c>
      <c r="D45" s="35">
        <v>180</v>
      </c>
      <c r="E45" s="40"/>
      <c r="F45" s="36">
        <f t="shared" si="10"/>
        <v>458</v>
      </c>
      <c r="G45" s="50">
        <v>399</v>
      </c>
      <c r="H45" s="50">
        <v>10</v>
      </c>
      <c r="I45" s="50">
        <v>2</v>
      </c>
      <c r="J45" s="50">
        <v>2</v>
      </c>
      <c r="K45" s="50">
        <v>41</v>
      </c>
      <c r="L45" s="50">
        <v>4</v>
      </c>
      <c r="M45" s="31"/>
      <c r="N45" s="16"/>
      <c r="O45" s="16"/>
    </row>
    <row r="46" spans="1:15" ht="14.25">
      <c r="A46" s="39" t="s">
        <v>35</v>
      </c>
      <c r="B46" s="37">
        <f t="shared" si="11"/>
        <v>825</v>
      </c>
      <c r="C46" s="35">
        <v>599</v>
      </c>
      <c r="D46" s="35">
        <v>226</v>
      </c>
      <c r="E46" s="40"/>
      <c r="F46" s="36">
        <f t="shared" si="10"/>
        <v>820</v>
      </c>
      <c r="G46" s="50">
        <v>766</v>
      </c>
      <c r="H46" s="50">
        <v>18</v>
      </c>
      <c r="I46" s="38">
        <v>0</v>
      </c>
      <c r="J46" s="50">
        <v>2</v>
      </c>
      <c r="K46" s="50">
        <v>28</v>
      </c>
      <c r="L46" s="50">
        <v>6</v>
      </c>
      <c r="M46" s="31"/>
      <c r="N46" s="16"/>
      <c r="O46" s="16"/>
    </row>
    <row r="47" spans="1:15" ht="14.25">
      <c r="A47" s="39" t="s">
        <v>36</v>
      </c>
      <c r="B47" s="37">
        <f t="shared" ref="B47:B52" si="12">SUM(C47+D47)</f>
        <v>1393</v>
      </c>
      <c r="C47" s="35">
        <v>834</v>
      </c>
      <c r="D47" s="35">
        <v>559</v>
      </c>
      <c r="E47" s="40"/>
      <c r="F47" s="36">
        <f t="shared" si="10"/>
        <v>1421</v>
      </c>
      <c r="G47" s="50">
        <v>1271</v>
      </c>
      <c r="H47" s="50">
        <v>28</v>
      </c>
      <c r="I47" s="50">
        <v>9</v>
      </c>
      <c r="J47" s="50">
        <v>1</v>
      </c>
      <c r="K47" s="50">
        <v>100</v>
      </c>
      <c r="L47" s="50">
        <v>12</v>
      </c>
      <c r="M47" s="31"/>
      <c r="N47" s="16"/>
      <c r="O47" s="16"/>
    </row>
    <row r="48" spans="1:15" ht="14.25">
      <c r="A48" s="39" t="s">
        <v>37</v>
      </c>
      <c r="B48" s="37">
        <f t="shared" si="12"/>
        <v>452</v>
      </c>
      <c r="C48" s="35">
        <v>244</v>
      </c>
      <c r="D48" s="35">
        <v>208</v>
      </c>
      <c r="E48" s="40"/>
      <c r="F48" s="36">
        <f t="shared" si="10"/>
        <v>432</v>
      </c>
      <c r="G48" s="50">
        <v>396</v>
      </c>
      <c r="H48" s="50">
        <v>17</v>
      </c>
      <c r="I48" s="50">
        <v>5</v>
      </c>
      <c r="J48" s="38">
        <v>0</v>
      </c>
      <c r="K48" s="50">
        <v>9</v>
      </c>
      <c r="L48" s="50">
        <v>5</v>
      </c>
      <c r="M48" s="31"/>
      <c r="N48" s="16"/>
      <c r="O48" s="16"/>
    </row>
    <row r="49" spans="1:15" ht="14.25">
      <c r="A49" s="39" t="s">
        <v>38</v>
      </c>
      <c r="B49" s="37">
        <f t="shared" si="12"/>
        <v>852</v>
      </c>
      <c r="C49" s="35">
        <v>642</v>
      </c>
      <c r="D49" s="35">
        <v>210</v>
      </c>
      <c r="E49" s="40"/>
      <c r="F49" s="36">
        <f t="shared" si="10"/>
        <v>884</v>
      </c>
      <c r="G49" s="50">
        <v>797</v>
      </c>
      <c r="H49" s="50">
        <v>24</v>
      </c>
      <c r="I49" s="50">
        <v>4</v>
      </c>
      <c r="J49" s="50">
        <v>9</v>
      </c>
      <c r="K49" s="50">
        <v>35</v>
      </c>
      <c r="L49" s="50">
        <v>15</v>
      </c>
      <c r="M49" s="31"/>
      <c r="N49" s="16"/>
      <c r="O49" s="16"/>
    </row>
    <row r="50" spans="1:15" ht="14.25">
      <c r="A50" s="39" t="s">
        <v>39</v>
      </c>
      <c r="B50" s="37">
        <f t="shared" si="12"/>
        <v>168</v>
      </c>
      <c r="C50" s="35">
        <v>139</v>
      </c>
      <c r="D50" s="35">
        <v>29</v>
      </c>
      <c r="E50" s="40"/>
      <c r="F50" s="36">
        <f t="shared" si="10"/>
        <v>132</v>
      </c>
      <c r="G50" s="50">
        <v>116</v>
      </c>
      <c r="H50" s="50">
        <v>3</v>
      </c>
      <c r="I50" s="50">
        <v>2</v>
      </c>
      <c r="J50" s="38">
        <v>0</v>
      </c>
      <c r="K50" s="38">
        <v>0</v>
      </c>
      <c r="L50" s="50">
        <v>11</v>
      </c>
      <c r="M50" s="31"/>
      <c r="N50" s="16"/>
      <c r="O50" s="16"/>
    </row>
    <row r="51" spans="1:15" ht="14.25">
      <c r="A51" s="39" t="s">
        <v>40</v>
      </c>
      <c r="B51" s="37">
        <f t="shared" si="12"/>
        <v>215</v>
      </c>
      <c r="C51" s="35">
        <v>98</v>
      </c>
      <c r="D51" s="35">
        <v>117</v>
      </c>
      <c r="E51" s="40"/>
      <c r="F51" s="36">
        <f t="shared" si="10"/>
        <v>206</v>
      </c>
      <c r="G51" s="50">
        <v>191</v>
      </c>
      <c r="H51" s="50">
        <v>7</v>
      </c>
      <c r="I51" s="50">
        <v>5</v>
      </c>
      <c r="J51" s="38">
        <v>0</v>
      </c>
      <c r="K51" s="50">
        <v>2</v>
      </c>
      <c r="L51" s="50">
        <v>1</v>
      </c>
      <c r="M51" s="31"/>
      <c r="N51" s="16"/>
      <c r="O51" s="16"/>
    </row>
    <row r="52" spans="1:15" ht="14.25">
      <c r="A52" s="39" t="s">
        <v>41</v>
      </c>
      <c r="B52" s="37">
        <f t="shared" si="12"/>
        <v>106</v>
      </c>
      <c r="C52" s="35">
        <v>71</v>
      </c>
      <c r="D52" s="35">
        <v>35</v>
      </c>
      <c r="E52" s="40"/>
      <c r="F52" s="36">
        <f t="shared" si="10"/>
        <v>99</v>
      </c>
      <c r="G52" s="50">
        <v>89</v>
      </c>
      <c r="H52" s="50">
        <v>8</v>
      </c>
      <c r="I52" s="50">
        <v>1</v>
      </c>
      <c r="J52" s="38">
        <v>0</v>
      </c>
      <c r="K52" s="50">
        <v>1</v>
      </c>
      <c r="L52" s="38">
        <v>0</v>
      </c>
      <c r="M52" s="31"/>
      <c r="N52" s="16"/>
      <c r="O52" s="16"/>
    </row>
    <row r="53" spans="1:15" ht="14.25">
      <c r="A53" s="39" t="s">
        <v>42</v>
      </c>
      <c r="B53" s="37">
        <f t="shared" ref="B53:B58" si="13">SUM(C53+D53)</f>
        <v>98</v>
      </c>
      <c r="C53" s="35">
        <v>26</v>
      </c>
      <c r="D53" s="35">
        <v>72</v>
      </c>
      <c r="E53" s="40"/>
      <c r="F53" s="36">
        <f t="shared" si="10"/>
        <v>123</v>
      </c>
      <c r="G53" s="50">
        <v>120</v>
      </c>
      <c r="H53" s="50">
        <v>2</v>
      </c>
      <c r="I53" s="38">
        <v>0</v>
      </c>
      <c r="J53" s="38">
        <v>0</v>
      </c>
      <c r="K53" s="50">
        <v>1</v>
      </c>
      <c r="L53" s="38">
        <v>0</v>
      </c>
      <c r="M53" s="31"/>
      <c r="N53" s="16"/>
      <c r="O53" s="16"/>
    </row>
    <row r="54" spans="1:15" ht="14.25">
      <c r="A54" s="39" t="s">
        <v>43</v>
      </c>
      <c r="B54" s="37">
        <f t="shared" si="13"/>
        <v>280</v>
      </c>
      <c r="C54" s="35">
        <v>105</v>
      </c>
      <c r="D54" s="35">
        <v>175</v>
      </c>
      <c r="E54" s="40"/>
      <c r="F54" s="36">
        <f t="shared" si="10"/>
        <v>324</v>
      </c>
      <c r="G54" s="50">
        <v>286</v>
      </c>
      <c r="H54" s="50">
        <v>7</v>
      </c>
      <c r="I54" s="50">
        <v>6</v>
      </c>
      <c r="J54" s="38">
        <v>0</v>
      </c>
      <c r="K54" s="50">
        <v>23</v>
      </c>
      <c r="L54" s="50">
        <v>2</v>
      </c>
      <c r="M54" s="31"/>
      <c r="N54" s="16"/>
      <c r="O54" s="16"/>
    </row>
    <row r="55" spans="1:15" ht="14.25">
      <c r="A55" s="39" t="s">
        <v>44</v>
      </c>
      <c r="B55" s="37">
        <f t="shared" si="13"/>
        <v>591</v>
      </c>
      <c r="C55" s="35">
        <v>372</v>
      </c>
      <c r="D55" s="35">
        <v>219</v>
      </c>
      <c r="E55" s="40"/>
      <c r="F55" s="36">
        <f t="shared" si="10"/>
        <v>588</v>
      </c>
      <c r="G55" s="50">
        <v>556</v>
      </c>
      <c r="H55" s="50">
        <v>9</v>
      </c>
      <c r="I55" s="50">
        <v>1</v>
      </c>
      <c r="J55" s="50">
        <v>5</v>
      </c>
      <c r="K55" s="50">
        <v>13</v>
      </c>
      <c r="L55" s="50">
        <v>4</v>
      </c>
      <c r="M55" s="31"/>
      <c r="N55" s="16"/>
      <c r="O55" s="16"/>
    </row>
    <row r="56" spans="1:15" ht="14.25">
      <c r="A56" s="39" t="s">
        <v>45</v>
      </c>
      <c r="B56" s="37">
        <f t="shared" si="13"/>
        <v>284</v>
      </c>
      <c r="C56" s="35">
        <v>165</v>
      </c>
      <c r="D56" s="35">
        <v>119</v>
      </c>
      <c r="E56" s="40"/>
      <c r="F56" s="36">
        <f t="shared" si="10"/>
        <v>275</v>
      </c>
      <c r="G56" s="50">
        <v>242</v>
      </c>
      <c r="H56" s="50">
        <v>7</v>
      </c>
      <c r="I56" s="50">
        <v>4</v>
      </c>
      <c r="J56" s="50">
        <v>1</v>
      </c>
      <c r="K56" s="50">
        <v>20</v>
      </c>
      <c r="L56" s="50">
        <v>1</v>
      </c>
      <c r="M56" s="31"/>
      <c r="N56" s="16"/>
      <c r="O56" s="16"/>
    </row>
    <row r="57" spans="1:15" ht="14.25">
      <c r="A57" s="39" t="s">
        <v>46</v>
      </c>
      <c r="B57" s="37">
        <f t="shared" si="13"/>
        <v>353</v>
      </c>
      <c r="C57" s="35">
        <v>89</v>
      </c>
      <c r="D57" s="35">
        <v>264</v>
      </c>
      <c r="E57" s="40"/>
      <c r="F57" s="36">
        <f t="shared" si="10"/>
        <v>363</v>
      </c>
      <c r="G57" s="50">
        <v>356</v>
      </c>
      <c r="H57" s="50">
        <v>1</v>
      </c>
      <c r="I57" s="50">
        <v>3</v>
      </c>
      <c r="J57" s="38">
        <v>0</v>
      </c>
      <c r="K57" s="50">
        <v>2</v>
      </c>
      <c r="L57" s="50">
        <v>1</v>
      </c>
      <c r="M57" s="31"/>
      <c r="N57" s="16"/>
      <c r="O57" s="16"/>
    </row>
    <row r="58" spans="1:15" ht="14.25">
      <c r="A58" s="39" t="s">
        <v>47</v>
      </c>
      <c r="B58" s="37">
        <f t="shared" si="13"/>
        <v>456</v>
      </c>
      <c r="C58" s="35">
        <v>318</v>
      </c>
      <c r="D58" s="35">
        <v>138</v>
      </c>
      <c r="E58" s="40"/>
      <c r="F58" s="36">
        <f t="shared" si="10"/>
        <v>453</v>
      </c>
      <c r="G58" s="50">
        <v>430</v>
      </c>
      <c r="H58" s="50">
        <v>9</v>
      </c>
      <c r="I58" s="38">
        <v>0</v>
      </c>
      <c r="J58" s="38">
        <v>0</v>
      </c>
      <c r="K58" s="50">
        <v>12</v>
      </c>
      <c r="L58" s="50">
        <v>2</v>
      </c>
      <c r="M58" s="31"/>
      <c r="N58" s="16"/>
      <c r="O58" s="16"/>
    </row>
    <row r="59" spans="1:15" ht="14.25">
      <c r="A59" s="39" t="s">
        <v>48</v>
      </c>
      <c r="B59" s="37">
        <f t="shared" ref="B59:B64" si="14">SUM(C59+D59)</f>
        <v>67</v>
      </c>
      <c r="C59" s="35">
        <v>35</v>
      </c>
      <c r="D59" s="35">
        <v>32</v>
      </c>
      <c r="E59" s="40"/>
      <c r="F59" s="36">
        <f t="shared" si="10"/>
        <v>90</v>
      </c>
      <c r="G59" s="50">
        <v>85</v>
      </c>
      <c r="H59" s="50">
        <v>1</v>
      </c>
      <c r="I59" s="38">
        <v>0</v>
      </c>
      <c r="J59" s="38">
        <v>0</v>
      </c>
      <c r="K59" s="50">
        <v>4</v>
      </c>
      <c r="L59" s="38">
        <v>0</v>
      </c>
      <c r="M59" s="31"/>
      <c r="N59" s="16"/>
      <c r="O59" s="16"/>
    </row>
    <row r="60" spans="1:15" ht="14.25">
      <c r="A60" s="39" t="s">
        <v>49</v>
      </c>
      <c r="B60" s="37">
        <f t="shared" si="14"/>
        <v>61</v>
      </c>
      <c r="C60" s="35">
        <v>26</v>
      </c>
      <c r="D60" s="35">
        <v>35</v>
      </c>
      <c r="E60" s="40"/>
      <c r="F60" s="36">
        <f t="shared" si="10"/>
        <v>80</v>
      </c>
      <c r="G60" s="50">
        <v>79</v>
      </c>
      <c r="H60" s="50">
        <v>1</v>
      </c>
      <c r="I60" s="38">
        <v>0</v>
      </c>
      <c r="J60" s="38">
        <v>0</v>
      </c>
      <c r="K60" s="38">
        <v>0</v>
      </c>
      <c r="L60" s="38">
        <v>0</v>
      </c>
      <c r="M60" s="31"/>
      <c r="N60" s="16"/>
      <c r="O60" s="16"/>
    </row>
    <row r="61" spans="1:15" ht="14.25">
      <c r="A61" s="39" t="s">
        <v>50</v>
      </c>
      <c r="B61" s="37">
        <f t="shared" si="14"/>
        <v>86</v>
      </c>
      <c r="C61" s="35">
        <v>28</v>
      </c>
      <c r="D61" s="35">
        <v>58</v>
      </c>
      <c r="E61" s="40"/>
      <c r="F61" s="36">
        <f t="shared" si="10"/>
        <v>94</v>
      </c>
      <c r="G61" s="50">
        <v>82</v>
      </c>
      <c r="H61" s="50">
        <v>2</v>
      </c>
      <c r="I61" s="50">
        <v>4</v>
      </c>
      <c r="J61" s="38">
        <v>0</v>
      </c>
      <c r="K61" s="50">
        <v>5</v>
      </c>
      <c r="L61" s="50">
        <v>1</v>
      </c>
      <c r="M61" s="31"/>
      <c r="N61" s="16"/>
      <c r="O61" s="16"/>
    </row>
    <row r="62" spans="1:15" ht="14.25">
      <c r="A62" s="39" t="s">
        <v>51</v>
      </c>
      <c r="B62" s="37">
        <f t="shared" si="14"/>
        <v>230</v>
      </c>
      <c r="C62" s="35">
        <v>90</v>
      </c>
      <c r="D62" s="35">
        <v>140</v>
      </c>
      <c r="E62" s="40"/>
      <c r="F62" s="36">
        <f t="shared" si="10"/>
        <v>228</v>
      </c>
      <c r="G62" s="50">
        <v>212</v>
      </c>
      <c r="H62" s="50">
        <v>1</v>
      </c>
      <c r="I62" s="50">
        <v>1</v>
      </c>
      <c r="J62" s="50">
        <v>7</v>
      </c>
      <c r="K62" s="50">
        <v>5</v>
      </c>
      <c r="L62" s="50">
        <v>2</v>
      </c>
      <c r="M62" s="31"/>
      <c r="N62" s="16"/>
      <c r="O62" s="16"/>
    </row>
    <row r="63" spans="1:15" ht="14.25">
      <c r="A63" s="39" t="s">
        <v>52</v>
      </c>
      <c r="B63" s="37">
        <f t="shared" si="14"/>
        <v>3518</v>
      </c>
      <c r="C63" s="35">
        <v>2244</v>
      </c>
      <c r="D63" s="35">
        <v>1274</v>
      </c>
      <c r="E63" s="40"/>
      <c r="F63" s="36">
        <f t="shared" si="10"/>
        <v>3502</v>
      </c>
      <c r="G63" s="50">
        <v>3160</v>
      </c>
      <c r="H63" s="50">
        <v>35</v>
      </c>
      <c r="I63" s="50">
        <v>3</v>
      </c>
      <c r="J63" s="50">
        <v>19</v>
      </c>
      <c r="K63" s="50">
        <v>238</v>
      </c>
      <c r="L63" s="50">
        <v>47</v>
      </c>
      <c r="M63" s="31"/>
      <c r="N63" s="16"/>
      <c r="O63" s="16"/>
    </row>
    <row r="64" spans="1:15" ht="14.25">
      <c r="A64" s="39" t="s">
        <v>53</v>
      </c>
      <c r="B64" s="37">
        <f t="shared" si="14"/>
        <v>245</v>
      </c>
      <c r="C64" s="35">
        <v>107</v>
      </c>
      <c r="D64" s="35">
        <v>138</v>
      </c>
      <c r="E64" s="40"/>
      <c r="F64" s="36">
        <f t="shared" si="10"/>
        <v>247</v>
      </c>
      <c r="G64" s="50">
        <v>235</v>
      </c>
      <c r="H64" s="50">
        <v>2</v>
      </c>
      <c r="I64" s="50">
        <v>2</v>
      </c>
      <c r="J64" s="38">
        <v>0</v>
      </c>
      <c r="K64" s="50">
        <v>5</v>
      </c>
      <c r="L64" s="50">
        <v>3</v>
      </c>
      <c r="M64" s="31"/>
      <c r="N64" s="16"/>
      <c r="O64" s="16"/>
    </row>
    <row r="65" spans="1:15" ht="14.25">
      <c r="A65" s="39" t="s">
        <v>54</v>
      </c>
      <c r="B65" s="37">
        <f t="shared" ref="B65:B70" si="15">SUM(C65+D65)</f>
        <v>153</v>
      </c>
      <c r="C65" s="35">
        <v>127</v>
      </c>
      <c r="D65" s="35">
        <v>26</v>
      </c>
      <c r="E65" s="40"/>
      <c r="F65" s="36">
        <f t="shared" si="10"/>
        <v>148</v>
      </c>
      <c r="G65" s="50">
        <v>135</v>
      </c>
      <c r="H65" s="50">
        <v>1</v>
      </c>
      <c r="I65" s="38">
        <v>0</v>
      </c>
      <c r="J65" s="50">
        <v>5</v>
      </c>
      <c r="K65" s="50">
        <v>6</v>
      </c>
      <c r="L65" s="50">
        <v>1</v>
      </c>
      <c r="M65" s="31"/>
      <c r="N65" s="16"/>
      <c r="O65" s="16"/>
    </row>
    <row r="66" spans="1:15" ht="14.25">
      <c r="A66" s="39" t="s">
        <v>55</v>
      </c>
      <c r="B66" s="37">
        <f t="shared" si="15"/>
        <v>180</v>
      </c>
      <c r="C66" s="35">
        <v>90</v>
      </c>
      <c r="D66" s="35">
        <v>90</v>
      </c>
      <c r="E66" s="40"/>
      <c r="F66" s="36">
        <f t="shared" si="10"/>
        <v>183</v>
      </c>
      <c r="G66" s="50">
        <v>169</v>
      </c>
      <c r="H66" s="50">
        <v>5</v>
      </c>
      <c r="I66" s="38">
        <v>0</v>
      </c>
      <c r="J66" s="50">
        <v>1</v>
      </c>
      <c r="K66" s="50">
        <v>5</v>
      </c>
      <c r="L66" s="50">
        <v>3</v>
      </c>
      <c r="M66" s="31"/>
      <c r="N66" s="16"/>
      <c r="O66" s="16"/>
    </row>
    <row r="67" spans="1:15" ht="14.25">
      <c r="A67" s="39" t="s">
        <v>56</v>
      </c>
      <c r="B67" s="37">
        <f t="shared" si="15"/>
        <v>440</v>
      </c>
      <c r="C67" s="35">
        <v>284</v>
      </c>
      <c r="D67" s="35">
        <v>156</v>
      </c>
      <c r="E67" s="40"/>
      <c r="F67" s="36">
        <f t="shared" si="10"/>
        <v>334</v>
      </c>
      <c r="G67" s="50">
        <v>313</v>
      </c>
      <c r="H67" s="50">
        <v>11</v>
      </c>
      <c r="I67" s="38">
        <v>0</v>
      </c>
      <c r="J67" s="38">
        <v>0</v>
      </c>
      <c r="K67" s="50">
        <v>9</v>
      </c>
      <c r="L67" s="50">
        <v>1</v>
      </c>
      <c r="M67" s="31"/>
      <c r="N67" s="16"/>
      <c r="O67" s="16"/>
    </row>
    <row r="68" spans="1:15" ht="14.25">
      <c r="A68" s="39" t="s">
        <v>57</v>
      </c>
      <c r="B68" s="37">
        <f t="shared" si="15"/>
        <v>282</v>
      </c>
      <c r="C68" s="35">
        <v>112</v>
      </c>
      <c r="D68" s="35">
        <v>170</v>
      </c>
      <c r="E68" s="40"/>
      <c r="F68" s="36">
        <f t="shared" si="10"/>
        <v>307</v>
      </c>
      <c r="G68" s="50">
        <v>294</v>
      </c>
      <c r="H68" s="50">
        <v>5</v>
      </c>
      <c r="I68" s="38">
        <v>0</v>
      </c>
      <c r="J68" s="38">
        <v>0</v>
      </c>
      <c r="K68" s="50">
        <v>5</v>
      </c>
      <c r="L68" s="50">
        <v>3</v>
      </c>
      <c r="M68" s="31"/>
      <c r="N68" s="16"/>
      <c r="O68" s="16"/>
    </row>
    <row r="69" spans="1:15" ht="14.25">
      <c r="A69" s="39" t="s">
        <v>58</v>
      </c>
      <c r="B69" s="37">
        <f t="shared" si="15"/>
        <v>188</v>
      </c>
      <c r="C69" s="35">
        <v>146</v>
      </c>
      <c r="D69" s="35">
        <v>42</v>
      </c>
      <c r="E69" s="40"/>
      <c r="F69" s="36">
        <f t="shared" si="10"/>
        <v>177</v>
      </c>
      <c r="G69" s="50">
        <v>151</v>
      </c>
      <c r="H69" s="50">
        <v>8</v>
      </c>
      <c r="I69" s="50">
        <v>1</v>
      </c>
      <c r="J69" s="38">
        <v>0</v>
      </c>
      <c r="K69" s="50">
        <v>16</v>
      </c>
      <c r="L69" s="50">
        <v>1</v>
      </c>
      <c r="M69" s="31"/>
      <c r="N69" s="16"/>
      <c r="O69" s="16"/>
    </row>
    <row r="70" spans="1:15" ht="14.25">
      <c r="A70" s="39" t="s">
        <v>59</v>
      </c>
      <c r="B70" s="37">
        <f t="shared" si="15"/>
        <v>252</v>
      </c>
      <c r="C70" s="35">
        <v>176</v>
      </c>
      <c r="D70" s="35">
        <v>76</v>
      </c>
      <c r="E70" s="40"/>
      <c r="F70" s="36">
        <f t="shared" si="10"/>
        <v>299</v>
      </c>
      <c r="G70" s="50">
        <v>251</v>
      </c>
      <c r="H70" s="50">
        <v>3</v>
      </c>
      <c r="I70" s="50">
        <v>1</v>
      </c>
      <c r="J70" s="50">
        <v>3</v>
      </c>
      <c r="K70" s="50">
        <v>6</v>
      </c>
      <c r="L70" s="50">
        <v>35</v>
      </c>
      <c r="M70" s="31"/>
      <c r="N70" s="16"/>
      <c r="O70" s="16"/>
    </row>
    <row r="71" spans="1:15" ht="14.25">
      <c r="A71" s="39" t="s">
        <v>60</v>
      </c>
      <c r="B71" s="37">
        <f>SUM(C71+D71)</f>
        <v>1364</v>
      </c>
      <c r="C71" s="35">
        <v>480</v>
      </c>
      <c r="D71" s="35">
        <v>884</v>
      </c>
      <c r="E71" s="40"/>
      <c r="F71" s="36">
        <f t="shared" si="10"/>
        <v>1415</v>
      </c>
      <c r="G71" s="50">
        <v>1335</v>
      </c>
      <c r="H71" s="50">
        <v>40</v>
      </c>
      <c r="I71" s="50">
        <v>9</v>
      </c>
      <c r="J71" s="50">
        <v>10</v>
      </c>
      <c r="K71" s="50">
        <v>14</v>
      </c>
      <c r="L71" s="50">
        <v>7</v>
      </c>
      <c r="M71" s="31"/>
      <c r="N71" s="16"/>
      <c r="O71" s="16"/>
    </row>
    <row r="72" spans="1:15" ht="14.25">
      <c r="A72" s="39" t="s">
        <v>61</v>
      </c>
      <c r="B72" s="37">
        <f>SUM(C72+D72)</f>
        <v>151</v>
      </c>
      <c r="C72" s="35">
        <v>65</v>
      </c>
      <c r="D72" s="35">
        <v>86</v>
      </c>
      <c r="E72" s="40"/>
      <c r="F72" s="36">
        <f t="shared" si="10"/>
        <v>166</v>
      </c>
      <c r="G72" s="50">
        <v>159</v>
      </c>
      <c r="H72" s="38">
        <v>0</v>
      </c>
      <c r="I72" s="38">
        <v>0</v>
      </c>
      <c r="J72" s="50">
        <v>3</v>
      </c>
      <c r="K72" s="50">
        <v>3</v>
      </c>
      <c r="L72" s="50">
        <v>1</v>
      </c>
      <c r="M72" s="31"/>
      <c r="N72" s="16"/>
      <c r="O72" s="16"/>
    </row>
    <row r="73" spans="1:15" ht="14.25">
      <c r="A73" s="39" t="s">
        <v>62</v>
      </c>
      <c r="B73" s="37">
        <f>SUM(C73+D73)</f>
        <v>83</v>
      </c>
      <c r="C73" s="35">
        <v>39</v>
      </c>
      <c r="D73" s="35">
        <v>44</v>
      </c>
      <c r="E73" s="40"/>
      <c r="F73" s="36">
        <f t="shared" si="10"/>
        <v>73</v>
      </c>
      <c r="G73" s="50">
        <v>63</v>
      </c>
      <c r="H73" s="50">
        <v>4</v>
      </c>
      <c r="I73" s="38">
        <v>0</v>
      </c>
      <c r="J73" s="38">
        <v>0</v>
      </c>
      <c r="K73" s="50">
        <v>4</v>
      </c>
      <c r="L73" s="50">
        <v>2</v>
      </c>
      <c r="M73" s="31"/>
      <c r="N73" s="16"/>
      <c r="O73" s="16"/>
    </row>
    <row r="74" spans="1:15" ht="14.25">
      <c r="A74" s="95"/>
      <c r="B74" s="95"/>
      <c r="C74" s="95"/>
      <c r="D74" s="44"/>
      <c r="E74" s="44"/>
      <c r="F74" s="44"/>
      <c r="G74" s="44"/>
      <c r="H74" s="44"/>
      <c r="I74" s="44"/>
      <c r="J74" s="44"/>
      <c r="K74" s="44"/>
      <c r="L74" s="44"/>
      <c r="M74" s="16"/>
      <c r="N74" s="16"/>
      <c r="O74" s="16"/>
    </row>
    <row r="75" spans="1:15" ht="14.25">
      <c r="A75" s="45" t="s">
        <v>72</v>
      </c>
      <c r="B75" s="45"/>
      <c r="C75" s="45"/>
      <c r="D75" s="45"/>
      <c r="E75" s="46"/>
      <c r="F75" s="46"/>
      <c r="G75" s="46"/>
      <c r="H75" s="46"/>
      <c r="I75" s="46"/>
      <c r="J75" s="46"/>
      <c r="K75" s="46"/>
      <c r="L75" s="46"/>
      <c r="M75" s="16"/>
      <c r="N75" s="16"/>
      <c r="O75" s="16"/>
    </row>
    <row r="76" spans="1:15" ht="14.25">
      <c r="A76" s="45"/>
      <c r="B76" s="47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16"/>
      <c r="N76" s="16"/>
      <c r="O76" s="16"/>
    </row>
  </sheetData>
  <mergeCells count="3">
    <mergeCell ref="B4:D4"/>
    <mergeCell ref="F4:L4"/>
    <mergeCell ref="A74:C74"/>
  </mergeCells>
  <pageMargins left="0.7" right="0.7" top="0.75" bottom="0.75" header="0.3" footer="0.3"/>
  <pageSetup scale="7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15</vt:i4>
      </vt:variant>
    </vt:vector>
  </HeadingPairs>
  <TitlesOfParts>
    <vt:vector size="35" baseType="lpstr">
      <vt:lpstr>2019</vt:lpstr>
      <vt:lpstr>2018</vt:lpstr>
      <vt:lpstr>2017</vt:lpstr>
      <vt:lpstr>2016</vt:lpstr>
      <vt:lpstr>2015</vt:lpstr>
      <vt:lpstr>2014</vt:lpstr>
      <vt:lpstr>2013</vt:lpstr>
      <vt:lpstr>2011</vt:lpstr>
      <vt:lpstr>2010</vt:lpstr>
      <vt:lpstr>2009</vt:lpstr>
      <vt:lpstr>2008</vt:lpstr>
      <vt:lpstr>2007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'1998'!Print_Area</vt:lpstr>
      <vt:lpstr>'1999'!Print_Area</vt:lpstr>
      <vt:lpstr>'2000'!Print_Area</vt:lpstr>
      <vt:lpstr>'2001'!Print_Area</vt:lpstr>
      <vt:lpstr>'2003'!Print_Area</vt:lpstr>
      <vt:lpstr>'2004'!Print_Area</vt:lpstr>
      <vt:lpstr>'2005'!Print_Area</vt:lpstr>
      <vt:lpstr>'2007'!Print_Area</vt:lpstr>
      <vt:lpstr>'2008'!Print_Area</vt:lpstr>
      <vt:lpstr>'2009'!Print_Area</vt:lpstr>
      <vt:lpstr>'2010'!Print_Area</vt:lpstr>
      <vt:lpstr>'2011'!Print_Area</vt:lpstr>
      <vt:lpstr>'2013'!Print_Area</vt:lpstr>
      <vt:lpstr>'2014'!Print_Area</vt:lpstr>
      <vt:lpstr>'2015'!Print_Area</vt:lpstr>
    </vt:vector>
  </TitlesOfParts>
  <Company>NYS UCS - 25 BEAVER STREET, NEW YORK, NY 10004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Lissette Lopez-Gellys</dc:creator>
  <cp:lastModifiedBy>Charbonneau, Michele</cp:lastModifiedBy>
  <cp:lastPrinted>2019-03-22T14:21:18Z</cp:lastPrinted>
  <dcterms:created xsi:type="dcterms:W3CDTF">2005-07-21T11:32:24Z</dcterms:created>
  <dcterms:modified xsi:type="dcterms:W3CDTF">2021-06-30T12:46:36Z</dcterms:modified>
</cp:coreProperties>
</file>