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ublic Safety &amp; the Criminal Justice System (H)\"/>
    </mc:Choice>
  </mc:AlternateContent>
  <bookViews>
    <workbookView xWindow="0" yWindow="0" windowWidth="28800" windowHeight="12345"/>
  </bookViews>
  <sheets>
    <sheet name="2019" sheetId="22" r:id="rId1"/>
    <sheet name="2018" sheetId="21" r:id="rId2"/>
    <sheet name="2017" sheetId="20" r:id="rId3"/>
    <sheet name="2016" sheetId="19" r:id="rId4"/>
    <sheet name="2015" sheetId="1" r:id="rId5"/>
    <sheet name="2014" sheetId="2" r:id="rId6"/>
    <sheet name="2013" sheetId="3" r:id="rId7"/>
    <sheet name="2011" sheetId="4" r:id="rId8"/>
    <sheet name="2010" sheetId="5" r:id="rId9"/>
    <sheet name="2009" sheetId="6" r:id="rId10"/>
    <sheet name="2008" sheetId="7" r:id="rId11"/>
    <sheet name="2007" sheetId="8" r:id="rId12"/>
    <sheet name="2005" sheetId="9" r:id="rId13"/>
    <sheet name="2004" sheetId="10" r:id="rId14"/>
    <sheet name="2003" sheetId="11" r:id="rId15"/>
    <sheet name="2002" sheetId="12" r:id="rId16"/>
    <sheet name="2001" sheetId="13" r:id="rId17"/>
    <sheet name="2000" sheetId="14" r:id="rId18"/>
    <sheet name="1999" sheetId="15" r:id="rId19"/>
    <sheet name="1998" sheetId="16" r:id="rId20"/>
    <sheet name="1997" sheetId="17" r:id="rId21"/>
    <sheet name="1996" sheetId="18" r:id="rId22"/>
  </sheets>
  <externalReferences>
    <externalReference r:id="rId23"/>
  </externalReferences>
  <definedNames>
    <definedName name="_xlnm.Print_Area" localSheetId="21">'1996'!$A$1:$F$28</definedName>
    <definedName name="_xlnm.Print_Area" localSheetId="20">'1997'!$A$1:$F$25</definedName>
    <definedName name="_xlnm.Print_Area" localSheetId="19">'1998'!$A$1:$F$26</definedName>
    <definedName name="_xlnm.Print_Area" localSheetId="18">'1999'!$A$1:$G$25</definedName>
    <definedName name="_xlnm.Print_Area" localSheetId="17">'2000'!$A$1:$F$25</definedName>
    <definedName name="_xlnm.Print_Area" localSheetId="16">'2001'!$A$1:$F$25</definedName>
    <definedName name="_xlnm.Print_Area" localSheetId="15">'2002'!$A$1:$F$25</definedName>
    <definedName name="_xlnm.Print_Area" localSheetId="14">'2003'!$A$1:$F$29</definedName>
    <definedName name="_xlnm.Print_Area" localSheetId="13">'2004'!$A$1:$F$23</definedName>
    <definedName name="_xlnm.Print_Area" localSheetId="12">'2005'!$A$1:$M$29</definedName>
    <definedName name="_xlnm.Print_Area" localSheetId="11">'2007'!$A$1:$M$30</definedName>
    <definedName name="_xlnm.Print_Area" localSheetId="10">'2008'!$A$1:$M$29</definedName>
    <definedName name="_xlnm.Print_Area" localSheetId="9">'2009'!$A$1:$M$29</definedName>
    <definedName name="_xlnm.Print_Area" localSheetId="8">'2010'!$A$1:$M$29</definedName>
    <definedName name="_xlnm.Print_Area" localSheetId="7">'2011'!$A$1:$M$29</definedName>
    <definedName name="_xlnm.Print_Area" localSheetId="6">'2013'!$A$1:$M$29</definedName>
    <definedName name="_xlnm.Print_Area" localSheetId="5">'2014'!$A$1:$M$29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22" l="1"/>
  <c r="B21" i="22"/>
  <c r="B20" i="22"/>
  <c r="B19" i="22"/>
  <c r="M17" i="22"/>
  <c r="L17" i="22"/>
  <c r="J17" i="22"/>
  <c r="I17" i="22"/>
  <c r="G17" i="22"/>
  <c r="F17" i="22"/>
  <c r="D17" i="22"/>
  <c r="C17" i="22"/>
  <c r="B16" i="22"/>
  <c r="B15" i="22"/>
  <c r="B14" i="22"/>
  <c r="B13" i="22"/>
  <c r="B12" i="22"/>
  <c r="B9" i="22"/>
  <c r="M8" i="22"/>
  <c r="L8" i="22"/>
  <c r="J8" i="22"/>
  <c r="I8" i="22"/>
  <c r="G8" i="22"/>
  <c r="F8" i="22"/>
  <c r="D8" i="22"/>
  <c r="C8" i="22"/>
  <c r="B17" i="22" l="1"/>
  <c r="B8" i="22"/>
  <c r="B21" i="17" l="1"/>
  <c r="B20" i="17"/>
  <c r="B19" i="17"/>
  <c r="B18" i="17"/>
  <c r="B16" i="17"/>
  <c r="B15" i="17"/>
  <c r="B14" i="17"/>
  <c r="B13" i="17"/>
  <c r="B11" i="17"/>
  <c r="B12" i="17"/>
  <c r="F11" i="17"/>
  <c r="F9" i="17"/>
  <c r="E11" i="17"/>
  <c r="E9" i="17"/>
  <c r="D11" i="17"/>
  <c r="C11" i="17"/>
  <c r="C9" i="17"/>
  <c r="B10" i="17"/>
  <c r="B9" i="17"/>
  <c r="D9" i="17"/>
  <c r="B7" i="17"/>
  <c r="B21" i="16"/>
  <c r="B20" i="16"/>
  <c r="B19" i="16"/>
  <c r="B18" i="16"/>
  <c r="B16" i="16"/>
  <c r="B15" i="16"/>
  <c r="B14" i="16"/>
  <c r="B13" i="16"/>
  <c r="B12" i="16"/>
  <c r="B11" i="16"/>
  <c r="B9" i="16"/>
  <c r="F11" i="16"/>
  <c r="F9" i="16"/>
  <c r="E11" i="16"/>
  <c r="E9" i="16"/>
  <c r="D11" i="16"/>
  <c r="D9" i="16"/>
  <c r="C11" i="16"/>
  <c r="C9" i="16"/>
  <c r="B10" i="16"/>
  <c r="B7" i="16"/>
  <c r="B21" i="15"/>
  <c r="B20" i="15"/>
  <c r="B19" i="15"/>
  <c r="B18" i="15"/>
  <c r="B16" i="15"/>
  <c r="B15" i="15"/>
  <c r="B14" i="15"/>
  <c r="B13" i="15"/>
  <c r="B12" i="15"/>
  <c r="B11" i="15"/>
  <c r="F11" i="15"/>
  <c r="F9" i="15"/>
  <c r="E11" i="15"/>
  <c r="E9" i="15"/>
  <c r="D11" i="15"/>
  <c r="D9" i="15"/>
  <c r="C11" i="15"/>
  <c r="C9" i="15"/>
  <c r="B10" i="15"/>
  <c r="B7" i="15"/>
  <c r="B21" i="14"/>
  <c r="B20" i="14"/>
  <c r="B19" i="14"/>
  <c r="B18" i="14"/>
  <c r="B16" i="14"/>
  <c r="B15" i="14"/>
  <c r="B14" i="14"/>
  <c r="B11" i="14"/>
  <c r="B9" i="14"/>
  <c r="B13" i="14"/>
  <c r="B12" i="14"/>
  <c r="F11" i="14"/>
  <c r="F9" i="14"/>
  <c r="E11" i="14"/>
  <c r="E9" i="14"/>
  <c r="D11" i="14"/>
  <c r="D9" i="14"/>
  <c r="C11" i="14"/>
  <c r="C9" i="14"/>
  <c r="B10" i="14"/>
  <c r="B7" i="14"/>
  <c r="B21" i="13"/>
  <c r="B20" i="13"/>
  <c r="B19" i="13"/>
  <c r="B18" i="13"/>
  <c r="B16" i="13"/>
  <c r="B15" i="13"/>
  <c r="B14" i="13"/>
  <c r="B13" i="13"/>
  <c r="B11" i="13"/>
  <c r="B9" i="13"/>
  <c r="B12" i="13"/>
  <c r="F11" i="13"/>
  <c r="F9" i="13"/>
  <c r="E11" i="13"/>
  <c r="E9" i="13"/>
  <c r="D11" i="13"/>
  <c r="D9" i="13"/>
  <c r="C11" i="13"/>
  <c r="C9" i="13"/>
  <c r="B10" i="13"/>
  <c r="B7" i="13"/>
  <c r="B21" i="12"/>
  <c r="B20" i="12"/>
  <c r="B19" i="12"/>
  <c r="B18" i="12"/>
  <c r="B16" i="12"/>
  <c r="B15" i="12"/>
  <c r="B14" i="12"/>
  <c r="B13" i="12"/>
  <c r="B12" i="12"/>
  <c r="B11" i="12"/>
  <c r="B9" i="12"/>
  <c r="F11" i="12"/>
  <c r="F9" i="12"/>
  <c r="E11" i="12"/>
  <c r="E9" i="12"/>
  <c r="D11" i="12"/>
  <c r="D9" i="12"/>
  <c r="C11" i="12"/>
  <c r="C9" i="12"/>
  <c r="B10" i="12"/>
  <c r="B7" i="12"/>
  <c r="B24" i="11"/>
  <c r="B22" i="11"/>
  <c r="B20" i="11"/>
  <c r="B18" i="11"/>
  <c r="B16" i="11"/>
  <c r="B15" i="11"/>
  <c r="B14" i="11"/>
  <c r="B13" i="11"/>
  <c r="B12" i="11"/>
  <c r="B11" i="11"/>
  <c r="F11" i="11"/>
  <c r="F9" i="11"/>
  <c r="E11" i="11"/>
  <c r="E9" i="11"/>
  <c r="D11" i="11"/>
  <c r="D9" i="11"/>
  <c r="C11" i="11"/>
  <c r="C9" i="11"/>
  <c r="B10" i="11"/>
  <c r="B7" i="11"/>
  <c r="B20" i="10"/>
  <c r="B19" i="10"/>
  <c r="B18" i="10"/>
  <c r="B17" i="10"/>
  <c r="B15" i="10"/>
  <c r="B14" i="10"/>
  <c r="B13" i="10"/>
  <c r="B10" i="10"/>
  <c r="B12" i="10"/>
  <c r="B11" i="10"/>
  <c r="F10" i="10"/>
  <c r="E10" i="10"/>
  <c r="D10" i="10"/>
  <c r="C10" i="10"/>
  <c r="B9" i="10"/>
  <c r="B8" i="10"/>
  <c r="B6" i="10"/>
  <c r="B19" i="9"/>
  <c r="B18" i="9"/>
  <c r="B17" i="9"/>
  <c r="B16" i="9"/>
  <c r="B15" i="9"/>
  <c r="B12" i="9"/>
  <c r="M10" i="9"/>
  <c r="L10" i="9"/>
  <c r="J10" i="9"/>
  <c r="I10" i="9"/>
  <c r="G10" i="9"/>
  <c r="F10" i="9"/>
  <c r="D10" i="9"/>
  <c r="C10" i="9"/>
  <c r="B8" i="9"/>
  <c r="B19" i="8"/>
  <c r="B18" i="8"/>
  <c r="B17" i="8"/>
  <c r="B16" i="8"/>
  <c r="B15" i="8"/>
  <c r="B12" i="8"/>
  <c r="M10" i="8"/>
  <c r="L10" i="8"/>
  <c r="J10" i="8"/>
  <c r="I10" i="8"/>
  <c r="G10" i="8"/>
  <c r="F10" i="8"/>
  <c r="D10" i="8"/>
  <c r="C10" i="8"/>
  <c r="B10" i="8"/>
  <c r="B8" i="8"/>
  <c r="B19" i="7"/>
  <c r="B18" i="7"/>
  <c r="B17" i="7"/>
  <c r="B16" i="7"/>
  <c r="B15" i="7"/>
  <c r="B12" i="7"/>
  <c r="M10" i="7"/>
  <c r="L10" i="7"/>
  <c r="J10" i="7"/>
  <c r="I10" i="7"/>
  <c r="G10" i="7"/>
  <c r="F10" i="7"/>
  <c r="D10" i="7"/>
  <c r="B10" i="7"/>
  <c r="C10" i="7"/>
  <c r="B8" i="7"/>
  <c r="B24" i="6"/>
  <c r="B23" i="6"/>
  <c r="B22" i="6"/>
  <c r="B21" i="6"/>
  <c r="B19" i="6"/>
  <c r="B18" i="6"/>
  <c r="B17" i="6"/>
  <c r="B16" i="6"/>
  <c r="B15" i="6"/>
  <c r="B12" i="6"/>
  <c r="B10" i="6"/>
  <c r="B8" i="6"/>
  <c r="B24" i="5"/>
  <c r="B23" i="5"/>
  <c r="B22" i="5"/>
  <c r="B21" i="5"/>
  <c r="B19" i="5"/>
  <c r="B18" i="5"/>
  <c r="B17" i="5"/>
  <c r="B16" i="5"/>
  <c r="B15" i="5"/>
  <c r="B12" i="5"/>
  <c r="M10" i="5"/>
  <c r="L10" i="5"/>
  <c r="J10" i="5"/>
  <c r="I10" i="5"/>
  <c r="G10" i="5"/>
  <c r="F10" i="5"/>
  <c r="D10" i="5"/>
  <c r="C10" i="5"/>
  <c r="B10" i="5"/>
  <c r="B8" i="5"/>
  <c r="B24" i="4"/>
  <c r="B23" i="4"/>
  <c r="B22" i="4"/>
  <c r="B21" i="4"/>
  <c r="B19" i="4"/>
  <c r="B18" i="4"/>
  <c r="B17" i="4"/>
  <c r="B16" i="4"/>
  <c r="B15" i="4"/>
  <c r="B12" i="4"/>
  <c r="B10" i="4"/>
  <c r="B8" i="4"/>
  <c r="B24" i="3"/>
  <c r="B23" i="3"/>
  <c r="B22" i="3"/>
  <c r="B21" i="3"/>
  <c r="B19" i="3"/>
  <c r="B18" i="3"/>
  <c r="B17" i="3"/>
  <c r="B16" i="3"/>
  <c r="B15" i="3"/>
  <c r="B12" i="3"/>
  <c r="B10" i="3"/>
  <c r="B8" i="3"/>
  <c r="B24" i="2"/>
  <c r="B23" i="2"/>
  <c r="B22" i="2"/>
  <c r="B21" i="2"/>
  <c r="B19" i="2"/>
  <c r="B18" i="2"/>
  <c r="B17" i="2"/>
  <c r="B16" i="2"/>
  <c r="B15" i="2"/>
  <c r="B12" i="2"/>
  <c r="B10" i="2"/>
  <c r="B8" i="2"/>
  <c r="M10" i="1"/>
  <c r="L10" i="1"/>
  <c r="J10" i="1"/>
  <c r="I10" i="1"/>
  <c r="G10" i="1"/>
  <c r="F10" i="1"/>
  <c r="D10" i="1"/>
  <c r="C10" i="1"/>
  <c r="B19" i="1"/>
  <c r="B22" i="1"/>
  <c r="B23" i="1"/>
  <c r="B24" i="1"/>
  <c r="B21" i="1"/>
  <c r="B18" i="1"/>
  <c r="B17" i="1"/>
  <c r="B16" i="1"/>
  <c r="B15" i="1"/>
  <c r="B12" i="1"/>
  <c r="B8" i="1"/>
  <c r="B10" i="9"/>
  <c r="B10" i="1"/>
  <c r="B9" i="11"/>
  <c r="B9" i="15"/>
</calcChain>
</file>

<file path=xl/sharedStrings.xml><?xml version="1.0" encoding="utf-8"?>
<sst xmlns="http://schemas.openxmlformats.org/spreadsheetml/2006/main" count="710" uniqueCount="132">
  <si>
    <t>Records on Appeal Filed</t>
  </si>
  <si>
    <t>Total Dispositions</t>
  </si>
  <si>
    <t>First</t>
  </si>
  <si>
    <t>Second</t>
  </si>
  <si>
    <t>Third</t>
  </si>
  <si>
    <t>Fourth</t>
  </si>
  <si>
    <t>Activity</t>
  </si>
  <si>
    <t>Department</t>
  </si>
  <si>
    <t>Caseload Activity in the Appellate Division of the Supreme Court</t>
  </si>
  <si>
    <t>1  Dismissed, Withdrawn, Settled.</t>
  </si>
  <si>
    <t>SOURCE: New York State Unified Court System.</t>
  </si>
  <si>
    <t xml:space="preserve">    Affirmed</t>
  </si>
  <si>
    <t xml:space="preserve">    Reversed</t>
  </si>
  <si>
    <t xml:space="preserve">    Modified</t>
  </si>
  <si>
    <t xml:space="preserve">    Dismissed</t>
  </si>
  <si>
    <t xml:space="preserve">    Other</t>
  </si>
  <si>
    <t>Civil</t>
  </si>
  <si>
    <t>Criminal</t>
  </si>
  <si>
    <t>2  Not broken down by Civil and Criminal Courts.</t>
  </si>
  <si>
    <t xml:space="preserve">  Disposed of After Argument or Submission</t>
  </si>
  <si>
    <r>
      <t xml:space="preserve">  Disposed of Before Argument or Submission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</t>
    </r>
  </si>
  <si>
    <r>
      <t>Oral Arguments</t>
    </r>
    <r>
      <rPr>
        <vertAlign val="superscript"/>
        <sz val="11"/>
        <rFont val="Arial"/>
        <family val="2"/>
      </rPr>
      <t>2</t>
    </r>
  </si>
  <si>
    <r>
      <t>Motions Decided</t>
    </r>
    <r>
      <rPr>
        <vertAlign val="superscript"/>
        <sz val="11"/>
        <rFont val="Arial"/>
        <family val="2"/>
      </rPr>
      <t>2</t>
    </r>
  </si>
  <si>
    <r>
      <t>Admissions to the Bar</t>
    </r>
    <r>
      <rPr>
        <vertAlign val="superscript"/>
        <sz val="11"/>
        <rFont val="Arial"/>
        <family val="2"/>
      </rPr>
      <t>2</t>
    </r>
  </si>
  <si>
    <r>
      <t>Attorney Disciplinary Proceedings Decided</t>
    </r>
    <r>
      <rPr>
        <vertAlign val="superscript"/>
        <sz val="11"/>
        <rFont val="Arial"/>
        <family val="2"/>
      </rPr>
      <t>2</t>
    </r>
  </si>
  <si>
    <t>Caseload Activity in the Appellate Division of the Supreme Court by Department</t>
  </si>
  <si>
    <t>New York State — 2015</t>
  </si>
  <si>
    <t>All Departments</t>
  </si>
  <si>
    <t>New York State — 2014</t>
  </si>
  <si>
    <t>New York State — 2013</t>
  </si>
  <si>
    <t>New York State — 2011</t>
  </si>
  <si>
    <t>New York State — 2010</t>
  </si>
  <si>
    <t>New York State — 2009</t>
  </si>
  <si>
    <t xml:space="preserve">                        1,253</t>
  </si>
  <si>
    <t xml:space="preserve">                       2,314</t>
  </si>
  <si>
    <t xml:space="preserve">                         713</t>
  </si>
  <si>
    <t xml:space="preserve">                               933</t>
  </si>
  <si>
    <t xml:space="preserve">                        4,781</t>
  </si>
  <si>
    <t xml:space="preserve">                     10,427</t>
  </si>
  <si>
    <t xml:space="preserve">                      6,062</t>
  </si>
  <si>
    <t xml:space="preserve">                            4,245</t>
  </si>
  <si>
    <t xml:space="preserve">                        3,642</t>
  </si>
  <si>
    <t xml:space="preserve">                       2,429</t>
  </si>
  <si>
    <t xml:space="preserve">                      3,281</t>
  </si>
  <si>
    <t xml:space="preserve">                               347</t>
  </si>
  <si>
    <t xml:space="preserve">                           741</t>
  </si>
  <si>
    <t xml:space="preserve">                          140</t>
  </si>
  <si>
    <t xml:space="preserve">                           64</t>
  </si>
  <si>
    <t xml:space="preserve">                               221</t>
  </si>
  <si>
    <t>New York State — 2008</t>
  </si>
  <si>
    <t xml:space="preserve">                        1,231</t>
  </si>
  <si>
    <t xml:space="preserve">                       2,401</t>
  </si>
  <si>
    <t xml:space="preserve">                         678</t>
  </si>
  <si>
    <t xml:space="preserve">                               881</t>
  </si>
  <si>
    <t xml:space="preserve">                        4,987</t>
  </si>
  <si>
    <t xml:space="preserve">                     10,810</t>
  </si>
  <si>
    <t xml:space="preserve">                      5,562</t>
  </si>
  <si>
    <t xml:space="preserve">                            4,326</t>
  </si>
  <si>
    <t xml:space="preserve">                        3,173</t>
  </si>
  <si>
    <t xml:space="preserve">                       2,528</t>
  </si>
  <si>
    <t xml:space="preserve">                      2,898</t>
  </si>
  <si>
    <t xml:space="preserve">                               302</t>
  </si>
  <si>
    <t xml:space="preserve">                             90</t>
  </si>
  <si>
    <t xml:space="preserve">                          221</t>
  </si>
  <si>
    <t xml:space="preserve">                           43</t>
  </si>
  <si>
    <t xml:space="preserve">                                 49</t>
  </si>
  <si>
    <t>New York State — 2007</t>
  </si>
  <si>
    <t xml:space="preserve">                        1,154</t>
  </si>
  <si>
    <t xml:space="preserve">                       2,377</t>
  </si>
  <si>
    <t xml:space="preserve">                        799</t>
  </si>
  <si>
    <t xml:space="preserve">                            1,091</t>
  </si>
  <si>
    <t xml:space="preserve">                        5,087</t>
  </si>
  <si>
    <t xml:space="preserve">                       9,972</t>
  </si>
  <si>
    <t xml:space="preserve">                      5,957</t>
  </si>
  <si>
    <t xml:space="preserve">                            3,721</t>
  </si>
  <si>
    <t xml:space="preserve">                        3,018</t>
  </si>
  <si>
    <t xml:space="preserve">                       2,342</t>
  </si>
  <si>
    <t xml:space="preserve">                      2,670</t>
  </si>
  <si>
    <t xml:space="preserve">                              357</t>
  </si>
  <si>
    <t xml:space="preserve">                         228</t>
  </si>
  <si>
    <t xml:space="preserve">                         44</t>
  </si>
  <si>
    <t xml:space="preserve">                               15</t>
  </si>
  <si>
    <t>New York State — 2005</t>
  </si>
  <si>
    <t>by Department, New York State — 2004</t>
  </si>
  <si>
    <t>Disposed of after Argument or Submission</t>
  </si>
  <si>
    <t>Affirmed</t>
  </si>
  <si>
    <t>Reversed</t>
  </si>
  <si>
    <t>Modified</t>
  </si>
  <si>
    <t>Dismissed</t>
  </si>
  <si>
    <t>Other</t>
  </si>
  <si>
    <t>Oral Arguments</t>
  </si>
  <si>
    <t>Motions Decided</t>
  </si>
  <si>
    <t>Admissions to the Bar</t>
  </si>
  <si>
    <t>Attorney Disciplinary Proceedings Decided</t>
  </si>
  <si>
    <r>
      <t>Dispositions of Appeals Disposed of before Argument or Submission</t>
    </r>
    <r>
      <rPr>
        <vertAlign val="superscript"/>
        <sz val="11"/>
        <rFont val="Arial"/>
        <family val="2"/>
      </rPr>
      <t>1</t>
    </r>
  </si>
  <si>
    <t xml:space="preserve">Caseload Activity in the Appellate Division of the Supreme Court </t>
  </si>
  <si>
    <t>by Department, New York State — 2003</t>
  </si>
  <si>
    <t xml:space="preserve">                  Department</t>
  </si>
  <si>
    <t xml:space="preserve">                First</t>
  </si>
  <si>
    <t xml:space="preserve">           Second</t>
  </si>
  <si>
    <t xml:space="preserve">              Third</t>
  </si>
  <si>
    <t xml:space="preserve">           Fourth</t>
  </si>
  <si>
    <t xml:space="preserve"> </t>
  </si>
  <si>
    <t xml:space="preserve">  Disposed After Argument or Submission</t>
  </si>
  <si>
    <t>Admissions to Bar</t>
  </si>
  <si>
    <t>1  Dismissed, withdrawn or settled.</t>
  </si>
  <si>
    <t>SOURCE:  New York State Unified Court System.</t>
  </si>
  <si>
    <t>by Department, New York State — 2002</t>
  </si>
  <si>
    <t>by Department, New York State — 2001</t>
  </si>
  <si>
    <t>by Department, New York State — 2000</t>
  </si>
  <si>
    <t>by Department, New York State — 1999</t>
  </si>
  <si>
    <t>by Department, New York State — 1998</t>
  </si>
  <si>
    <t>by Department, New York State — 1997</t>
  </si>
  <si>
    <t>by Department, New York State — 1996</t>
  </si>
  <si>
    <t xml:space="preserve">              3,242a</t>
  </si>
  <si>
    <t xml:space="preserve">              1,951b</t>
  </si>
  <si>
    <t xml:space="preserve">              1,951c</t>
  </si>
  <si>
    <t>a  An additional 68 civil cases were transferred in from the Second Department.</t>
  </si>
  <si>
    <t>b  An additional 62 civil cases were transferred in from Second Department.</t>
  </si>
  <si>
    <t>c  An additional 22 cases were transferred in from the Second Department.</t>
  </si>
  <si>
    <t xml:space="preserve">     Affirmed</t>
  </si>
  <si>
    <t xml:space="preserve">     Reversed</t>
  </si>
  <si>
    <t xml:space="preserve">     Modified</t>
  </si>
  <si>
    <t xml:space="preserve">     Dismissed</t>
  </si>
  <si>
    <t xml:space="preserve">     Other</t>
  </si>
  <si>
    <t>Atty. Disciplinary Proceedings Decided</t>
  </si>
  <si>
    <t>New York State—2016</t>
  </si>
  <si>
    <r>
      <t>Disposed of before argument or submission</t>
    </r>
    <r>
      <rPr>
        <vertAlign val="superscript"/>
        <sz val="11"/>
        <rFont val="Arial"/>
        <family val="2"/>
      </rPr>
      <t>1</t>
    </r>
  </si>
  <si>
    <t>Disposed of after argument or submission</t>
  </si>
  <si>
    <t>New York State—2017</t>
  </si>
  <si>
    <t>New York State—2018</t>
  </si>
  <si>
    <t>New York State—2019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</si>
</sst>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41" formatCode="_(* #,##0_);_(* \(#,##0\);_(* &quot;-&quot;_);_(@_)"/>
  </numFmts>
  <fonts count="13">
    <font>
      <sz val="10"/>
      <name val="Arial"/>
    </font>
    <font>
      <sz val="10"/>
      <name val="Arial"/>
      <family val="2"/>
    </font>
    <font>
      <sz val="8"/>
      <name val="Clearface Regular"/>
      <family val="1"/>
    </font>
    <font>
      <sz val="12"/>
      <name val="Clearface Regular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sz val="8"/>
      <name val="Tahoma"/>
      <family val="2"/>
    </font>
    <font>
      <sz val="10"/>
      <name val="Tahoma"/>
      <family val="2"/>
    </font>
    <font>
      <sz val="7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0" fontId="4" fillId="0" borderId="0"/>
  </cellStyleXfs>
  <cellXfs count="10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6" fillId="0" borderId="0" xfId="1" applyNumberFormat="1" applyFont="1" applyBorder="1"/>
    <xf numFmtId="3" fontId="6" fillId="0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justify"/>
    </xf>
    <xf numFmtId="0" fontId="6" fillId="0" borderId="1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left" vertical="center" indent="2"/>
    </xf>
    <xf numFmtId="3" fontId="6" fillId="0" borderId="0" xfId="1" applyNumberFormat="1" applyFont="1" applyBorder="1" applyAlignment="1"/>
    <xf numFmtId="0" fontId="6" fillId="0" borderId="0" xfId="0" applyFont="1" applyBorder="1" applyAlignment="1">
      <alignment horizontal="left" vertical="center" wrapText="1" indent="1"/>
    </xf>
    <xf numFmtId="5" fontId="6" fillId="0" borderId="0" xfId="0" applyNumberFormat="1" applyFont="1" applyProtection="1">
      <protection locked="0"/>
    </xf>
    <xf numFmtId="0" fontId="6" fillId="0" borderId="0" xfId="0" applyNumberFormat="1" applyFont="1"/>
    <xf numFmtId="0" fontId="6" fillId="0" borderId="3" xfId="0" applyNumberFormat="1" applyFont="1" applyBorder="1"/>
    <xf numFmtId="5" fontId="6" fillId="0" borderId="3" xfId="0" applyNumberFormat="1" applyFont="1" applyBorder="1" applyProtection="1">
      <protection locked="0"/>
    </xf>
    <xf numFmtId="0" fontId="6" fillId="0" borderId="4" xfId="0" applyNumberFormat="1" applyFont="1" applyBorder="1" applyProtection="1">
      <protection locked="0"/>
    </xf>
    <xf numFmtId="0" fontId="6" fillId="0" borderId="5" xfId="0" applyNumberFormat="1" applyFont="1" applyBorder="1" applyAlignment="1" applyProtection="1">
      <alignment horizontal="right"/>
      <protection locked="0"/>
    </xf>
    <xf numFmtId="3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protection locked="0"/>
    </xf>
    <xf numFmtId="3" fontId="6" fillId="0" borderId="0" xfId="0" applyNumberFormat="1" applyFont="1"/>
    <xf numFmtId="0" fontId="6" fillId="0" borderId="0" xfId="0" applyNumberFormat="1" applyFont="1" applyProtection="1">
      <protection locked="0"/>
    </xf>
    <xf numFmtId="3" fontId="6" fillId="0" borderId="0" xfId="0" applyNumberFormat="1" applyFont="1" applyAlignment="1" applyProtection="1">
      <alignment horizontal="right"/>
      <protection locked="0"/>
    </xf>
    <xf numFmtId="3" fontId="6" fillId="0" borderId="3" xfId="0" applyNumberFormat="1" applyFont="1" applyBorder="1"/>
    <xf numFmtId="5" fontId="9" fillId="0" borderId="0" xfId="0" applyNumberFormat="1" applyFont="1" applyProtection="1">
      <protection locked="0"/>
    </xf>
    <xf numFmtId="0" fontId="9" fillId="0" borderId="0" xfId="0" applyNumberFormat="1" applyFont="1" applyProtection="1">
      <protection locked="0"/>
    </xf>
    <xf numFmtId="0" fontId="10" fillId="0" borderId="0" xfId="0" applyFont="1"/>
    <xf numFmtId="0" fontId="12" fillId="0" borderId="0" xfId="0" applyFont="1"/>
    <xf numFmtId="0" fontId="10" fillId="0" borderId="0" xfId="3" applyFont="1"/>
    <xf numFmtId="0" fontId="12" fillId="0" borderId="0" xfId="3" applyFont="1"/>
    <xf numFmtId="3" fontId="10" fillId="0" borderId="0" xfId="3" applyNumberFormat="1" applyFont="1"/>
    <xf numFmtId="0" fontId="10" fillId="0" borderId="0" xfId="4" applyFont="1"/>
    <xf numFmtId="0" fontId="12" fillId="0" borderId="0" xfId="4" applyFont="1"/>
    <xf numFmtId="0" fontId="10" fillId="0" borderId="0" xfId="4" applyFont="1" applyAlignment="1">
      <alignment vertical="center"/>
    </xf>
    <xf numFmtId="3" fontId="10" fillId="0" borderId="0" xfId="4" applyNumberFormat="1" applyFont="1"/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/>
    <xf numFmtId="0" fontId="6" fillId="0" borderId="0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3" fontId="6" fillId="0" borderId="2" xfId="1" quotePrefix="1" applyNumberFormat="1" applyFont="1" applyBorder="1" applyAlignment="1">
      <alignment horizontal="right" vertical="center"/>
    </xf>
    <xf numFmtId="3" fontId="6" fillId="0" borderId="0" xfId="1" quotePrefix="1" applyNumberFormat="1" applyFont="1" applyBorder="1" applyAlignment="1">
      <alignment horizontal="right" vertical="center"/>
    </xf>
    <xf numFmtId="3" fontId="6" fillId="0" borderId="0" xfId="1" quotePrefix="1" applyNumberFormat="1" applyFont="1" applyBorder="1" applyAlignment="1">
      <alignment horizontal="right"/>
    </xf>
    <xf numFmtId="3" fontId="6" fillId="0" borderId="2" xfId="1" quotePrefix="1" applyNumberFormat="1" applyFont="1" applyBorder="1" applyAlignment="1">
      <alignment horizontal="right"/>
    </xf>
    <xf numFmtId="3" fontId="6" fillId="0" borderId="0" xfId="1" quotePrefix="1" applyNumberFormat="1" applyFont="1" applyBorder="1" applyAlignment="1">
      <alignment horizontal="left" vertical="center"/>
    </xf>
    <xf numFmtId="3" fontId="6" fillId="0" borderId="0" xfId="1" quotePrefix="1" applyNumberFormat="1" applyFont="1" applyBorder="1" applyAlignment="1">
      <alignment horizontal="left"/>
    </xf>
    <xf numFmtId="3" fontId="6" fillId="0" borderId="2" xfId="1" quotePrefix="1" applyNumberFormat="1" applyFont="1" applyBorder="1" applyAlignment="1">
      <alignment horizontal="left" vertical="center"/>
    </xf>
    <xf numFmtId="3" fontId="6" fillId="0" borderId="2" xfId="1" quotePrefix="1" applyNumberFormat="1" applyFont="1" applyBorder="1" applyAlignment="1">
      <alignment horizontal="left"/>
    </xf>
    <xf numFmtId="3" fontId="6" fillId="0" borderId="0" xfId="1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3" fontId="6" fillId="0" borderId="2" xfId="1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right" wrapText="1"/>
    </xf>
    <xf numFmtId="3" fontId="6" fillId="0" borderId="0" xfId="0" applyNumberFormat="1" applyFont="1" applyFill="1" applyAlignment="1" applyProtection="1">
      <alignment horizontal="right"/>
      <protection locked="0"/>
    </xf>
    <xf numFmtId="0" fontId="11" fillId="0" borderId="0" xfId="0" applyFont="1" applyAlignment="1"/>
    <xf numFmtId="3" fontId="6" fillId="0" borderId="0" xfId="2" applyNumberFormat="1" applyFont="1" applyBorder="1" applyAlignment="1">
      <alignment vertical="center"/>
    </xf>
    <xf numFmtId="3" fontId="6" fillId="0" borderId="0" xfId="2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top" wrapText="1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/>
    <xf numFmtId="3" fontId="6" fillId="0" borderId="0" xfId="1" quotePrefix="1" applyNumberFormat="1" applyFont="1" applyBorder="1" applyAlignment="1">
      <alignment horizontal="center" vertical="center"/>
    </xf>
    <xf numFmtId="3" fontId="6" fillId="0" borderId="2" xfId="1" quotePrefix="1" applyNumberFormat="1" applyFont="1" applyBorder="1" applyAlignment="1">
      <alignment horizontal="center" vertical="center"/>
    </xf>
    <xf numFmtId="3" fontId="6" fillId="0" borderId="0" xfId="1" quotePrefix="1" applyNumberFormat="1" applyFont="1" applyBorder="1" applyAlignment="1">
      <alignment horizontal="center"/>
    </xf>
    <xf numFmtId="3" fontId="6" fillId="0" borderId="2" xfId="1" quotePrefix="1" applyNumberFormat="1" applyFont="1" applyBorder="1" applyAlignment="1">
      <alignment horizontal="center"/>
    </xf>
    <xf numFmtId="3" fontId="6" fillId="0" borderId="0" xfId="2" applyNumberFormat="1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3" fontId="6" fillId="0" borderId="0" xfId="2" applyNumberFormat="1" applyFont="1" applyBorder="1" applyAlignment="1">
      <alignment horizontal="center"/>
    </xf>
    <xf numFmtId="3" fontId="6" fillId="0" borderId="2" xfId="2" applyNumberFormat="1" applyFont="1" applyBorder="1" applyAlignment="1">
      <alignment horizont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/>
    <xf numFmtId="0" fontId="6" fillId="0" borderId="1" xfId="3" applyFont="1" applyBorder="1" applyAlignment="1">
      <alignment vertical="center"/>
    </xf>
    <xf numFmtId="3" fontId="6" fillId="0" borderId="1" xfId="3" applyNumberFormat="1" applyFont="1" applyBorder="1" applyAlignment="1">
      <alignment vertical="center"/>
    </xf>
    <xf numFmtId="3" fontId="6" fillId="0" borderId="1" xfId="3" applyNumberFormat="1" applyFont="1" applyBorder="1"/>
    <xf numFmtId="0" fontId="6" fillId="0" borderId="0" xfId="4" applyFont="1" applyBorder="1" applyAlignment="1">
      <alignment vertical="center"/>
    </xf>
    <xf numFmtId="3" fontId="6" fillId="0" borderId="0" xfId="4" applyNumberFormat="1" applyFont="1" applyBorder="1"/>
    <xf numFmtId="0" fontId="6" fillId="0" borderId="1" xfId="4" applyFont="1" applyBorder="1" applyAlignment="1">
      <alignment vertical="center"/>
    </xf>
    <xf numFmtId="3" fontId="6" fillId="0" borderId="1" xfId="4" applyNumberFormat="1" applyFont="1" applyBorder="1" applyAlignment="1">
      <alignment vertical="center"/>
    </xf>
    <xf numFmtId="3" fontId="6" fillId="0" borderId="1" xfId="4" applyNumberFormat="1" applyFont="1" applyBorder="1"/>
    <xf numFmtId="0" fontId="6" fillId="0" borderId="0" xfId="4" applyFont="1" applyBorder="1"/>
  </cellXfs>
  <cellStyles count="5">
    <cellStyle name="Comma [0]" xfId="1" builtinId="6"/>
    <cellStyle name="Comma [0] 2" xfId="2"/>
    <cellStyle name="Normal" xfId="0" builtinId="0"/>
    <cellStyle name="Normal 2" xfId="4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58E1A"/>
      <rgbColor rgb="00CC99FF"/>
      <rgbColor rgb="00EAD3AD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C3B32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-25b-vmfs1\25bocaf1\Vol1\Dept\JDS\DATA\COURT%20RESEARCH\ARCHIVES\Annual%20Reports\reports2019\Table%202%20-%20Appellate%20Divisio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ST Dept"/>
      <sheetName val="2ND Dept "/>
      <sheetName val="3RD Dept"/>
      <sheetName val="4th Dept"/>
      <sheetName val="Caseload Activity"/>
    </sheetNames>
    <sheetDataSet>
      <sheetData sheetId="0"/>
      <sheetData sheetId="1">
        <row r="4">
          <cell r="C4">
            <v>1869</v>
          </cell>
          <cell r="D4">
            <v>876</v>
          </cell>
        </row>
      </sheetData>
      <sheetData sheetId="2">
        <row r="4">
          <cell r="C4">
            <v>3422</v>
          </cell>
          <cell r="D4">
            <v>873</v>
          </cell>
        </row>
      </sheetData>
      <sheetData sheetId="3">
        <row r="4">
          <cell r="C4">
            <v>1116</v>
          </cell>
          <cell r="D4">
            <v>308</v>
          </cell>
        </row>
      </sheetData>
      <sheetData sheetId="4">
        <row r="4">
          <cell r="C4">
            <v>773</v>
          </cell>
          <cell r="D4">
            <v>527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/>
  </sheetViews>
  <sheetFormatPr defaultRowHeight="12.75"/>
  <cols>
    <col min="1" max="1" width="48.7109375" customWidth="1"/>
    <col min="2" max="4" width="15.7109375" customWidth="1"/>
    <col min="5" max="5" width="2.7109375" customWidth="1"/>
    <col min="6" max="7" width="15.7109375" customWidth="1"/>
    <col min="8" max="8" width="2.7109375" customWidth="1"/>
    <col min="9" max="10" width="15.7109375" customWidth="1"/>
    <col min="11" max="11" width="2.7109375" customWidth="1"/>
    <col min="12" max="14" width="15.7109375" customWidth="1"/>
  </cols>
  <sheetData>
    <row r="1" spans="1:14" ht="20.25">
      <c r="A1" s="23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9"/>
    </row>
    <row r="2" spans="1:14" ht="20.25">
      <c r="A2" s="23" t="s">
        <v>131</v>
      </c>
      <c r="B2" s="79"/>
      <c r="C2" s="79"/>
      <c r="D2" s="79"/>
      <c r="E2" s="79"/>
      <c r="F2" s="79"/>
      <c r="G2" s="79"/>
      <c r="H2" s="79"/>
      <c r="I2" s="79"/>
      <c r="J2" s="79"/>
      <c r="K2" s="45"/>
      <c r="L2" s="45"/>
      <c r="M2" s="45"/>
      <c r="N2" s="50"/>
    </row>
    <row r="3" spans="1:14" ht="14.25">
      <c r="A3" s="6"/>
      <c r="B3" s="57"/>
      <c r="C3" s="57"/>
      <c r="D3" s="55"/>
      <c r="E3" s="55"/>
      <c r="F3" s="55"/>
      <c r="G3" s="55"/>
      <c r="H3" s="55"/>
      <c r="I3" s="57"/>
      <c r="J3" s="57"/>
      <c r="K3" s="57"/>
      <c r="L3" s="57"/>
      <c r="M3" s="56"/>
      <c r="N3" s="50"/>
    </row>
    <row r="4" spans="1:14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4" ht="14.25">
      <c r="A5" s="1"/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</row>
    <row r="6" spans="1:14" ht="14.25">
      <c r="A6" s="11" t="s">
        <v>6</v>
      </c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</row>
    <row r="7" spans="1:14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6"/>
    </row>
    <row r="8" spans="1:14" ht="14.25">
      <c r="A8" s="13" t="s">
        <v>0</v>
      </c>
      <c r="B8" s="80">
        <f>SUM(C8:M8)</f>
        <v>9764</v>
      </c>
      <c r="C8" s="80">
        <f>'[1]1ST Dept'!C4</f>
        <v>1869</v>
      </c>
      <c r="D8" s="80">
        <f>'[1]1ST Dept'!D4</f>
        <v>876</v>
      </c>
      <c r="E8" s="80"/>
      <c r="F8" s="80">
        <f>'[1]2ND Dept '!C4</f>
        <v>3422</v>
      </c>
      <c r="G8" s="80">
        <f>'[1]2ND Dept '!D4</f>
        <v>873</v>
      </c>
      <c r="H8" s="80"/>
      <c r="I8" s="80">
        <f>'[1]3RD Dept'!C4</f>
        <v>1116</v>
      </c>
      <c r="J8" s="80">
        <f>'[1]3RD Dept'!D4</f>
        <v>308</v>
      </c>
      <c r="K8" s="80"/>
      <c r="L8" s="80">
        <f>'[1]4th Dept'!C4</f>
        <v>773</v>
      </c>
      <c r="M8" s="80">
        <f>'[1]4th Dept'!D4</f>
        <v>527</v>
      </c>
    </row>
    <row r="9" spans="1:14" ht="16.5">
      <c r="A9" s="82" t="s">
        <v>127</v>
      </c>
      <c r="B9" s="80">
        <f>SUM(C9:M9)</f>
        <v>9529</v>
      </c>
      <c r="C9" s="80">
        <v>3439</v>
      </c>
      <c r="D9" s="80">
        <v>155</v>
      </c>
      <c r="E9" s="80"/>
      <c r="F9" s="80">
        <v>4480</v>
      </c>
      <c r="G9" s="80">
        <v>516</v>
      </c>
      <c r="H9" s="80"/>
      <c r="I9" s="80">
        <v>828</v>
      </c>
      <c r="J9" s="80">
        <v>111</v>
      </c>
      <c r="K9" s="80"/>
      <c r="L9" s="80">
        <v>0</v>
      </c>
      <c r="M9" s="80">
        <v>0</v>
      </c>
    </row>
    <row r="10" spans="1:14" ht="14.25">
      <c r="A10" s="82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4" ht="14.25">
      <c r="A11" s="13" t="s">
        <v>128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4" ht="14.25">
      <c r="A12" s="13" t="s">
        <v>120</v>
      </c>
      <c r="B12" s="80">
        <f>SUM(C12:M12)</f>
        <v>6020</v>
      </c>
      <c r="C12" s="80">
        <v>1127</v>
      </c>
      <c r="D12" s="80">
        <v>644</v>
      </c>
      <c r="E12" s="80"/>
      <c r="F12" s="80">
        <v>1637</v>
      </c>
      <c r="G12" s="80">
        <v>966</v>
      </c>
      <c r="H12" s="80"/>
      <c r="I12" s="80">
        <v>575</v>
      </c>
      <c r="J12" s="80">
        <v>291</v>
      </c>
      <c r="K12" s="80"/>
      <c r="L12" s="80">
        <v>387</v>
      </c>
      <c r="M12" s="80">
        <v>393</v>
      </c>
    </row>
    <row r="13" spans="1:14" ht="14.25">
      <c r="A13" s="13" t="s">
        <v>121</v>
      </c>
      <c r="B13" s="80">
        <f>SUM(C13:M13)</f>
        <v>1446</v>
      </c>
      <c r="C13" s="80">
        <v>319</v>
      </c>
      <c r="D13" s="80">
        <v>38</v>
      </c>
      <c r="E13" s="80"/>
      <c r="F13" s="80">
        <v>745</v>
      </c>
      <c r="G13" s="80">
        <v>59</v>
      </c>
      <c r="H13" s="80"/>
      <c r="I13" s="80">
        <v>103</v>
      </c>
      <c r="J13" s="80">
        <v>43</v>
      </c>
      <c r="K13" s="80"/>
      <c r="L13" s="80">
        <v>100</v>
      </c>
      <c r="M13" s="80">
        <v>39</v>
      </c>
    </row>
    <row r="14" spans="1:14" ht="14.25">
      <c r="A14" s="13" t="s">
        <v>122</v>
      </c>
      <c r="B14" s="80">
        <f>SUM(C14:M14)</f>
        <v>912</v>
      </c>
      <c r="C14" s="80">
        <v>253</v>
      </c>
      <c r="D14" s="80">
        <v>44</v>
      </c>
      <c r="E14" s="80"/>
      <c r="F14" s="80">
        <v>272</v>
      </c>
      <c r="G14" s="80">
        <v>72</v>
      </c>
      <c r="H14" s="80"/>
      <c r="I14" s="80">
        <v>93</v>
      </c>
      <c r="J14" s="80">
        <v>20</v>
      </c>
      <c r="K14" s="80"/>
      <c r="L14" s="80">
        <v>114</v>
      </c>
      <c r="M14" s="80">
        <v>44</v>
      </c>
    </row>
    <row r="15" spans="1:14" ht="14.25">
      <c r="A15" s="13" t="s">
        <v>123</v>
      </c>
      <c r="B15" s="80">
        <f>SUM(C15:M15)</f>
        <v>908</v>
      </c>
      <c r="C15" s="80">
        <v>170</v>
      </c>
      <c r="D15" s="80">
        <v>11</v>
      </c>
      <c r="E15" s="80"/>
      <c r="F15" s="80">
        <v>401</v>
      </c>
      <c r="G15" s="80">
        <v>9</v>
      </c>
      <c r="H15" s="80"/>
      <c r="I15" s="80">
        <v>119</v>
      </c>
      <c r="J15" s="80">
        <v>9</v>
      </c>
      <c r="K15" s="80"/>
      <c r="L15" s="80">
        <v>171</v>
      </c>
      <c r="M15" s="80">
        <v>18</v>
      </c>
    </row>
    <row r="16" spans="1:14" ht="14.25">
      <c r="A16" s="13" t="s">
        <v>124</v>
      </c>
      <c r="B16" s="80">
        <f>SUM(C16:M16)</f>
        <v>279</v>
      </c>
      <c r="C16" s="80">
        <v>78</v>
      </c>
      <c r="D16" s="80">
        <v>12</v>
      </c>
      <c r="E16" s="80"/>
      <c r="F16" s="80">
        <v>98</v>
      </c>
      <c r="G16" s="80">
        <v>74</v>
      </c>
      <c r="H16" s="80"/>
      <c r="I16" s="80">
        <v>1</v>
      </c>
      <c r="J16" s="80">
        <v>1</v>
      </c>
      <c r="K16" s="80"/>
      <c r="L16" s="80">
        <v>2</v>
      </c>
      <c r="M16" s="80">
        <v>13</v>
      </c>
    </row>
    <row r="17" spans="1:14" ht="14.25">
      <c r="A17" s="13" t="s">
        <v>1</v>
      </c>
      <c r="B17" s="80">
        <f>SUM(B9:B16)</f>
        <v>19094</v>
      </c>
      <c r="C17" s="80">
        <f>SUM(C9:C16)</f>
        <v>5386</v>
      </c>
      <c r="D17" s="80">
        <f t="shared" ref="D17:N17" si="0">SUM(D9:D16)</f>
        <v>904</v>
      </c>
      <c r="E17" s="80"/>
      <c r="F17" s="80">
        <f t="shared" ref="F17" si="1">SUM(F9:F16)</f>
        <v>7633</v>
      </c>
      <c r="G17" s="80">
        <f t="shared" si="0"/>
        <v>1696</v>
      </c>
      <c r="H17" s="80"/>
      <c r="I17" s="80">
        <f t="shared" si="0"/>
        <v>1719</v>
      </c>
      <c r="J17" s="80">
        <f t="shared" si="0"/>
        <v>475</v>
      </c>
      <c r="K17" s="80"/>
      <c r="L17" s="80">
        <f t="shared" si="0"/>
        <v>774</v>
      </c>
      <c r="M17" s="80">
        <f t="shared" si="0"/>
        <v>507</v>
      </c>
    </row>
    <row r="18" spans="1:14" ht="14.25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4" ht="16.5">
      <c r="A19" s="13" t="s">
        <v>21</v>
      </c>
      <c r="B19" s="80">
        <f>SUM(C19:M19)</f>
        <v>4941</v>
      </c>
      <c r="C19" s="90">
        <v>1432</v>
      </c>
      <c r="D19" s="90"/>
      <c r="E19" s="89"/>
      <c r="F19" s="90">
        <v>2160</v>
      </c>
      <c r="G19" s="90"/>
      <c r="H19" s="89"/>
      <c r="I19" s="90">
        <v>607</v>
      </c>
      <c r="J19" s="90"/>
      <c r="K19" s="89"/>
      <c r="L19" s="92">
        <v>742</v>
      </c>
      <c r="M19" s="92"/>
    </row>
    <row r="20" spans="1:14" ht="16.5">
      <c r="A20" s="13" t="s">
        <v>22</v>
      </c>
      <c r="B20" s="80">
        <f>SUM(C20:M20)</f>
        <v>26964</v>
      </c>
      <c r="C20" s="90">
        <v>5564</v>
      </c>
      <c r="D20" s="90"/>
      <c r="E20" s="89"/>
      <c r="F20" s="90">
        <v>9114</v>
      </c>
      <c r="G20" s="90"/>
      <c r="H20" s="89"/>
      <c r="I20" s="90">
        <v>6803</v>
      </c>
      <c r="J20" s="90"/>
      <c r="K20" s="89"/>
      <c r="L20" s="92">
        <v>5483</v>
      </c>
      <c r="M20" s="92"/>
    </row>
    <row r="21" spans="1:14" ht="14.25">
      <c r="A21" s="13" t="s">
        <v>92</v>
      </c>
      <c r="B21" s="80">
        <f>SUM(C21:M21)</f>
        <v>8627</v>
      </c>
      <c r="C21" s="90">
        <v>2652</v>
      </c>
      <c r="D21" s="90"/>
      <c r="E21" s="89"/>
      <c r="F21" s="90">
        <v>2336</v>
      </c>
      <c r="G21" s="90"/>
      <c r="H21" s="89"/>
      <c r="I21" s="90">
        <v>3353</v>
      </c>
      <c r="J21" s="90"/>
      <c r="K21" s="89"/>
      <c r="L21" s="92">
        <v>286</v>
      </c>
      <c r="M21" s="92"/>
    </row>
    <row r="22" spans="1:14" ht="14.25">
      <c r="A22" s="13" t="s">
        <v>125</v>
      </c>
      <c r="B22" s="80">
        <f>SUM(C22:M22)</f>
        <v>770</v>
      </c>
      <c r="C22" s="90">
        <v>275</v>
      </c>
      <c r="D22" s="90"/>
      <c r="E22" s="89"/>
      <c r="F22" s="90">
        <v>199</v>
      </c>
      <c r="G22" s="90"/>
      <c r="H22" s="89"/>
      <c r="I22" s="90">
        <v>251</v>
      </c>
      <c r="J22" s="90"/>
      <c r="K22" s="89"/>
      <c r="L22" s="92">
        <v>45</v>
      </c>
      <c r="M22" s="92"/>
    </row>
    <row r="23" spans="1:14" ht="14.25">
      <c r="A23" s="22"/>
      <c r="B23" s="8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M23" s="103"/>
      <c r="N23" s="52"/>
    </row>
    <row r="24" spans="1:14" ht="14.25">
      <c r="A24" s="16" t="s">
        <v>9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104"/>
      <c r="M24" s="104"/>
      <c r="N24" s="49"/>
    </row>
    <row r="25" spans="1:14" ht="14.25">
      <c r="A25" s="16" t="s">
        <v>18</v>
      </c>
    </row>
    <row r="26" spans="1:14" ht="14.25">
      <c r="A26" s="56"/>
    </row>
    <row r="27" spans="1:14" ht="14.25">
      <c r="A27" s="16" t="s">
        <v>10</v>
      </c>
    </row>
  </sheetData>
  <mergeCells count="24">
    <mergeCell ref="B3:C3"/>
    <mergeCell ref="I3:L3"/>
    <mergeCell ref="C4:M4"/>
    <mergeCell ref="B5:B6"/>
    <mergeCell ref="C5:D5"/>
    <mergeCell ref="F5:G5"/>
    <mergeCell ref="I5:J5"/>
    <mergeCell ref="L5:M5"/>
    <mergeCell ref="C19:D19"/>
    <mergeCell ref="F19:G19"/>
    <mergeCell ref="I19:J19"/>
    <mergeCell ref="L19:M19"/>
    <mergeCell ref="C20:D20"/>
    <mergeCell ref="F20:G20"/>
    <mergeCell ref="I20:J20"/>
    <mergeCell ref="L20:M20"/>
    <mergeCell ref="C21:D21"/>
    <mergeCell ref="F21:G21"/>
    <mergeCell ref="I21:J21"/>
    <mergeCell ref="L21:M21"/>
    <mergeCell ref="C22:D22"/>
    <mergeCell ref="F22:G22"/>
    <mergeCell ref="I22:J22"/>
    <mergeCell ref="L22:M2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  <col min="12" max="13" width="13.7109375" customWidth="1"/>
  </cols>
  <sheetData>
    <row r="1" spans="1:13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</row>
    <row r="2" spans="1:13" ht="20.25">
      <c r="A2" s="23" t="s">
        <v>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</row>
    <row r="3" spans="1:13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</row>
    <row r="4" spans="1:13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4.25">
      <c r="A5" s="6" t="s">
        <v>6</v>
      </c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</row>
    <row r="6" spans="1:13" ht="14.25">
      <c r="A6" s="11"/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</row>
    <row r="7" spans="1:13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</row>
    <row r="8" spans="1:13" ht="14.25">
      <c r="A8" s="13" t="s">
        <v>0</v>
      </c>
      <c r="B8" s="14">
        <f>SUM(C8:M8)</f>
        <v>9697</v>
      </c>
      <c r="C8" s="14">
        <v>1587</v>
      </c>
      <c r="D8" s="14">
        <v>768</v>
      </c>
      <c r="E8" s="14"/>
      <c r="F8" s="14">
        <v>3147</v>
      </c>
      <c r="G8" s="14">
        <v>764</v>
      </c>
      <c r="H8" s="14"/>
      <c r="I8" s="14">
        <v>1482</v>
      </c>
      <c r="J8" s="14">
        <v>396</v>
      </c>
      <c r="K8" s="14"/>
      <c r="L8" s="14">
        <v>912</v>
      </c>
      <c r="M8" s="14">
        <v>641</v>
      </c>
    </row>
    <row r="9" spans="1:13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</row>
    <row r="10" spans="1:13" ht="14.25">
      <c r="A10" s="13" t="s">
        <v>1</v>
      </c>
      <c r="B10" s="19">
        <f>SUM(C10:M10)</f>
        <v>17863</v>
      </c>
      <c r="C10" s="19">
        <v>1924</v>
      </c>
      <c r="D10" s="19">
        <v>892</v>
      </c>
      <c r="E10" s="19"/>
      <c r="F10" s="19">
        <v>9415</v>
      </c>
      <c r="G10" s="19">
        <v>2250</v>
      </c>
      <c r="H10" s="19"/>
      <c r="I10" s="19">
        <v>1492</v>
      </c>
      <c r="J10" s="19">
        <v>336</v>
      </c>
      <c r="K10" s="19"/>
      <c r="L10" s="19">
        <v>866</v>
      </c>
      <c r="M10" s="19">
        <v>688</v>
      </c>
    </row>
    <row r="11" spans="1:13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</row>
    <row r="12" spans="1:13" ht="16.5">
      <c r="A12" s="13" t="s">
        <v>20</v>
      </c>
      <c r="B12" s="14">
        <f>SUM(C12:M12)</f>
        <v>7665</v>
      </c>
      <c r="C12" s="14">
        <v>134</v>
      </c>
      <c r="D12" s="14">
        <v>127</v>
      </c>
      <c r="E12" s="14"/>
      <c r="F12" s="14">
        <v>5995</v>
      </c>
      <c r="G12" s="14">
        <v>1299</v>
      </c>
      <c r="H12" s="14"/>
      <c r="I12" s="14">
        <v>109</v>
      </c>
      <c r="J12" s="15">
        <v>1</v>
      </c>
      <c r="K12" s="14"/>
      <c r="L12" s="15">
        <v>0</v>
      </c>
      <c r="M12" s="15">
        <v>0</v>
      </c>
    </row>
    <row r="13" spans="1:13" ht="14.25">
      <c r="A13" s="4"/>
      <c r="B13" s="4"/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</row>
    <row r="14" spans="1:13" ht="14.25">
      <c r="A14" s="13" t="s">
        <v>19</v>
      </c>
      <c r="B14" s="1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>
      <c r="A15" s="13" t="s">
        <v>11</v>
      </c>
      <c r="B15" s="14">
        <f>SUM(C15:M15)</f>
        <v>6255</v>
      </c>
      <c r="C15" s="14">
        <v>961</v>
      </c>
      <c r="D15" s="14">
        <v>687</v>
      </c>
      <c r="E15" s="14"/>
      <c r="F15" s="14">
        <v>1725</v>
      </c>
      <c r="G15" s="14">
        <v>708</v>
      </c>
      <c r="H15" s="14"/>
      <c r="I15" s="14">
        <v>903</v>
      </c>
      <c r="J15" s="14">
        <v>265</v>
      </c>
      <c r="K15" s="14"/>
      <c r="L15" s="14">
        <v>442</v>
      </c>
      <c r="M15" s="14">
        <v>564</v>
      </c>
    </row>
    <row r="16" spans="1:13" ht="14.25">
      <c r="A16" s="13" t="s">
        <v>12</v>
      </c>
      <c r="B16" s="14">
        <f>SUM(C16:M16)</f>
        <v>1610</v>
      </c>
      <c r="C16" s="14">
        <v>323</v>
      </c>
      <c r="D16" s="14">
        <v>29</v>
      </c>
      <c r="E16" s="14"/>
      <c r="F16" s="14">
        <v>774</v>
      </c>
      <c r="G16" s="14">
        <v>59</v>
      </c>
      <c r="H16" s="14"/>
      <c r="I16" s="14">
        <v>192</v>
      </c>
      <c r="J16" s="14">
        <v>35</v>
      </c>
      <c r="K16" s="14"/>
      <c r="L16" s="14">
        <v>157</v>
      </c>
      <c r="M16" s="14">
        <v>41</v>
      </c>
    </row>
    <row r="17" spans="1:13" ht="14.25">
      <c r="A17" s="13" t="s">
        <v>13</v>
      </c>
      <c r="B17" s="14">
        <f>SUM(C17:M17)</f>
        <v>1059</v>
      </c>
      <c r="C17" s="14">
        <v>246</v>
      </c>
      <c r="D17" s="14">
        <v>39</v>
      </c>
      <c r="E17" s="14"/>
      <c r="F17" s="14">
        <v>390</v>
      </c>
      <c r="G17" s="14">
        <v>37</v>
      </c>
      <c r="H17" s="14"/>
      <c r="I17" s="14">
        <v>140</v>
      </c>
      <c r="J17" s="14">
        <v>29</v>
      </c>
      <c r="K17" s="14"/>
      <c r="L17" s="14">
        <v>116</v>
      </c>
      <c r="M17" s="14">
        <v>62</v>
      </c>
    </row>
    <row r="18" spans="1:13" ht="14.25">
      <c r="A18" s="13" t="s">
        <v>14</v>
      </c>
      <c r="B18" s="14">
        <f>SUM(C18:M18)</f>
        <v>908</v>
      </c>
      <c r="C18" s="14">
        <v>172</v>
      </c>
      <c r="D18" s="14">
        <v>7</v>
      </c>
      <c r="E18" s="14"/>
      <c r="F18" s="14">
        <v>413</v>
      </c>
      <c r="G18" s="14">
        <v>6</v>
      </c>
      <c r="H18" s="14"/>
      <c r="I18" s="14">
        <v>138</v>
      </c>
      <c r="J18" s="14">
        <v>6</v>
      </c>
      <c r="K18" s="14"/>
      <c r="L18" s="14">
        <v>146</v>
      </c>
      <c r="M18" s="14">
        <v>20</v>
      </c>
    </row>
    <row r="19" spans="1:13" ht="14.25">
      <c r="A19" s="13" t="s">
        <v>15</v>
      </c>
      <c r="B19" s="14">
        <f>SUM(C19:M19)</f>
        <v>366</v>
      </c>
      <c r="C19" s="14">
        <v>88</v>
      </c>
      <c r="D19" s="14">
        <v>3</v>
      </c>
      <c r="E19" s="14"/>
      <c r="F19" s="14">
        <v>118</v>
      </c>
      <c r="G19" s="19">
        <v>141</v>
      </c>
      <c r="H19" s="14"/>
      <c r="I19" s="14">
        <v>10</v>
      </c>
      <c r="J19" s="15">
        <v>0</v>
      </c>
      <c r="K19" s="14"/>
      <c r="L19" s="14">
        <v>5</v>
      </c>
      <c r="M19" s="14">
        <v>1</v>
      </c>
    </row>
    <row r="20" spans="1:13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</row>
    <row r="21" spans="1:13" ht="16.5">
      <c r="A21" s="13" t="s">
        <v>21</v>
      </c>
      <c r="B21" s="14">
        <f>SUM(C21,F21,I21,L21)</f>
        <v>5279</v>
      </c>
      <c r="C21" s="64">
        <v>1216</v>
      </c>
      <c r="D21" s="64"/>
      <c r="E21" s="15"/>
      <c r="F21" s="64">
        <v>2321</v>
      </c>
      <c r="G21" s="64"/>
      <c r="H21" s="15"/>
      <c r="I21" s="64">
        <v>715</v>
      </c>
      <c r="J21" s="64"/>
      <c r="K21" s="15"/>
      <c r="L21" s="65">
        <v>1027</v>
      </c>
      <c r="M21" s="65"/>
    </row>
    <row r="22" spans="1:13" ht="16.5">
      <c r="A22" s="13" t="s">
        <v>22</v>
      </c>
      <c r="B22" s="14">
        <f>SUM(C22,F22,I22,L22)</f>
        <v>24653</v>
      </c>
      <c r="C22" s="64">
        <v>4648</v>
      </c>
      <c r="D22" s="64"/>
      <c r="E22" s="15"/>
      <c r="F22" s="64">
        <v>10321</v>
      </c>
      <c r="G22" s="64"/>
      <c r="H22" s="15"/>
      <c r="I22" s="64">
        <v>6195</v>
      </c>
      <c r="J22" s="64"/>
      <c r="K22" s="15"/>
      <c r="L22" s="65">
        <v>3489</v>
      </c>
      <c r="M22" s="65"/>
    </row>
    <row r="23" spans="1:13" ht="16.5">
      <c r="A23" s="13" t="s">
        <v>23</v>
      </c>
      <c r="B23" s="14">
        <f>SUM(C23,F23,I23,L23)</f>
        <v>10213</v>
      </c>
      <c r="C23" s="64">
        <v>3819</v>
      </c>
      <c r="D23" s="64"/>
      <c r="E23" s="15"/>
      <c r="F23" s="64">
        <v>2712</v>
      </c>
      <c r="G23" s="64"/>
      <c r="H23" s="15"/>
      <c r="I23" s="64">
        <v>3360</v>
      </c>
      <c r="J23" s="64"/>
      <c r="K23" s="15"/>
      <c r="L23" s="65">
        <v>322</v>
      </c>
      <c r="M23" s="65"/>
    </row>
    <row r="24" spans="1:13" ht="16.5">
      <c r="A24" s="13" t="s">
        <v>24</v>
      </c>
      <c r="B24" s="14">
        <f>SUM(C24,F24,I24,L24)</f>
        <v>1984</v>
      </c>
      <c r="C24" s="63">
        <v>1691</v>
      </c>
      <c r="D24" s="63"/>
      <c r="E24" s="15"/>
      <c r="F24" s="63">
        <v>176</v>
      </c>
      <c r="G24" s="63"/>
      <c r="H24" s="15"/>
      <c r="I24" s="63">
        <v>54</v>
      </c>
      <c r="J24" s="63"/>
      <c r="K24" s="15"/>
      <c r="L24" s="66">
        <v>63</v>
      </c>
      <c r="M24" s="66"/>
    </row>
    <row r="25" spans="1:13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</row>
    <row r="26" spans="1:13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</row>
    <row r="27" spans="1:13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</row>
    <row r="28" spans="1:13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</row>
    <row r="29" spans="1:13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workbookViewId="0"/>
  </sheetViews>
  <sheetFormatPr defaultColWidth="13.7109375"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</cols>
  <sheetData>
    <row r="1" spans="1:14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</row>
    <row r="2" spans="1:14" ht="20.25">
      <c r="A2" s="23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</row>
    <row r="3" spans="1:14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</row>
    <row r="4" spans="1:14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</row>
    <row r="5" spans="1:14" ht="14.25">
      <c r="A5" s="6" t="s">
        <v>6</v>
      </c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</row>
    <row r="6" spans="1:14" ht="14.25">
      <c r="A6" s="11"/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</row>
    <row r="7" spans="1:14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</row>
    <row r="8" spans="1:14" ht="14.25">
      <c r="A8" s="13" t="s">
        <v>0</v>
      </c>
      <c r="B8" s="14">
        <f>SUM(C8:M8)</f>
        <v>9943</v>
      </c>
      <c r="C8" s="14">
        <v>1648</v>
      </c>
      <c r="D8" s="14">
        <v>825</v>
      </c>
      <c r="E8" s="14"/>
      <c r="F8" s="14">
        <v>3220</v>
      </c>
      <c r="G8" s="14">
        <v>879</v>
      </c>
      <c r="H8" s="14"/>
      <c r="I8" s="14">
        <v>1432</v>
      </c>
      <c r="J8" s="14">
        <v>380</v>
      </c>
      <c r="K8" s="14"/>
      <c r="L8" s="14">
        <v>887</v>
      </c>
      <c r="M8" s="14">
        <v>672</v>
      </c>
      <c r="N8" s="4"/>
    </row>
    <row r="9" spans="1:14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</row>
    <row r="10" spans="1:14" ht="14.25">
      <c r="A10" s="13" t="s">
        <v>1</v>
      </c>
      <c r="B10" s="14">
        <f>SUM(C10:M10)</f>
        <v>24359</v>
      </c>
      <c r="C10" s="14">
        <f>SUM(C12:C19)</f>
        <v>1984</v>
      </c>
      <c r="D10" s="14">
        <f>SUM(D12:D19)</f>
        <v>1056</v>
      </c>
      <c r="E10" s="14"/>
      <c r="F10" s="14">
        <f>SUM(F12:F19)</f>
        <v>9865</v>
      </c>
      <c r="G10" s="14">
        <f>SUM(G12:G19)</f>
        <v>7538</v>
      </c>
      <c r="H10" s="14"/>
      <c r="I10" s="14">
        <f>SUM(I12:I19)</f>
        <v>1430</v>
      </c>
      <c r="J10" s="14">
        <f>SUM(J12:J19)</f>
        <v>408</v>
      </c>
      <c r="K10" s="14"/>
      <c r="L10" s="14">
        <f>SUM(L12:L19)</f>
        <v>1131</v>
      </c>
      <c r="M10" s="14">
        <f>SUM(M12:M19)</f>
        <v>947</v>
      </c>
      <c r="N10" s="4"/>
    </row>
    <row r="11" spans="1:14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</row>
    <row r="12" spans="1:14" ht="16.5">
      <c r="A12" s="13" t="s">
        <v>20</v>
      </c>
      <c r="B12" s="14">
        <f>SUM(C12:M12)</f>
        <v>13053</v>
      </c>
      <c r="C12" s="14">
        <v>173</v>
      </c>
      <c r="D12" s="14">
        <v>128</v>
      </c>
      <c r="E12" s="14"/>
      <c r="F12" s="14">
        <v>6254</v>
      </c>
      <c r="G12" s="14">
        <v>6449</v>
      </c>
      <c r="H12" s="14"/>
      <c r="I12" s="14">
        <v>48</v>
      </c>
      <c r="J12" s="15">
        <v>0</v>
      </c>
      <c r="K12" s="14"/>
      <c r="L12" s="14">
        <v>1</v>
      </c>
      <c r="M12" s="15">
        <v>0</v>
      </c>
      <c r="N12" s="4"/>
    </row>
    <row r="13" spans="1:14" ht="14.25">
      <c r="A13" s="4"/>
      <c r="B13" s="4"/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  <c r="N13" s="4"/>
    </row>
    <row r="14" spans="1:14" ht="14.25">
      <c r="A14" s="13" t="s">
        <v>19</v>
      </c>
      <c r="B14" s="1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4.25">
      <c r="A15" s="13" t="s">
        <v>11</v>
      </c>
      <c r="B15" s="14">
        <f>SUM(C15:M15)</f>
        <v>7205</v>
      </c>
      <c r="C15" s="14">
        <v>988</v>
      </c>
      <c r="D15" s="14">
        <v>820</v>
      </c>
      <c r="E15" s="14"/>
      <c r="F15" s="14">
        <v>1896</v>
      </c>
      <c r="G15" s="14">
        <v>823</v>
      </c>
      <c r="H15" s="14"/>
      <c r="I15" s="14">
        <v>996</v>
      </c>
      <c r="J15" s="14">
        <v>329</v>
      </c>
      <c r="K15" s="14"/>
      <c r="L15" s="14">
        <v>583</v>
      </c>
      <c r="M15" s="14">
        <v>770</v>
      </c>
      <c r="N15" s="4"/>
    </row>
    <row r="16" spans="1:14" ht="14.25">
      <c r="A16" s="13" t="s">
        <v>12</v>
      </c>
      <c r="B16" s="14">
        <f>SUM(C16:M16)</f>
        <v>1632</v>
      </c>
      <c r="C16" s="14">
        <v>311</v>
      </c>
      <c r="D16" s="14">
        <v>41</v>
      </c>
      <c r="E16" s="14"/>
      <c r="F16" s="14">
        <v>819</v>
      </c>
      <c r="G16" s="14">
        <v>54</v>
      </c>
      <c r="H16" s="14"/>
      <c r="I16" s="14">
        <v>133</v>
      </c>
      <c r="J16" s="14">
        <v>39</v>
      </c>
      <c r="K16" s="14"/>
      <c r="L16" s="14">
        <v>175</v>
      </c>
      <c r="M16" s="14">
        <v>60</v>
      </c>
      <c r="N16" s="4"/>
    </row>
    <row r="17" spans="1:14" ht="14.25">
      <c r="A17" s="13" t="s">
        <v>13</v>
      </c>
      <c r="B17" s="14">
        <f>SUM(C17:M17)</f>
        <v>1110</v>
      </c>
      <c r="C17" s="14">
        <v>245</v>
      </c>
      <c r="D17" s="14">
        <v>46</v>
      </c>
      <c r="E17" s="14"/>
      <c r="F17" s="14">
        <v>353</v>
      </c>
      <c r="G17" s="14">
        <v>48</v>
      </c>
      <c r="H17" s="14"/>
      <c r="I17" s="14">
        <v>144</v>
      </c>
      <c r="J17" s="14">
        <v>37</v>
      </c>
      <c r="K17" s="14"/>
      <c r="L17" s="14">
        <v>146</v>
      </c>
      <c r="M17" s="14">
        <v>91</v>
      </c>
      <c r="N17" s="4"/>
    </row>
    <row r="18" spans="1:14" ht="14.25">
      <c r="A18" s="13" t="s">
        <v>14</v>
      </c>
      <c r="B18" s="14">
        <f>SUM(C18:M18)</f>
        <v>984</v>
      </c>
      <c r="C18" s="14">
        <v>177</v>
      </c>
      <c r="D18" s="14">
        <v>10</v>
      </c>
      <c r="E18" s="14"/>
      <c r="F18" s="14">
        <v>455</v>
      </c>
      <c r="G18" s="14">
        <v>7</v>
      </c>
      <c r="H18" s="14"/>
      <c r="I18" s="14">
        <v>99</v>
      </c>
      <c r="J18" s="14">
        <v>3</v>
      </c>
      <c r="K18" s="14"/>
      <c r="L18" s="14">
        <v>208</v>
      </c>
      <c r="M18" s="14">
        <v>25</v>
      </c>
      <c r="N18" s="4"/>
    </row>
    <row r="19" spans="1:14" ht="14.25">
      <c r="A19" s="13" t="s">
        <v>15</v>
      </c>
      <c r="B19" s="14">
        <f>SUM(C19:M19)</f>
        <v>375</v>
      </c>
      <c r="C19" s="14">
        <v>90</v>
      </c>
      <c r="D19" s="14">
        <v>11</v>
      </c>
      <c r="E19" s="14"/>
      <c r="F19" s="14">
        <v>88</v>
      </c>
      <c r="G19" s="19">
        <v>157</v>
      </c>
      <c r="H19" s="14"/>
      <c r="I19" s="14">
        <v>10</v>
      </c>
      <c r="J19" s="15">
        <v>0</v>
      </c>
      <c r="K19" s="14"/>
      <c r="L19" s="14">
        <v>18</v>
      </c>
      <c r="M19" s="14">
        <v>1</v>
      </c>
      <c r="N19" s="4"/>
    </row>
    <row r="20" spans="1:14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</row>
    <row r="21" spans="1:14" ht="16.5">
      <c r="A21" s="13" t="s">
        <v>21</v>
      </c>
      <c r="B21" s="14">
        <v>5213</v>
      </c>
      <c r="C21" s="67" t="s">
        <v>33</v>
      </c>
      <c r="D21" s="67"/>
      <c r="E21" s="14"/>
      <c r="F21" s="67" t="s">
        <v>34</v>
      </c>
      <c r="G21" s="67"/>
      <c r="H21" s="14"/>
      <c r="I21" s="67" t="s">
        <v>35</v>
      </c>
      <c r="J21" s="67"/>
      <c r="K21" s="14"/>
      <c r="L21" s="68" t="s">
        <v>36</v>
      </c>
      <c r="M21" s="68"/>
      <c r="N21" s="4"/>
    </row>
    <row r="22" spans="1:14" ht="16.5">
      <c r="A22" s="13" t="s">
        <v>22</v>
      </c>
      <c r="B22" s="14">
        <v>25515</v>
      </c>
      <c r="C22" s="67" t="s">
        <v>37</v>
      </c>
      <c r="D22" s="67"/>
      <c r="E22" s="14"/>
      <c r="F22" s="67" t="s">
        <v>38</v>
      </c>
      <c r="G22" s="67"/>
      <c r="H22" s="14"/>
      <c r="I22" s="67" t="s">
        <v>39</v>
      </c>
      <c r="J22" s="67"/>
      <c r="K22" s="14"/>
      <c r="L22" s="68" t="s">
        <v>40</v>
      </c>
      <c r="M22" s="68"/>
      <c r="N22" s="4"/>
    </row>
    <row r="23" spans="1:14" ht="16.5">
      <c r="A23" s="13" t="s">
        <v>23</v>
      </c>
      <c r="B23" s="14">
        <v>9699</v>
      </c>
      <c r="C23" s="67" t="s">
        <v>41</v>
      </c>
      <c r="D23" s="67"/>
      <c r="E23" s="14"/>
      <c r="F23" s="67" t="s">
        <v>42</v>
      </c>
      <c r="G23" s="67"/>
      <c r="H23" s="14"/>
      <c r="I23" s="67" t="s">
        <v>43</v>
      </c>
      <c r="J23" s="67"/>
      <c r="K23" s="14"/>
      <c r="L23" s="68" t="s">
        <v>44</v>
      </c>
      <c r="M23" s="68"/>
      <c r="N23" s="4"/>
    </row>
    <row r="24" spans="1:14" ht="16.5">
      <c r="A24" s="13" t="s">
        <v>24</v>
      </c>
      <c r="B24" s="14">
        <v>1166</v>
      </c>
      <c r="C24" s="69" t="s">
        <v>45</v>
      </c>
      <c r="D24" s="69"/>
      <c r="E24" s="14"/>
      <c r="F24" s="69" t="s">
        <v>46</v>
      </c>
      <c r="G24" s="69"/>
      <c r="H24" s="14"/>
      <c r="I24" s="69" t="s">
        <v>47</v>
      </c>
      <c r="J24" s="69"/>
      <c r="K24" s="14"/>
      <c r="L24" s="70" t="s">
        <v>48</v>
      </c>
      <c r="M24" s="70"/>
      <c r="N24" s="4"/>
    </row>
    <row r="25" spans="1:14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</row>
    <row r="26" spans="1:14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</row>
    <row r="27" spans="1:14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</row>
    <row r="28" spans="1:14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</row>
    <row r="29" spans="1:14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</row>
    <row r="30" spans="1:14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4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</row>
    <row r="39" spans="1:14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workbookViewId="0"/>
  </sheetViews>
  <sheetFormatPr defaultColWidth="13.7109375"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</cols>
  <sheetData>
    <row r="1" spans="1:16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</row>
    <row r="2" spans="1:16" ht="20.25">
      <c r="A2" s="23" t="s">
        <v>66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  <c r="P2" s="4"/>
    </row>
    <row r="3" spans="1:16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  <c r="O3" s="4"/>
      <c r="P3" s="4"/>
    </row>
    <row r="4" spans="1:16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  <c r="O4" s="4"/>
      <c r="P4" s="4"/>
    </row>
    <row r="5" spans="1:16" ht="14.25">
      <c r="A5" s="6" t="s">
        <v>6</v>
      </c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  <c r="O5" s="4"/>
      <c r="P5" s="4"/>
    </row>
    <row r="6" spans="1:16" ht="14.25">
      <c r="A6" s="11"/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  <c r="O6" s="4"/>
      <c r="P6" s="4"/>
    </row>
    <row r="7" spans="1:16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  <c r="O7" s="4"/>
      <c r="P7" s="4"/>
    </row>
    <row r="8" spans="1:16" ht="14.25">
      <c r="A8" s="13" t="s">
        <v>0</v>
      </c>
      <c r="B8" s="14">
        <f>SUM(C8:M8)</f>
        <v>10204</v>
      </c>
      <c r="C8" s="14">
        <v>1673</v>
      </c>
      <c r="D8" s="14">
        <v>789</v>
      </c>
      <c r="E8" s="14"/>
      <c r="F8" s="14">
        <v>3221</v>
      </c>
      <c r="G8" s="14">
        <v>953</v>
      </c>
      <c r="H8" s="14"/>
      <c r="I8" s="14">
        <v>1421</v>
      </c>
      <c r="J8" s="14">
        <v>442</v>
      </c>
      <c r="K8" s="14"/>
      <c r="L8" s="14">
        <v>937</v>
      </c>
      <c r="M8" s="4">
        <v>768</v>
      </c>
      <c r="N8" s="4"/>
      <c r="O8" s="4"/>
      <c r="P8" s="4"/>
    </row>
    <row r="9" spans="1:16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  <c r="P9" s="4"/>
    </row>
    <row r="10" spans="1:16" ht="14.25">
      <c r="A10" s="13" t="s">
        <v>1</v>
      </c>
      <c r="B10" s="14">
        <f>SUM(C10:M10)</f>
        <v>18817</v>
      </c>
      <c r="C10" s="14">
        <f>SUM(C12:C19)</f>
        <v>2164</v>
      </c>
      <c r="D10" s="14">
        <f>SUM(D12:D19)</f>
        <v>1053</v>
      </c>
      <c r="E10" s="14"/>
      <c r="F10" s="14">
        <f>SUM(F12:F19)</f>
        <v>9833</v>
      </c>
      <c r="G10" s="14">
        <f>SUM(G12:G19)</f>
        <v>1804</v>
      </c>
      <c r="H10" s="14"/>
      <c r="I10" s="14">
        <f>SUM(I12:I19)</f>
        <v>1304</v>
      </c>
      <c r="J10" s="14">
        <f>SUM(J12:J19)</f>
        <v>410</v>
      </c>
      <c r="K10" s="14"/>
      <c r="L10" s="14">
        <f>SUM(L12:L19)</f>
        <v>1354</v>
      </c>
      <c r="M10" s="14">
        <f>SUM(M12:M19)</f>
        <v>895</v>
      </c>
      <c r="N10" s="4"/>
      <c r="O10" s="4"/>
      <c r="P10" s="4"/>
    </row>
    <row r="11" spans="1:16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  <c r="O11" s="4"/>
      <c r="P11" s="4"/>
    </row>
    <row r="12" spans="1:16" ht="16.5">
      <c r="A12" s="13" t="s">
        <v>20</v>
      </c>
      <c r="B12" s="14">
        <f>SUM(C12:M12)</f>
        <v>7336</v>
      </c>
      <c r="C12" s="14">
        <v>165</v>
      </c>
      <c r="D12" s="14">
        <v>148</v>
      </c>
      <c r="E12" s="14"/>
      <c r="F12" s="14">
        <v>6214</v>
      </c>
      <c r="G12" s="14">
        <v>791</v>
      </c>
      <c r="H12" s="14"/>
      <c r="I12" s="14">
        <v>18</v>
      </c>
      <c r="J12" s="15">
        <v>0</v>
      </c>
      <c r="K12" s="14"/>
      <c r="L12" s="15">
        <v>0</v>
      </c>
      <c r="M12" s="15">
        <v>0</v>
      </c>
      <c r="N12" s="4"/>
      <c r="O12" s="4"/>
      <c r="P12" s="4"/>
    </row>
    <row r="13" spans="1:16" ht="14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14.25">
      <c r="A14" s="13" t="s">
        <v>19</v>
      </c>
      <c r="B14" s="1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</row>
    <row r="15" spans="1:16" ht="14.25">
      <c r="A15" s="13" t="s">
        <v>11</v>
      </c>
      <c r="B15" s="14">
        <f>SUM(C15:M15)</f>
        <v>7067</v>
      </c>
      <c r="C15" s="14">
        <v>1028</v>
      </c>
      <c r="D15" s="14">
        <v>782</v>
      </c>
      <c r="E15" s="14"/>
      <c r="F15" s="14">
        <v>1846</v>
      </c>
      <c r="G15" s="14">
        <v>743</v>
      </c>
      <c r="H15" s="14"/>
      <c r="I15" s="14">
        <v>942</v>
      </c>
      <c r="J15" s="14">
        <v>340</v>
      </c>
      <c r="K15" s="14"/>
      <c r="L15" s="14">
        <v>727</v>
      </c>
      <c r="M15" s="4">
        <v>659</v>
      </c>
      <c r="N15" s="4"/>
      <c r="O15" s="4"/>
      <c r="P15" s="4"/>
    </row>
    <row r="16" spans="1:16" ht="14.25">
      <c r="A16" s="13" t="s">
        <v>12</v>
      </c>
      <c r="B16" s="14">
        <f>SUM(C16:M16)</f>
        <v>1776</v>
      </c>
      <c r="C16" s="14">
        <v>443</v>
      </c>
      <c r="D16" s="14">
        <v>53</v>
      </c>
      <c r="E16" s="14"/>
      <c r="F16" s="14">
        <v>851</v>
      </c>
      <c r="G16" s="14">
        <v>36</v>
      </c>
      <c r="H16" s="14"/>
      <c r="I16" s="14">
        <v>126</v>
      </c>
      <c r="J16" s="14">
        <v>31</v>
      </c>
      <c r="K16" s="14"/>
      <c r="L16" s="14">
        <v>161</v>
      </c>
      <c r="M16" s="4">
        <v>75</v>
      </c>
      <c r="N16" s="4"/>
      <c r="O16" s="4"/>
      <c r="P16" s="4"/>
    </row>
    <row r="17" spans="1:16" ht="14.25">
      <c r="A17" s="13" t="s">
        <v>13</v>
      </c>
      <c r="B17" s="14">
        <f>SUM(C17:M17)</f>
        <v>1207</v>
      </c>
      <c r="C17" s="14">
        <v>252</v>
      </c>
      <c r="D17" s="14">
        <v>50</v>
      </c>
      <c r="E17" s="14"/>
      <c r="F17" s="14">
        <v>394</v>
      </c>
      <c r="G17" s="14">
        <v>52</v>
      </c>
      <c r="H17" s="14"/>
      <c r="I17" s="14">
        <v>147</v>
      </c>
      <c r="J17" s="14">
        <v>34</v>
      </c>
      <c r="K17" s="14"/>
      <c r="L17" s="14">
        <v>185</v>
      </c>
      <c r="M17" s="4">
        <v>93</v>
      </c>
      <c r="N17" s="4"/>
      <c r="O17" s="4"/>
      <c r="P17" s="4"/>
    </row>
    <row r="18" spans="1:16" ht="14.25">
      <c r="A18" s="13" t="s">
        <v>14</v>
      </c>
      <c r="B18" s="14">
        <f>SUM(C18:M18)</f>
        <v>1018</v>
      </c>
      <c r="C18" s="14">
        <v>181</v>
      </c>
      <c r="D18" s="14">
        <v>10</v>
      </c>
      <c r="E18" s="14"/>
      <c r="F18" s="14">
        <v>427</v>
      </c>
      <c r="G18" s="14">
        <v>9</v>
      </c>
      <c r="H18" s="14"/>
      <c r="I18" s="14">
        <v>68</v>
      </c>
      <c r="J18" s="14">
        <v>5</v>
      </c>
      <c r="K18" s="14"/>
      <c r="L18" s="14">
        <v>270</v>
      </c>
      <c r="M18" s="4">
        <v>48</v>
      </c>
      <c r="N18" s="4"/>
      <c r="O18" s="4"/>
      <c r="P18" s="4"/>
    </row>
    <row r="19" spans="1:16" ht="14.25">
      <c r="A19" s="13" t="s">
        <v>15</v>
      </c>
      <c r="B19" s="14">
        <f>SUM(C19:M19)</f>
        <v>413</v>
      </c>
      <c r="C19" s="14">
        <v>95</v>
      </c>
      <c r="D19" s="14">
        <v>10</v>
      </c>
      <c r="E19" s="14"/>
      <c r="F19" s="14">
        <v>101</v>
      </c>
      <c r="G19" s="14">
        <v>173</v>
      </c>
      <c r="H19" s="14"/>
      <c r="I19" s="14">
        <v>3</v>
      </c>
      <c r="J19" s="15">
        <v>0</v>
      </c>
      <c r="K19" s="14"/>
      <c r="L19" s="14">
        <v>11</v>
      </c>
      <c r="M19" s="4">
        <v>20</v>
      </c>
      <c r="N19" s="4"/>
      <c r="O19" s="4"/>
      <c r="P19" s="4"/>
    </row>
    <row r="20" spans="1:16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  <c r="O20" s="4"/>
      <c r="P20" s="4"/>
    </row>
    <row r="21" spans="1:16" ht="16.5">
      <c r="A21" s="13" t="s">
        <v>21</v>
      </c>
      <c r="B21" s="14">
        <v>5191</v>
      </c>
      <c r="C21" s="67" t="s">
        <v>50</v>
      </c>
      <c r="D21" s="75"/>
      <c r="E21" s="14"/>
      <c r="F21" s="67" t="s">
        <v>51</v>
      </c>
      <c r="G21" s="71"/>
      <c r="H21" s="14"/>
      <c r="I21" s="67" t="s">
        <v>52</v>
      </c>
      <c r="J21" s="71"/>
      <c r="K21" s="14"/>
      <c r="L21" s="68" t="s">
        <v>53</v>
      </c>
      <c r="M21" s="72"/>
      <c r="N21" s="4"/>
      <c r="O21" s="4"/>
      <c r="P21" s="4"/>
    </row>
    <row r="22" spans="1:16" ht="16.5">
      <c r="A22" s="13" t="s">
        <v>22</v>
      </c>
      <c r="B22" s="14">
        <v>25685</v>
      </c>
      <c r="C22" s="67" t="s">
        <v>54</v>
      </c>
      <c r="D22" s="75"/>
      <c r="E22" s="14"/>
      <c r="F22" s="67" t="s">
        <v>55</v>
      </c>
      <c r="G22" s="71"/>
      <c r="H22" s="14"/>
      <c r="I22" s="67" t="s">
        <v>56</v>
      </c>
      <c r="J22" s="71"/>
      <c r="K22" s="14"/>
      <c r="L22" s="68" t="s">
        <v>57</v>
      </c>
      <c r="M22" s="72"/>
      <c r="N22" s="4"/>
      <c r="O22" s="4"/>
      <c r="P22" s="4"/>
    </row>
    <row r="23" spans="1:16" ht="16.5">
      <c r="A23" s="13" t="s">
        <v>23</v>
      </c>
      <c r="B23" s="14">
        <v>8901</v>
      </c>
      <c r="C23" s="67" t="s">
        <v>58</v>
      </c>
      <c r="D23" s="75"/>
      <c r="E23" s="14"/>
      <c r="F23" s="67" t="s">
        <v>59</v>
      </c>
      <c r="G23" s="71"/>
      <c r="H23" s="14"/>
      <c r="I23" s="67" t="s">
        <v>60</v>
      </c>
      <c r="J23" s="71"/>
      <c r="K23" s="14"/>
      <c r="L23" s="68" t="s">
        <v>61</v>
      </c>
      <c r="M23" s="72"/>
      <c r="N23" s="4"/>
      <c r="O23" s="4"/>
      <c r="P23" s="4"/>
    </row>
    <row r="24" spans="1:16" ht="16.5">
      <c r="A24" s="13" t="s">
        <v>24</v>
      </c>
      <c r="B24" s="14">
        <v>403</v>
      </c>
      <c r="C24" s="69" t="s">
        <v>62</v>
      </c>
      <c r="D24" s="73"/>
      <c r="E24" s="14"/>
      <c r="F24" s="69" t="s">
        <v>63</v>
      </c>
      <c r="G24" s="73"/>
      <c r="H24" s="14"/>
      <c r="I24" s="69" t="s">
        <v>64</v>
      </c>
      <c r="J24" s="73"/>
      <c r="K24" s="14"/>
      <c r="L24" s="70" t="s">
        <v>65</v>
      </c>
      <c r="M24" s="74"/>
      <c r="N24" s="4"/>
      <c r="O24" s="4"/>
      <c r="P24" s="4"/>
    </row>
    <row r="25" spans="1:16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  <c r="O25" s="4"/>
      <c r="P25" s="4"/>
    </row>
    <row r="26" spans="1:16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  <c r="O26" s="4"/>
      <c r="P26" s="4"/>
    </row>
    <row r="27" spans="1:16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  <c r="O27" s="4"/>
      <c r="P27" s="4"/>
    </row>
    <row r="28" spans="1:16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  <c r="O28" s="4"/>
      <c r="P28" s="4"/>
    </row>
    <row r="29" spans="1:16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  <c r="O29" s="4"/>
      <c r="P29" s="4"/>
    </row>
    <row r="30" spans="1:16" ht="14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"/>
      <c r="N30" s="4"/>
      <c r="O30" s="4"/>
      <c r="P30" s="4"/>
    </row>
    <row r="31" spans="1:16" ht="14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"/>
      <c r="N31" s="4"/>
      <c r="O31" s="4"/>
      <c r="P31" s="4"/>
    </row>
    <row r="32" spans="1:16" ht="14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4"/>
      <c r="N32" s="4"/>
      <c r="O32" s="4"/>
      <c r="P32" s="4"/>
    </row>
    <row r="33" spans="1:16" ht="14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"/>
      <c r="N33" s="4"/>
      <c r="O33" s="4"/>
      <c r="P33" s="4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workbookViewId="0"/>
  </sheetViews>
  <sheetFormatPr defaultColWidth="13.7109375"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</cols>
  <sheetData>
    <row r="1" spans="1:17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  <c r="Q1" s="4"/>
    </row>
    <row r="2" spans="1:17" ht="20.25">
      <c r="A2" s="23" t="s">
        <v>82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  <c r="P2" s="4"/>
      <c r="Q2" s="4"/>
    </row>
    <row r="3" spans="1:17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  <c r="O3" s="4"/>
      <c r="P3" s="4"/>
      <c r="Q3" s="4"/>
    </row>
    <row r="4" spans="1:17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  <c r="O4" s="4"/>
      <c r="P4" s="4"/>
      <c r="Q4" s="4"/>
    </row>
    <row r="5" spans="1:17" ht="14.25">
      <c r="A5" s="6" t="s">
        <v>6</v>
      </c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  <c r="O5" s="4"/>
      <c r="P5" s="4"/>
      <c r="Q5" s="4"/>
    </row>
    <row r="6" spans="1:17" ht="14.25">
      <c r="A6" s="11"/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  <c r="O6" s="4"/>
      <c r="P6" s="4"/>
      <c r="Q6" s="4"/>
    </row>
    <row r="7" spans="1:17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  <c r="O7" s="4"/>
      <c r="P7" s="4"/>
      <c r="Q7" s="4"/>
    </row>
    <row r="8" spans="1:17" ht="14.25">
      <c r="A8" s="13" t="s">
        <v>0</v>
      </c>
      <c r="B8" s="14">
        <f>SUM(C8:M8)</f>
        <v>10129</v>
      </c>
      <c r="C8" s="14">
        <v>1548</v>
      </c>
      <c r="D8" s="14">
        <v>834</v>
      </c>
      <c r="E8" s="14"/>
      <c r="F8" s="14">
        <v>3376</v>
      </c>
      <c r="G8" s="14">
        <v>801</v>
      </c>
      <c r="H8" s="14"/>
      <c r="I8" s="14">
        <v>1545</v>
      </c>
      <c r="J8" s="14">
        <v>477</v>
      </c>
      <c r="K8" s="14"/>
      <c r="L8" s="14">
        <v>975</v>
      </c>
      <c r="M8" s="4">
        <v>573</v>
      </c>
      <c r="N8" s="4"/>
      <c r="O8" s="4"/>
      <c r="P8" s="4"/>
      <c r="Q8" s="4"/>
    </row>
    <row r="9" spans="1:17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  <c r="P9" s="4"/>
      <c r="Q9" s="4"/>
    </row>
    <row r="10" spans="1:17" ht="14.25">
      <c r="A10" s="13" t="s">
        <v>1</v>
      </c>
      <c r="B10" s="14">
        <f>SUM(C10:M10)</f>
        <v>17832</v>
      </c>
      <c r="C10" s="14">
        <f>SUM(C12:C19)</f>
        <v>1982</v>
      </c>
      <c r="D10" s="14">
        <f>SUM(D12:D19)</f>
        <v>999</v>
      </c>
      <c r="E10" s="14"/>
      <c r="F10" s="14">
        <f>SUM(F12:F19)</f>
        <v>9086</v>
      </c>
      <c r="G10" s="14">
        <f>SUM(G12:G19)</f>
        <v>1660</v>
      </c>
      <c r="H10" s="14"/>
      <c r="I10" s="14">
        <f>SUM(I12:I19)</f>
        <v>1477</v>
      </c>
      <c r="J10" s="14">
        <f>SUM(J12:J19)</f>
        <v>462</v>
      </c>
      <c r="K10" s="14"/>
      <c r="L10" s="14">
        <f>SUM(L12:L19)</f>
        <v>1415</v>
      </c>
      <c r="M10" s="14">
        <f>SUM(M12:M19)</f>
        <v>751</v>
      </c>
      <c r="N10" s="4"/>
      <c r="O10" s="4"/>
      <c r="P10" s="4"/>
      <c r="Q10" s="4"/>
    </row>
    <row r="11" spans="1:17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  <c r="O11" s="4"/>
      <c r="P11" s="4"/>
      <c r="Q11" s="4"/>
    </row>
    <row r="12" spans="1:17" ht="16.5">
      <c r="A12" s="13" t="s">
        <v>20</v>
      </c>
      <c r="B12" s="14">
        <f>SUM(C12:M12)</f>
        <v>6576</v>
      </c>
      <c r="C12" s="14">
        <v>155</v>
      </c>
      <c r="D12" s="14">
        <v>134</v>
      </c>
      <c r="E12" s="14"/>
      <c r="F12" s="14">
        <v>5487</v>
      </c>
      <c r="G12" s="14">
        <v>737</v>
      </c>
      <c r="H12" s="14"/>
      <c r="I12" s="14">
        <v>53</v>
      </c>
      <c r="J12" s="15">
        <v>0</v>
      </c>
      <c r="K12" s="14"/>
      <c r="L12" s="14">
        <v>6</v>
      </c>
      <c r="M12" s="4">
        <v>4</v>
      </c>
      <c r="N12" s="4"/>
      <c r="O12" s="4"/>
      <c r="P12" s="4"/>
      <c r="Q12" s="4"/>
    </row>
    <row r="13" spans="1:17" ht="14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4.25">
      <c r="A14" s="13" t="s">
        <v>19</v>
      </c>
      <c r="B14" s="14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4"/>
      <c r="N14" s="4"/>
      <c r="O14" s="4"/>
      <c r="P14" s="4"/>
      <c r="Q14" s="4"/>
    </row>
    <row r="15" spans="1:17" ht="14.25">
      <c r="A15" s="13" t="s">
        <v>11</v>
      </c>
      <c r="B15" s="14">
        <f>SUM(C15:M15)</f>
        <v>7121</v>
      </c>
      <c r="C15" s="14">
        <v>1021</v>
      </c>
      <c r="D15" s="14">
        <v>747</v>
      </c>
      <c r="E15" s="14"/>
      <c r="F15" s="14">
        <v>1809</v>
      </c>
      <c r="G15" s="14">
        <v>674</v>
      </c>
      <c r="H15" s="14"/>
      <c r="I15" s="14">
        <v>1052</v>
      </c>
      <c r="J15" s="14">
        <v>402</v>
      </c>
      <c r="K15" s="14"/>
      <c r="L15" s="14">
        <v>773</v>
      </c>
      <c r="M15" s="4">
        <v>643</v>
      </c>
      <c r="N15" s="4"/>
      <c r="O15" s="4"/>
      <c r="P15" s="4"/>
      <c r="Q15" s="4"/>
    </row>
    <row r="16" spans="1:17" ht="14.25">
      <c r="A16" s="13" t="s">
        <v>12</v>
      </c>
      <c r="B16" s="14">
        <f>SUM(C16:M16)</f>
        <v>1536</v>
      </c>
      <c r="C16" s="14">
        <v>329</v>
      </c>
      <c r="D16" s="14">
        <v>29</v>
      </c>
      <c r="E16" s="14"/>
      <c r="F16" s="14">
        <v>815</v>
      </c>
      <c r="G16" s="14">
        <v>39</v>
      </c>
      <c r="H16" s="14"/>
      <c r="I16" s="14">
        <v>129</v>
      </c>
      <c r="J16" s="14">
        <v>32</v>
      </c>
      <c r="K16" s="14"/>
      <c r="L16" s="14">
        <v>139</v>
      </c>
      <c r="M16" s="4">
        <v>24</v>
      </c>
      <c r="N16" s="4"/>
      <c r="O16" s="4"/>
      <c r="P16" s="4"/>
      <c r="Q16" s="4"/>
    </row>
    <row r="17" spans="1:17" ht="14.25">
      <c r="A17" s="13" t="s">
        <v>13</v>
      </c>
      <c r="B17" s="14">
        <f>SUM(C17:M17)</f>
        <v>1077</v>
      </c>
      <c r="C17" s="14">
        <v>209</v>
      </c>
      <c r="D17" s="14">
        <v>78</v>
      </c>
      <c r="E17" s="14"/>
      <c r="F17" s="14">
        <v>371</v>
      </c>
      <c r="G17" s="14">
        <v>36</v>
      </c>
      <c r="H17" s="14"/>
      <c r="I17" s="14">
        <v>117</v>
      </c>
      <c r="J17" s="14">
        <v>27</v>
      </c>
      <c r="K17" s="14"/>
      <c r="L17" s="14">
        <v>185</v>
      </c>
      <c r="M17" s="4">
        <v>54</v>
      </c>
      <c r="N17" s="4"/>
      <c r="O17" s="4"/>
      <c r="P17" s="4"/>
      <c r="Q17" s="4"/>
    </row>
    <row r="18" spans="1:17" ht="14.25">
      <c r="A18" s="13" t="s">
        <v>14</v>
      </c>
      <c r="B18" s="14">
        <f>SUM(C18:M18)</f>
        <v>1116</v>
      </c>
      <c r="C18" s="14">
        <v>162</v>
      </c>
      <c r="D18" s="14">
        <v>7</v>
      </c>
      <c r="E18" s="14"/>
      <c r="F18" s="14">
        <v>492</v>
      </c>
      <c r="G18" s="14">
        <v>4</v>
      </c>
      <c r="H18" s="14"/>
      <c r="I18" s="14">
        <v>123</v>
      </c>
      <c r="J18" s="14">
        <v>1</v>
      </c>
      <c r="K18" s="14"/>
      <c r="L18" s="14">
        <v>303</v>
      </c>
      <c r="M18" s="4">
        <v>24</v>
      </c>
      <c r="N18" s="4"/>
      <c r="O18" s="4"/>
      <c r="P18" s="4"/>
      <c r="Q18" s="4"/>
    </row>
    <row r="19" spans="1:17" ht="14.25">
      <c r="A19" s="13" t="s">
        <v>15</v>
      </c>
      <c r="B19" s="14">
        <f>SUM(C19:M19)</f>
        <v>406</v>
      </c>
      <c r="C19" s="14">
        <v>106</v>
      </c>
      <c r="D19" s="14">
        <v>4</v>
      </c>
      <c r="E19" s="14"/>
      <c r="F19" s="14">
        <v>112</v>
      </c>
      <c r="G19" s="14">
        <v>170</v>
      </c>
      <c r="H19" s="14"/>
      <c r="I19" s="14">
        <v>3</v>
      </c>
      <c r="J19" s="15">
        <v>0</v>
      </c>
      <c r="K19" s="14"/>
      <c r="L19" s="14">
        <v>9</v>
      </c>
      <c r="M19" s="4">
        <v>2</v>
      </c>
      <c r="N19" s="4"/>
      <c r="O19" s="4"/>
      <c r="P19" s="4"/>
      <c r="Q19" s="4"/>
    </row>
    <row r="20" spans="1:17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  <c r="O20" s="4"/>
      <c r="P20" s="4"/>
      <c r="Q20" s="4"/>
    </row>
    <row r="21" spans="1:17" ht="16.5">
      <c r="A21" s="13" t="s">
        <v>21</v>
      </c>
      <c r="B21" s="14">
        <v>5421</v>
      </c>
      <c r="C21" s="67" t="s">
        <v>67</v>
      </c>
      <c r="D21" s="76"/>
      <c r="E21" s="14"/>
      <c r="F21" s="67" t="s">
        <v>68</v>
      </c>
      <c r="G21" s="71"/>
      <c r="H21" s="14"/>
      <c r="I21" s="67" t="s">
        <v>69</v>
      </c>
      <c r="J21" s="71"/>
      <c r="K21" s="14"/>
      <c r="L21" s="68" t="s">
        <v>70</v>
      </c>
      <c r="M21" s="72"/>
      <c r="N21" s="4"/>
      <c r="O21" s="4"/>
      <c r="P21" s="4"/>
      <c r="Q21" s="4"/>
    </row>
    <row r="22" spans="1:17" ht="16.5">
      <c r="A22" s="13" t="s">
        <v>22</v>
      </c>
      <c r="B22" s="14">
        <v>24737</v>
      </c>
      <c r="C22" s="67" t="s">
        <v>71</v>
      </c>
      <c r="D22" s="71"/>
      <c r="E22" s="14"/>
      <c r="F22" s="67" t="s">
        <v>72</v>
      </c>
      <c r="G22" s="71"/>
      <c r="H22" s="14"/>
      <c r="I22" s="67" t="s">
        <v>73</v>
      </c>
      <c r="J22" s="71"/>
      <c r="K22" s="14"/>
      <c r="L22" s="68" t="s">
        <v>74</v>
      </c>
      <c r="M22" s="72"/>
      <c r="N22" s="4"/>
      <c r="O22" s="4"/>
      <c r="P22" s="4"/>
      <c r="Q22" s="4"/>
    </row>
    <row r="23" spans="1:17" ht="16.5">
      <c r="A23" s="13" t="s">
        <v>23</v>
      </c>
      <c r="B23" s="14">
        <v>8387</v>
      </c>
      <c r="C23" s="67" t="s">
        <v>75</v>
      </c>
      <c r="D23" s="71"/>
      <c r="E23" s="14"/>
      <c r="F23" s="67" t="s">
        <v>76</v>
      </c>
      <c r="G23" s="71"/>
      <c r="H23" s="14"/>
      <c r="I23" s="67" t="s">
        <v>77</v>
      </c>
      <c r="J23" s="71"/>
      <c r="K23" s="14"/>
      <c r="L23" s="68" t="s">
        <v>78</v>
      </c>
      <c r="M23" s="72"/>
      <c r="N23" s="4"/>
      <c r="O23" s="4"/>
      <c r="P23" s="4"/>
      <c r="Q23" s="4"/>
    </row>
    <row r="24" spans="1:17" ht="16.5">
      <c r="A24" s="13" t="s">
        <v>24</v>
      </c>
      <c r="B24" s="14">
        <v>351</v>
      </c>
      <c r="C24" s="69" t="s">
        <v>47</v>
      </c>
      <c r="D24" s="73"/>
      <c r="E24" s="14"/>
      <c r="F24" s="69" t="s">
        <v>79</v>
      </c>
      <c r="G24" s="73"/>
      <c r="H24" s="14"/>
      <c r="I24" s="69" t="s">
        <v>80</v>
      </c>
      <c r="J24" s="73"/>
      <c r="K24" s="14"/>
      <c r="L24" s="70" t="s">
        <v>81</v>
      </c>
      <c r="M24" s="74"/>
      <c r="N24" s="4"/>
      <c r="O24" s="4"/>
      <c r="P24" s="4"/>
      <c r="Q24" s="4"/>
    </row>
    <row r="25" spans="1:17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  <c r="O25" s="4"/>
      <c r="P25" s="4"/>
      <c r="Q25" s="4"/>
    </row>
    <row r="26" spans="1:17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  <c r="O26" s="4"/>
      <c r="P26" s="4"/>
      <c r="Q26" s="4"/>
    </row>
    <row r="27" spans="1:17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  <c r="O27" s="4"/>
      <c r="P27" s="4"/>
      <c r="Q27" s="4"/>
    </row>
    <row r="28" spans="1:17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  <c r="O28" s="4"/>
      <c r="P28" s="4"/>
      <c r="Q28" s="4"/>
    </row>
    <row r="29" spans="1:17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  <c r="O29" s="4"/>
      <c r="P29" s="4"/>
      <c r="Q29" s="4"/>
    </row>
    <row r="30" spans="1:17" ht="14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"/>
      <c r="N30" s="4"/>
      <c r="O30" s="4"/>
      <c r="P30" s="4"/>
      <c r="Q30" s="4"/>
    </row>
    <row r="31" spans="1:17" ht="14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"/>
      <c r="N31" s="4"/>
      <c r="O31" s="4"/>
      <c r="P31" s="4"/>
      <c r="Q31" s="4"/>
    </row>
    <row r="32" spans="1:17" ht="14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4"/>
      <c r="N32" s="4"/>
      <c r="O32" s="4"/>
      <c r="P32" s="4"/>
      <c r="Q32" s="4"/>
    </row>
    <row r="33" spans="1:17" ht="14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"/>
      <c r="N33" s="4"/>
      <c r="O33" s="4"/>
      <c r="P33" s="4"/>
      <c r="Q33" s="4"/>
    </row>
    <row r="34" spans="1:17" ht="14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4"/>
      <c r="N34" s="4"/>
      <c r="O34" s="4"/>
      <c r="P34" s="4"/>
      <c r="Q34" s="4"/>
    </row>
    <row r="35" spans="1:17" ht="14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4"/>
      <c r="N35" s="4"/>
      <c r="O35" s="4"/>
      <c r="P35" s="4"/>
      <c r="Q35" s="4"/>
    </row>
    <row r="36" spans="1:17" ht="14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4"/>
      <c r="N36" s="4"/>
      <c r="O36" s="4"/>
      <c r="P36" s="4"/>
      <c r="Q36" s="4"/>
    </row>
    <row r="37" spans="1:17" ht="14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4"/>
      <c r="N37" s="4"/>
      <c r="O37" s="4"/>
      <c r="P37" s="4"/>
      <c r="Q37" s="4"/>
    </row>
    <row r="38" spans="1:17" ht="14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4"/>
      <c r="N38" s="4"/>
      <c r="O38" s="4"/>
      <c r="P38" s="4"/>
      <c r="Q38" s="4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/>
  </sheetViews>
  <sheetFormatPr defaultColWidth="13.7109375" defaultRowHeight="12.75"/>
  <cols>
    <col min="1" max="1" width="63.85546875" customWidth="1"/>
  </cols>
  <sheetData>
    <row r="1" spans="1:8" ht="20.25">
      <c r="A1" s="23" t="s">
        <v>8</v>
      </c>
      <c r="B1" s="5"/>
      <c r="C1" s="5"/>
      <c r="D1" s="5"/>
      <c r="E1" s="5"/>
      <c r="F1" s="5"/>
      <c r="G1" s="4"/>
      <c r="H1" s="4"/>
    </row>
    <row r="2" spans="1:8" ht="20.25">
      <c r="A2" s="23" t="s">
        <v>83</v>
      </c>
      <c r="B2" s="5"/>
      <c r="C2" s="5"/>
      <c r="D2" s="5"/>
      <c r="E2" s="5"/>
      <c r="F2" s="5"/>
      <c r="G2" s="4"/>
      <c r="H2" s="4"/>
    </row>
    <row r="3" spans="1:8" ht="14.25">
      <c r="A3" s="6"/>
      <c r="B3" s="57"/>
      <c r="C3" s="57"/>
      <c r="D3" s="7"/>
      <c r="E3" s="57"/>
      <c r="F3" s="57"/>
      <c r="G3" s="4"/>
      <c r="H3" s="4"/>
    </row>
    <row r="4" spans="1:8" ht="14.25">
      <c r="A4" s="8"/>
      <c r="B4" s="77" t="s">
        <v>27</v>
      </c>
      <c r="C4" s="59" t="s">
        <v>7</v>
      </c>
      <c r="D4" s="59"/>
      <c r="E4" s="59"/>
      <c r="F4" s="59"/>
      <c r="G4" s="4"/>
      <c r="H4" s="4"/>
    </row>
    <row r="5" spans="1:8" ht="14.25">
      <c r="A5" s="11" t="s">
        <v>6</v>
      </c>
      <c r="B5" s="62"/>
      <c r="C5" s="12" t="s">
        <v>2</v>
      </c>
      <c r="D5" s="12" t="s">
        <v>3</v>
      </c>
      <c r="E5" s="12" t="s">
        <v>4</v>
      </c>
      <c r="F5" s="12" t="s">
        <v>5</v>
      </c>
      <c r="G5" s="4"/>
      <c r="H5" s="4"/>
    </row>
    <row r="6" spans="1:8" ht="14.25">
      <c r="A6" s="13" t="s">
        <v>0</v>
      </c>
      <c r="B6" s="14">
        <f>SUM(C6:F6)</f>
        <v>10371</v>
      </c>
      <c r="C6" s="14">
        <v>2685</v>
      </c>
      <c r="D6" s="14">
        <v>4092</v>
      </c>
      <c r="E6" s="14">
        <v>2034</v>
      </c>
      <c r="F6" s="14">
        <v>1560</v>
      </c>
      <c r="G6" s="4"/>
      <c r="H6" s="4"/>
    </row>
    <row r="7" spans="1:8" ht="14.25">
      <c r="A7" s="13"/>
      <c r="B7" s="14"/>
      <c r="C7" s="14"/>
      <c r="D7" s="14"/>
      <c r="E7" s="14"/>
      <c r="F7" s="14"/>
      <c r="G7" s="4"/>
      <c r="H7" s="4"/>
    </row>
    <row r="8" spans="1:8" ht="14.25">
      <c r="A8" s="13" t="s">
        <v>1</v>
      </c>
      <c r="B8" s="14">
        <f>SUM(C8:F8)</f>
        <v>17498</v>
      </c>
      <c r="C8" s="14">
        <v>3005</v>
      </c>
      <c r="D8" s="14">
        <v>11088</v>
      </c>
      <c r="E8" s="14">
        <v>1612</v>
      </c>
      <c r="F8" s="14">
        <v>1793</v>
      </c>
      <c r="G8" s="4"/>
      <c r="H8" s="4"/>
    </row>
    <row r="9" spans="1:8" ht="30.75">
      <c r="A9" s="29" t="s">
        <v>94</v>
      </c>
      <c r="B9" s="28">
        <f>SUM(C9:F9)</f>
        <v>7290</v>
      </c>
      <c r="C9" s="28">
        <v>306</v>
      </c>
      <c r="D9" s="28">
        <v>6968</v>
      </c>
      <c r="E9" s="28">
        <v>1</v>
      </c>
      <c r="F9" s="28">
        <v>15</v>
      </c>
      <c r="G9" s="4"/>
      <c r="H9" s="4"/>
    </row>
    <row r="10" spans="1:8" ht="14.25">
      <c r="A10" s="26" t="s">
        <v>84</v>
      </c>
      <c r="B10" s="17">
        <f>SUM(B11:B15)</f>
        <v>10208</v>
      </c>
      <c r="C10" s="17">
        <f>SUM(C11:C15)</f>
        <v>2699</v>
      </c>
      <c r="D10" s="17">
        <f>SUM(D11:D15)</f>
        <v>4120</v>
      </c>
      <c r="E10" s="17">
        <f>SUM(E11:E15)</f>
        <v>1611</v>
      </c>
      <c r="F10" s="17">
        <f>SUM(F11:F15)</f>
        <v>1778</v>
      </c>
      <c r="G10" s="4"/>
      <c r="H10" s="4"/>
    </row>
    <row r="11" spans="1:8" ht="14.25">
      <c r="A11" s="27" t="s">
        <v>85</v>
      </c>
      <c r="B11" s="14">
        <f>SUM(C11:F11)</f>
        <v>6610</v>
      </c>
      <c r="C11" s="14">
        <v>1813</v>
      </c>
      <c r="D11" s="14">
        <v>2407</v>
      </c>
      <c r="E11" s="14">
        <v>1231</v>
      </c>
      <c r="F11" s="14">
        <v>1159</v>
      </c>
      <c r="G11" s="4"/>
      <c r="H11" s="4"/>
    </row>
    <row r="12" spans="1:8" ht="14.25">
      <c r="A12" s="27" t="s">
        <v>86</v>
      </c>
      <c r="B12" s="14">
        <f>SUM(C12:F12)</f>
        <v>1435</v>
      </c>
      <c r="C12" s="14">
        <v>353</v>
      </c>
      <c r="D12" s="14">
        <v>787</v>
      </c>
      <c r="E12" s="14">
        <v>156</v>
      </c>
      <c r="F12" s="14">
        <v>139</v>
      </c>
      <c r="G12" s="4"/>
      <c r="H12" s="4"/>
    </row>
    <row r="13" spans="1:8" ht="14.25">
      <c r="A13" s="27" t="s">
        <v>87</v>
      </c>
      <c r="B13" s="14">
        <f>SUM(C13:F13)</f>
        <v>914</v>
      </c>
      <c r="C13" s="14">
        <v>252</v>
      </c>
      <c r="D13" s="14">
        <v>294</v>
      </c>
      <c r="E13" s="14">
        <v>149</v>
      </c>
      <c r="F13" s="14">
        <v>219</v>
      </c>
      <c r="G13" s="4"/>
      <c r="H13" s="4"/>
    </row>
    <row r="14" spans="1:8" ht="14.25">
      <c r="A14" s="27" t="s">
        <v>88</v>
      </c>
      <c r="B14" s="14">
        <f>SUM(C14:F14)</f>
        <v>870</v>
      </c>
      <c r="C14" s="14">
        <v>176</v>
      </c>
      <c r="D14" s="14">
        <v>373</v>
      </c>
      <c r="E14" s="14">
        <v>72</v>
      </c>
      <c r="F14" s="14">
        <v>249</v>
      </c>
      <c r="G14" s="4"/>
      <c r="H14" s="4"/>
    </row>
    <row r="15" spans="1:8" ht="14.25">
      <c r="A15" s="27" t="s">
        <v>89</v>
      </c>
      <c r="B15" s="14">
        <f>SUM(C15:F15)</f>
        <v>379</v>
      </c>
      <c r="C15" s="14">
        <v>105</v>
      </c>
      <c r="D15" s="14">
        <v>259</v>
      </c>
      <c r="E15" s="14">
        <v>3</v>
      </c>
      <c r="F15" s="14">
        <v>12</v>
      </c>
      <c r="G15" s="4"/>
      <c r="H15" s="4"/>
    </row>
    <row r="16" spans="1:8" ht="14.25">
      <c r="A16" s="13"/>
      <c r="B16" s="58"/>
      <c r="C16" s="58"/>
      <c r="D16" s="14"/>
      <c r="E16" s="58"/>
      <c r="F16" s="58"/>
      <c r="G16" s="4"/>
      <c r="H16" s="4"/>
    </row>
    <row r="17" spans="1:8" ht="14.25">
      <c r="A17" s="13" t="s">
        <v>90</v>
      </c>
      <c r="B17" s="14">
        <f>SUM(C17:F17)</f>
        <v>4778</v>
      </c>
      <c r="C17" s="14">
        <v>1198</v>
      </c>
      <c r="D17" s="14">
        <v>1991</v>
      </c>
      <c r="E17" s="14">
        <v>689</v>
      </c>
      <c r="F17" s="28">
        <v>900</v>
      </c>
      <c r="G17" s="4"/>
      <c r="H17" s="4"/>
    </row>
    <row r="18" spans="1:8" ht="14.25">
      <c r="A18" s="13" t="s">
        <v>91</v>
      </c>
      <c r="B18" s="14">
        <f>SUM(C18:F18)</f>
        <v>26186</v>
      </c>
      <c r="C18" s="14">
        <v>5370</v>
      </c>
      <c r="D18" s="14">
        <v>10612</v>
      </c>
      <c r="E18" s="14">
        <v>5723</v>
      </c>
      <c r="F18" s="28">
        <v>4481</v>
      </c>
      <c r="G18" s="4"/>
      <c r="H18" s="4"/>
    </row>
    <row r="19" spans="1:8" ht="14.25">
      <c r="A19" s="13" t="s">
        <v>92</v>
      </c>
      <c r="B19" s="14">
        <f>SUM(C19:F19)</f>
        <v>8407</v>
      </c>
      <c r="C19" s="14">
        <v>3088</v>
      </c>
      <c r="D19" s="14">
        <v>2422</v>
      </c>
      <c r="E19" s="14">
        <v>2566</v>
      </c>
      <c r="F19" s="28">
        <v>331</v>
      </c>
      <c r="G19" s="4"/>
      <c r="H19" s="4"/>
    </row>
    <row r="20" spans="1:8" ht="14.25">
      <c r="A20" s="13" t="s">
        <v>93</v>
      </c>
      <c r="B20" s="14">
        <f>SUM(C20:F20)</f>
        <v>296</v>
      </c>
      <c r="C20" s="14">
        <v>57</v>
      </c>
      <c r="D20" s="14">
        <v>175</v>
      </c>
      <c r="E20" s="14">
        <v>50</v>
      </c>
      <c r="F20" s="28">
        <v>14</v>
      </c>
      <c r="G20" s="4"/>
      <c r="H20" s="4"/>
    </row>
    <row r="21" spans="1:8" ht="14.25">
      <c r="A21" s="22" t="s">
        <v>9</v>
      </c>
      <c r="B21" s="22"/>
      <c r="C21" s="22"/>
      <c r="D21" s="22"/>
      <c r="E21" s="22"/>
      <c r="F21" s="22"/>
      <c r="G21" s="4"/>
      <c r="H21" s="4"/>
    </row>
    <row r="22" spans="1:8" ht="14.25">
      <c r="A22" s="16"/>
      <c r="B22" s="16"/>
      <c r="C22" s="16"/>
      <c r="D22" s="16"/>
      <c r="E22" s="16"/>
      <c r="F22" s="16"/>
      <c r="G22" s="4"/>
      <c r="H22" s="4"/>
    </row>
    <row r="23" spans="1:8" ht="14.25">
      <c r="A23" s="16" t="s">
        <v>10</v>
      </c>
      <c r="B23" s="16"/>
      <c r="C23" s="16"/>
      <c r="D23" s="16"/>
      <c r="E23" s="16"/>
      <c r="F23" s="16"/>
      <c r="G23" s="4"/>
      <c r="H23" s="4"/>
    </row>
    <row r="24" spans="1:8" ht="14.25">
      <c r="A24" s="16"/>
      <c r="B24" s="16"/>
      <c r="C24" s="16"/>
      <c r="D24" s="16"/>
      <c r="E24" s="16"/>
      <c r="F24" s="16"/>
      <c r="G24" s="4"/>
      <c r="H24" s="4"/>
    </row>
    <row r="25" spans="1:8" ht="14.25">
      <c r="A25" s="16"/>
      <c r="B25" s="16"/>
      <c r="C25" s="16"/>
      <c r="D25" s="16"/>
      <c r="E25" s="16"/>
      <c r="F25" s="16"/>
      <c r="G25" s="4"/>
      <c r="H25" s="4"/>
    </row>
    <row r="26" spans="1:8" ht="15.75">
      <c r="A26" s="3"/>
      <c r="B26" s="3"/>
      <c r="C26" s="3"/>
      <c r="D26" s="3"/>
      <c r="E26" s="3"/>
      <c r="F26" s="3"/>
      <c r="G26" s="1"/>
    </row>
    <row r="27" spans="1:8">
      <c r="A27" s="2"/>
      <c r="B27" s="2"/>
      <c r="C27" s="2"/>
      <c r="D27" s="2"/>
      <c r="E27" s="2"/>
      <c r="F27" s="2"/>
      <c r="G27" s="1"/>
    </row>
    <row r="28" spans="1:8">
      <c r="A28" s="2"/>
      <c r="B28" s="2"/>
      <c r="C28" s="2"/>
      <c r="D28" s="2"/>
      <c r="E28" s="2"/>
      <c r="F28" s="2"/>
      <c r="G28" s="1"/>
    </row>
  </sheetData>
  <mergeCells count="6">
    <mergeCell ref="B3:C3"/>
    <mergeCell ref="E3:F3"/>
    <mergeCell ref="C4:F4"/>
    <mergeCell ref="B16:C16"/>
    <mergeCell ref="E16:F16"/>
    <mergeCell ref="B4:B5"/>
  </mergeCells>
  <pageMargins left="0.7" right="0.7" top="0.75" bottom="0.75" header="0.3" footer="0.3"/>
  <pageSetup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/>
  </sheetViews>
  <sheetFormatPr defaultColWidth="13.7109375" defaultRowHeight="12.75"/>
  <cols>
    <col min="1" max="1" width="49.7109375" customWidth="1"/>
  </cols>
  <sheetData>
    <row r="1" spans="1:6" ht="20.25">
      <c r="A1" s="42" t="s">
        <v>95</v>
      </c>
      <c r="B1" s="30"/>
      <c r="C1" s="30"/>
      <c r="D1" s="30"/>
      <c r="E1" s="30"/>
      <c r="F1" s="30"/>
    </row>
    <row r="2" spans="1:6" ht="20.25">
      <c r="A2" s="43" t="s">
        <v>96</v>
      </c>
      <c r="B2" s="31"/>
      <c r="C2" s="31"/>
      <c r="D2" s="31"/>
      <c r="E2" s="31"/>
      <c r="F2" s="31"/>
    </row>
    <row r="3" spans="1:6" ht="14.25">
      <c r="A3" s="31"/>
      <c r="B3" s="31"/>
      <c r="C3" s="31"/>
      <c r="D3" s="31"/>
      <c r="E3" s="31"/>
      <c r="F3" s="31"/>
    </row>
    <row r="4" spans="1:6" ht="14.25">
      <c r="A4" s="32"/>
      <c r="B4" s="77" t="s">
        <v>27</v>
      </c>
      <c r="C4" s="32"/>
      <c r="D4" s="33" t="s">
        <v>97</v>
      </c>
      <c r="E4" s="33"/>
      <c r="F4" s="32"/>
    </row>
    <row r="5" spans="1:6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</row>
    <row r="6" spans="1:6" ht="14.25">
      <c r="A6" s="31"/>
      <c r="B6" s="31"/>
      <c r="C6" s="31"/>
      <c r="D6" s="31"/>
      <c r="E6" s="31"/>
      <c r="F6" s="31"/>
    </row>
    <row r="7" spans="1:6" ht="14.25">
      <c r="A7" s="30" t="s">
        <v>0</v>
      </c>
      <c r="B7" s="36">
        <f>SUM(C7:F7)</f>
        <v>9967</v>
      </c>
      <c r="C7" s="37">
        <v>2510</v>
      </c>
      <c r="D7" s="36">
        <v>4007</v>
      </c>
      <c r="E7" s="37">
        <v>1778</v>
      </c>
      <c r="F7" s="37">
        <v>1672</v>
      </c>
    </row>
    <row r="8" spans="1:6" ht="14.25">
      <c r="A8" s="30"/>
      <c r="B8" s="36"/>
      <c r="C8" s="36" t="s">
        <v>102</v>
      </c>
      <c r="D8" s="36"/>
      <c r="E8" s="36"/>
      <c r="F8" s="36"/>
    </row>
    <row r="9" spans="1:6" ht="14.25">
      <c r="A9" s="31" t="s">
        <v>1</v>
      </c>
      <c r="B9" s="38">
        <f>+B10+B11</f>
        <v>17939</v>
      </c>
      <c r="C9" s="38">
        <f>+C10+C11</f>
        <v>3252</v>
      </c>
      <c r="D9" s="38">
        <f>+D10+D11</f>
        <v>11045</v>
      </c>
      <c r="E9" s="38">
        <f>+E10+E11</f>
        <v>1968</v>
      </c>
      <c r="F9" s="38">
        <f>+F10+F11</f>
        <v>1674</v>
      </c>
    </row>
    <row r="10" spans="1:6" ht="30.75">
      <c r="A10" s="29" t="s">
        <v>94</v>
      </c>
      <c r="B10" s="36">
        <f>SUM(C10:F10)</f>
        <v>6977</v>
      </c>
      <c r="C10" s="36">
        <v>360</v>
      </c>
      <c r="D10" s="36">
        <v>6577</v>
      </c>
      <c r="E10" s="36">
        <v>12</v>
      </c>
      <c r="F10" s="36">
        <v>28</v>
      </c>
    </row>
    <row r="11" spans="1:6" ht="14.25">
      <c r="A11" s="30" t="s">
        <v>103</v>
      </c>
      <c r="B11" s="36">
        <f>SUM(B12:B16)</f>
        <v>10962</v>
      </c>
      <c r="C11" s="36">
        <f>SUM(C12:C16)</f>
        <v>2892</v>
      </c>
      <c r="D11" s="36">
        <f>SUM(D12:D16)</f>
        <v>4468</v>
      </c>
      <c r="E11" s="36">
        <f>SUM(E12:E16)</f>
        <v>1956</v>
      </c>
      <c r="F11" s="36">
        <f>SUM(F12:F16)</f>
        <v>1646</v>
      </c>
    </row>
    <row r="12" spans="1:6" ht="14.25">
      <c r="A12" s="30" t="s">
        <v>11</v>
      </c>
      <c r="B12" s="36">
        <f>SUM(C12:F12)</f>
        <v>6919</v>
      </c>
      <c r="C12" s="36">
        <v>2040</v>
      </c>
      <c r="D12" s="36">
        <v>2500</v>
      </c>
      <c r="E12" s="36">
        <v>1341</v>
      </c>
      <c r="F12" s="36">
        <v>1038</v>
      </c>
    </row>
    <row r="13" spans="1:6" ht="14.25">
      <c r="A13" s="30" t="s">
        <v>12</v>
      </c>
      <c r="B13" s="36">
        <f>SUM(C13:F13)</f>
        <v>1487</v>
      </c>
      <c r="C13" s="36">
        <v>320</v>
      </c>
      <c r="D13" s="36">
        <v>859</v>
      </c>
      <c r="E13" s="36">
        <v>163</v>
      </c>
      <c r="F13" s="36">
        <v>145</v>
      </c>
    </row>
    <row r="14" spans="1:6" ht="14.25">
      <c r="A14" s="30" t="s">
        <v>13</v>
      </c>
      <c r="B14" s="36">
        <f>SUM(C14:F14)</f>
        <v>989</v>
      </c>
      <c r="C14" s="36">
        <v>263</v>
      </c>
      <c r="D14" s="36">
        <v>366</v>
      </c>
      <c r="E14" s="36">
        <v>151</v>
      </c>
      <c r="F14" s="36">
        <v>209</v>
      </c>
    </row>
    <row r="15" spans="1:6" ht="14.25">
      <c r="A15" s="30" t="s">
        <v>14</v>
      </c>
      <c r="B15" s="36">
        <f>SUM(C15:F15)</f>
        <v>965</v>
      </c>
      <c r="C15" s="36">
        <v>165</v>
      </c>
      <c r="D15" s="36">
        <v>484</v>
      </c>
      <c r="E15" s="36">
        <v>79</v>
      </c>
      <c r="F15" s="36">
        <v>237</v>
      </c>
    </row>
    <row r="16" spans="1:6" ht="14.25">
      <c r="A16" s="30" t="s">
        <v>15</v>
      </c>
      <c r="B16" s="36">
        <f>SUM(C16:F16)</f>
        <v>602</v>
      </c>
      <c r="C16" s="36">
        <v>104</v>
      </c>
      <c r="D16" s="36">
        <v>259</v>
      </c>
      <c r="E16" s="36">
        <v>222</v>
      </c>
      <c r="F16" s="36">
        <v>17</v>
      </c>
    </row>
    <row r="17" spans="1:6" ht="14.25">
      <c r="A17" s="30"/>
      <c r="B17" s="36"/>
      <c r="C17" s="36"/>
      <c r="D17" s="36"/>
      <c r="E17" s="36"/>
      <c r="F17" s="36"/>
    </row>
    <row r="18" spans="1:6" ht="14.25">
      <c r="A18" s="30" t="s">
        <v>90</v>
      </c>
      <c r="B18" s="36">
        <f>SUM(C18:F18)</f>
        <v>5271</v>
      </c>
      <c r="C18" s="36">
        <v>1226</v>
      </c>
      <c r="D18" s="36">
        <v>2277</v>
      </c>
      <c r="E18" s="36">
        <v>677</v>
      </c>
      <c r="F18" s="36">
        <v>1091</v>
      </c>
    </row>
    <row r="19" spans="1:6" ht="14.25">
      <c r="A19" s="30"/>
      <c r="B19" s="36" t="s">
        <v>102</v>
      </c>
      <c r="C19" s="38"/>
      <c r="D19" s="38"/>
      <c r="E19" s="38"/>
      <c r="F19" s="38"/>
    </row>
    <row r="20" spans="1:6" ht="14.25">
      <c r="A20" s="39" t="s">
        <v>91</v>
      </c>
      <c r="B20" s="36">
        <f>SUM(C20:F20)</f>
        <v>27992</v>
      </c>
      <c r="C20" s="36">
        <v>5570</v>
      </c>
      <c r="D20" s="36">
        <v>13072</v>
      </c>
      <c r="E20" s="36">
        <v>5108</v>
      </c>
      <c r="F20" s="40">
        <v>4242</v>
      </c>
    </row>
    <row r="21" spans="1:6" ht="14.25">
      <c r="A21" s="31"/>
      <c r="B21" s="36" t="s">
        <v>102</v>
      </c>
      <c r="C21" s="38"/>
      <c r="D21" s="38"/>
      <c r="E21" s="38"/>
      <c r="F21" s="38"/>
    </row>
    <row r="22" spans="1:6" ht="14.25">
      <c r="A22" s="39" t="s">
        <v>104</v>
      </c>
      <c r="B22" s="36">
        <f>SUM(C22:F22)</f>
        <v>8279</v>
      </c>
      <c r="C22" s="36">
        <v>3009</v>
      </c>
      <c r="D22" s="36">
        <v>2426</v>
      </c>
      <c r="E22" s="36">
        <v>2494</v>
      </c>
      <c r="F22" s="36">
        <v>350</v>
      </c>
    </row>
    <row r="23" spans="1:6" ht="14.25">
      <c r="A23" s="31"/>
      <c r="B23" s="36" t="s">
        <v>102</v>
      </c>
      <c r="C23" s="38"/>
      <c r="D23" s="38"/>
      <c r="E23" s="38"/>
      <c r="F23" s="38"/>
    </row>
    <row r="24" spans="1:6" ht="14.25">
      <c r="A24" s="30" t="s">
        <v>93</v>
      </c>
      <c r="B24" s="36">
        <f>SUM(C24:F24)</f>
        <v>303</v>
      </c>
      <c r="C24" s="36">
        <v>55</v>
      </c>
      <c r="D24" s="36">
        <v>152</v>
      </c>
      <c r="E24" s="36">
        <v>52</v>
      </c>
      <c r="F24" s="36">
        <v>44</v>
      </c>
    </row>
    <row r="25" spans="1:6" ht="14.25">
      <c r="A25" s="32"/>
      <c r="B25" s="41"/>
      <c r="C25" s="41"/>
      <c r="D25" s="41"/>
      <c r="E25" s="41"/>
      <c r="F25" s="41"/>
    </row>
    <row r="26" spans="1:6" ht="14.25">
      <c r="A26" s="30" t="s">
        <v>105</v>
      </c>
      <c r="B26" s="38"/>
      <c r="C26" s="38"/>
      <c r="D26" s="38"/>
      <c r="E26" s="38"/>
      <c r="F26" s="38"/>
    </row>
    <row r="27" spans="1:6" ht="14.25">
      <c r="A27" s="31"/>
      <c r="B27" s="36"/>
      <c r="C27" s="36"/>
      <c r="D27" s="36"/>
      <c r="E27" s="36"/>
      <c r="F27" s="36"/>
    </row>
    <row r="28" spans="1:6" ht="14.25">
      <c r="A28" s="30" t="s">
        <v>106</v>
      </c>
      <c r="B28" s="38"/>
      <c r="C28" s="38"/>
      <c r="D28" s="38"/>
      <c r="E28" s="38"/>
      <c r="F28" s="38"/>
    </row>
    <row r="29" spans="1:6" ht="14.25">
      <c r="A29" s="31"/>
      <c r="B29" s="36"/>
      <c r="C29" s="36"/>
      <c r="D29" s="36"/>
      <c r="E29" s="36"/>
      <c r="F29" s="36"/>
    </row>
  </sheetData>
  <mergeCells count="1">
    <mergeCell ref="B4:B5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/>
  </sheetViews>
  <sheetFormatPr defaultColWidth="13.7109375" defaultRowHeight="12.75"/>
  <cols>
    <col min="1" max="1" width="49.7109375" customWidth="1"/>
  </cols>
  <sheetData>
    <row r="1" spans="1:7" ht="20.25">
      <c r="A1" s="42" t="s">
        <v>95</v>
      </c>
      <c r="B1" s="30"/>
      <c r="C1" s="30"/>
      <c r="D1" s="30"/>
      <c r="E1" s="30"/>
      <c r="F1" s="30"/>
      <c r="G1" s="31"/>
    </row>
    <row r="2" spans="1:7" ht="20.25">
      <c r="A2" s="43" t="s">
        <v>107</v>
      </c>
      <c r="B2" s="31"/>
      <c r="C2" s="31"/>
      <c r="D2" s="31"/>
      <c r="E2" s="31"/>
      <c r="F2" s="31"/>
      <c r="G2" s="31"/>
    </row>
    <row r="3" spans="1:7" ht="14.25">
      <c r="A3" s="31"/>
      <c r="B3" s="31"/>
      <c r="C3" s="31"/>
      <c r="D3" s="31"/>
      <c r="E3" s="31"/>
      <c r="F3" s="31"/>
      <c r="G3" s="31"/>
    </row>
    <row r="4" spans="1:7" ht="14.25">
      <c r="A4" s="32"/>
      <c r="B4" s="77" t="s">
        <v>27</v>
      </c>
      <c r="C4" s="32"/>
      <c r="D4" s="33" t="s">
        <v>97</v>
      </c>
      <c r="E4" s="33"/>
      <c r="F4" s="32"/>
      <c r="G4" s="31"/>
    </row>
    <row r="5" spans="1:7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  <c r="G5" s="31"/>
    </row>
    <row r="6" spans="1:7" ht="14.25">
      <c r="A6" s="31"/>
      <c r="B6" s="31"/>
      <c r="C6" s="31"/>
      <c r="D6" s="31"/>
      <c r="E6" s="31"/>
      <c r="F6" s="31"/>
      <c r="G6" s="31"/>
    </row>
    <row r="7" spans="1:7" ht="14.25">
      <c r="A7" s="30" t="s">
        <v>0</v>
      </c>
      <c r="B7" s="36">
        <f>SUM(C7:F7)</f>
        <v>10019</v>
      </c>
      <c r="C7" s="37">
        <v>2728</v>
      </c>
      <c r="D7" s="36">
        <v>3998</v>
      </c>
      <c r="E7" s="37">
        <v>1724</v>
      </c>
      <c r="F7" s="37">
        <v>1569</v>
      </c>
      <c r="G7" s="38"/>
    </row>
    <row r="8" spans="1:7" ht="14.25">
      <c r="A8" s="30"/>
      <c r="B8" s="36"/>
      <c r="C8" s="36" t="s">
        <v>102</v>
      </c>
      <c r="D8" s="36"/>
      <c r="E8" s="36"/>
      <c r="F8" s="36"/>
      <c r="G8" s="38"/>
    </row>
    <row r="9" spans="1:7" ht="14.25">
      <c r="A9" s="31" t="s">
        <v>1</v>
      </c>
      <c r="B9" s="38">
        <f>+B10+B11</f>
        <v>19109</v>
      </c>
      <c r="C9" s="38">
        <f>+C10+C11</f>
        <v>3617</v>
      </c>
      <c r="D9" s="38">
        <f>+D10+D11</f>
        <v>12268</v>
      </c>
      <c r="E9" s="38">
        <f>+E10+E11</f>
        <v>1623</v>
      </c>
      <c r="F9" s="38">
        <f>+F10+F11</f>
        <v>1601</v>
      </c>
      <c r="G9" s="38"/>
    </row>
    <row r="10" spans="1:7" ht="30.75">
      <c r="A10" s="29" t="s">
        <v>94</v>
      </c>
      <c r="B10" s="36">
        <f>SUM(C10:F10)</f>
        <v>8435</v>
      </c>
      <c r="C10" s="36">
        <v>458</v>
      </c>
      <c r="D10" s="36">
        <v>7929</v>
      </c>
      <c r="E10" s="36">
        <v>28</v>
      </c>
      <c r="F10" s="36">
        <v>20</v>
      </c>
      <c r="G10" s="38"/>
    </row>
    <row r="11" spans="1:7" ht="14.25">
      <c r="A11" s="30" t="s">
        <v>103</v>
      </c>
      <c r="B11" s="36">
        <f>SUM(B12:B16)</f>
        <v>10674</v>
      </c>
      <c r="C11" s="36">
        <f>SUM(C12:C16)</f>
        <v>3159</v>
      </c>
      <c r="D11" s="36">
        <f>SUM(D12:D16)</f>
        <v>4339</v>
      </c>
      <c r="E11" s="36">
        <f>SUM(E12:E16)</f>
        <v>1595</v>
      </c>
      <c r="F11" s="36">
        <f>SUM(F12:F16)</f>
        <v>1581</v>
      </c>
      <c r="G11" s="38"/>
    </row>
    <row r="12" spans="1:7" ht="14.25">
      <c r="A12" s="30" t="s">
        <v>11</v>
      </c>
      <c r="B12" s="36">
        <f>SUM(C12:F12)</f>
        <v>6878</v>
      </c>
      <c r="C12" s="36">
        <v>2229</v>
      </c>
      <c r="D12" s="36">
        <v>2454</v>
      </c>
      <c r="E12" s="36">
        <v>1196</v>
      </c>
      <c r="F12" s="36">
        <v>999</v>
      </c>
      <c r="G12" s="38"/>
    </row>
    <row r="13" spans="1:7" ht="14.25">
      <c r="A13" s="30" t="s">
        <v>12</v>
      </c>
      <c r="B13" s="36">
        <f>SUM(C13:F13)</f>
        <v>1457</v>
      </c>
      <c r="C13" s="36">
        <v>324</v>
      </c>
      <c r="D13" s="36">
        <v>809</v>
      </c>
      <c r="E13" s="36">
        <v>157</v>
      </c>
      <c r="F13" s="36">
        <v>167</v>
      </c>
      <c r="G13" s="38"/>
    </row>
    <row r="14" spans="1:7" ht="14.25">
      <c r="A14" s="30" t="s">
        <v>13</v>
      </c>
      <c r="B14" s="36">
        <f>SUM(C14:F14)</f>
        <v>992</v>
      </c>
      <c r="C14" s="36">
        <v>284</v>
      </c>
      <c r="D14" s="36">
        <v>341</v>
      </c>
      <c r="E14" s="36">
        <v>159</v>
      </c>
      <c r="F14" s="36">
        <v>208</v>
      </c>
      <c r="G14" s="38"/>
    </row>
    <row r="15" spans="1:7" ht="14.25">
      <c r="A15" s="30" t="s">
        <v>14</v>
      </c>
      <c r="B15" s="36">
        <f>SUM(C15:F15)</f>
        <v>910</v>
      </c>
      <c r="C15" s="36">
        <v>202</v>
      </c>
      <c r="D15" s="36">
        <v>438</v>
      </c>
      <c r="E15" s="36">
        <v>76</v>
      </c>
      <c r="F15" s="36">
        <v>194</v>
      </c>
      <c r="G15" s="38"/>
    </row>
    <row r="16" spans="1:7" ht="14.25">
      <c r="A16" s="30" t="s">
        <v>15</v>
      </c>
      <c r="B16" s="36">
        <f>SUM(C16:F16)</f>
        <v>437</v>
      </c>
      <c r="C16" s="36">
        <v>120</v>
      </c>
      <c r="D16" s="36">
        <v>297</v>
      </c>
      <c r="E16" s="36">
        <v>7</v>
      </c>
      <c r="F16" s="36">
        <v>13</v>
      </c>
      <c r="G16" s="38"/>
    </row>
    <row r="17" spans="1:7" ht="14.25">
      <c r="A17" s="30"/>
      <c r="B17" s="36"/>
      <c r="C17" s="36"/>
      <c r="D17" s="36"/>
      <c r="E17" s="36"/>
      <c r="F17" s="36"/>
      <c r="G17" s="38"/>
    </row>
    <row r="18" spans="1:7" ht="14.25">
      <c r="A18" s="30" t="s">
        <v>90</v>
      </c>
      <c r="B18" s="36">
        <f>SUM(C18:F18)</f>
        <v>5019</v>
      </c>
      <c r="C18" s="36">
        <v>1182</v>
      </c>
      <c r="D18" s="36">
        <v>2240</v>
      </c>
      <c r="E18" s="36">
        <v>714</v>
      </c>
      <c r="F18" s="36">
        <v>883</v>
      </c>
      <c r="G18" s="38"/>
    </row>
    <row r="19" spans="1:7" ht="14.25">
      <c r="A19" s="39" t="s">
        <v>91</v>
      </c>
      <c r="B19" s="36">
        <f>SUM(C19:F19)</f>
        <v>29903</v>
      </c>
      <c r="C19" s="36">
        <v>6066</v>
      </c>
      <c r="D19" s="36">
        <v>14315</v>
      </c>
      <c r="E19" s="36">
        <v>5226</v>
      </c>
      <c r="F19" s="40">
        <v>4296</v>
      </c>
      <c r="G19" s="38"/>
    </row>
    <row r="20" spans="1:7" ht="14.25">
      <c r="A20" s="39" t="s">
        <v>104</v>
      </c>
      <c r="B20" s="36">
        <f>SUM(C20:F20)</f>
        <v>8188</v>
      </c>
      <c r="C20" s="36">
        <v>3138</v>
      </c>
      <c r="D20" s="36">
        <v>2478</v>
      </c>
      <c r="E20" s="36">
        <v>2248</v>
      </c>
      <c r="F20" s="36">
        <v>324</v>
      </c>
      <c r="G20" s="38"/>
    </row>
    <row r="21" spans="1:7" ht="14.25">
      <c r="A21" s="30" t="s">
        <v>93</v>
      </c>
      <c r="B21" s="36">
        <f>SUM(C21:F21)</f>
        <v>311</v>
      </c>
      <c r="C21" s="36">
        <v>61</v>
      </c>
      <c r="D21" s="36">
        <v>142</v>
      </c>
      <c r="E21" s="36">
        <v>59</v>
      </c>
      <c r="F21" s="36">
        <v>49</v>
      </c>
      <c r="G21" s="38"/>
    </row>
    <row r="22" spans="1:7" ht="14.25">
      <c r="A22" s="32"/>
      <c r="B22" s="41"/>
      <c r="C22" s="41"/>
      <c r="D22" s="41"/>
      <c r="E22" s="41"/>
      <c r="F22" s="41"/>
      <c r="G22" s="38"/>
    </row>
    <row r="23" spans="1:7" ht="14.25">
      <c r="A23" s="30" t="s">
        <v>105</v>
      </c>
      <c r="B23" s="38"/>
      <c r="C23" s="38"/>
      <c r="D23" s="38"/>
      <c r="E23" s="38"/>
      <c r="F23" s="38"/>
      <c r="G23" s="38"/>
    </row>
    <row r="24" spans="1:7" ht="14.25">
      <c r="A24" s="31"/>
      <c r="B24" s="36"/>
      <c r="C24" s="36"/>
      <c r="D24" s="36"/>
      <c r="E24" s="36"/>
      <c r="F24" s="36"/>
      <c r="G24" s="38"/>
    </row>
    <row r="25" spans="1:7" ht="14.25">
      <c r="A25" s="30" t="s">
        <v>106</v>
      </c>
      <c r="B25" s="38"/>
      <c r="C25" s="38"/>
      <c r="D25" s="38"/>
      <c r="E25" s="38"/>
      <c r="F25" s="38"/>
      <c r="G25" s="38"/>
    </row>
    <row r="26" spans="1:7" ht="14.25">
      <c r="A26" s="31"/>
      <c r="B26" s="36"/>
      <c r="C26" s="36"/>
      <c r="D26" s="36"/>
      <c r="E26" s="36"/>
      <c r="F26" s="36"/>
      <c r="G26" s="38"/>
    </row>
  </sheetData>
  <mergeCells count="1">
    <mergeCell ref="B4:B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/>
  </sheetViews>
  <sheetFormatPr defaultColWidth="13.7109375" defaultRowHeight="12.75"/>
  <cols>
    <col min="1" max="1" width="49.7109375" customWidth="1"/>
  </cols>
  <sheetData>
    <row r="1" spans="1:7" ht="20.25">
      <c r="A1" s="42" t="s">
        <v>95</v>
      </c>
      <c r="B1" s="30"/>
      <c r="C1" s="30"/>
      <c r="D1" s="30"/>
      <c r="E1" s="30"/>
      <c r="F1" s="30"/>
      <c r="G1" s="31"/>
    </row>
    <row r="2" spans="1:7" ht="20.25">
      <c r="A2" s="43" t="s">
        <v>108</v>
      </c>
      <c r="B2" s="31"/>
      <c r="C2" s="31"/>
      <c r="D2" s="31"/>
      <c r="E2" s="31"/>
      <c r="F2" s="31"/>
      <c r="G2" s="31"/>
    </row>
    <row r="3" spans="1:7" ht="14.25">
      <c r="A3" s="31"/>
      <c r="B3" s="31"/>
      <c r="C3" s="31"/>
      <c r="D3" s="31"/>
      <c r="E3" s="31"/>
      <c r="F3" s="31"/>
      <c r="G3" s="31"/>
    </row>
    <row r="4" spans="1:7" ht="14.25">
      <c r="A4" s="32"/>
      <c r="B4" s="77" t="s">
        <v>27</v>
      </c>
      <c r="C4" s="32"/>
      <c r="D4" s="33" t="s">
        <v>97</v>
      </c>
      <c r="E4" s="33"/>
      <c r="F4" s="32"/>
      <c r="G4" s="31"/>
    </row>
    <row r="5" spans="1:7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  <c r="G5" s="31"/>
    </row>
    <row r="6" spans="1:7" ht="14.25">
      <c r="A6" s="31"/>
      <c r="B6" s="31"/>
      <c r="C6" s="31"/>
      <c r="D6" s="31"/>
      <c r="E6" s="31"/>
      <c r="F6" s="31"/>
      <c r="G6" s="31"/>
    </row>
    <row r="7" spans="1:7" ht="14.25">
      <c r="A7" s="30" t="s">
        <v>0</v>
      </c>
      <c r="B7" s="36">
        <f>SUM(C7:F7)</f>
        <v>10023</v>
      </c>
      <c r="C7" s="37">
        <v>2710</v>
      </c>
      <c r="D7" s="36">
        <v>4131</v>
      </c>
      <c r="E7" s="37">
        <v>1760</v>
      </c>
      <c r="F7" s="37">
        <v>1422</v>
      </c>
      <c r="G7" s="38"/>
    </row>
    <row r="8" spans="1:7" ht="14.25">
      <c r="A8" s="30"/>
      <c r="B8" s="36"/>
      <c r="C8" s="36" t="s">
        <v>102</v>
      </c>
      <c r="D8" s="36"/>
      <c r="E8" s="36"/>
      <c r="F8" s="36"/>
      <c r="G8" s="38"/>
    </row>
    <row r="9" spans="1:7" ht="14.25">
      <c r="A9" s="31" t="s">
        <v>1</v>
      </c>
      <c r="B9" s="38">
        <f>+B10+B11</f>
        <v>17660</v>
      </c>
      <c r="C9" s="38">
        <f>+C10+C11</f>
        <v>3479</v>
      </c>
      <c r="D9" s="38">
        <f>+D10+D11</f>
        <v>10412</v>
      </c>
      <c r="E9" s="38">
        <f>+E10+E11</f>
        <v>1967</v>
      </c>
      <c r="F9" s="38">
        <f>+F10+F11</f>
        <v>1802</v>
      </c>
      <c r="G9" s="38"/>
    </row>
    <row r="10" spans="1:7" ht="30.75">
      <c r="A10" s="29" t="s">
        <v>94</v>
      </c>
      <c r="B10" s="36">
        <f>SUM(C10:F10)</f>
        <v>6028</v>
      </c>
      <c r="C10" s="36">
        <v>344</v>
      </c>
      <c r="D10" s="36">
        <v>5559</v>
      </c>
      <c r="E10" s="36">
        <v>104</v>
      </c>
      <c r="F10" s="36">
        <v>21</v>
      </c>
      <c r="G10" s="38"/>
    </row>
    <row r="11" spans="1:7" ht="14.25">
      <c r="A11" s="30" t="s">
        <v>103</v>
      </c>
      <c r="B11" s="36">
        <f>SUM(B12:B16)</f>
        <v>11632</v>
      </c>
      <c r="C11" s="36">
        <f>SUM(C12:C16)</f>
        <v>3135</v>
      </c>
      <c r="D11" s="36">
        <f>SUM(D12:D16)</f>
        <v>4853</v>
      </c>
      <c r="E11" s="36">
        <f>SUM(E12:E16)</f>
        <v>1863</v>
      </c>
      <c r="F11" s="36">
        <f>SUM(F12:F16)</f>
        <v>1781</v>
      </c>
      <c r="G11" s="38"/>
    </row>
    <row r="12" spans="1:7" ht="14.25">
      <c r="A12" s="30" t="s">
        <v>11</v>
      </c>
      <c r="B12" s="36">
        <f>SUM(C12:F12)</f>
        <v>7473</v>
      </c>
      <c r="C12" s="36">
        <v>2206</v>
      </c>
      <c r="D12" s="36">
        <v>2753</v>
      </c>
      <c r="E12" s="36">
        <v>1391</v>
      </c>
      <c r="F12" s="36">
        <v>1123</v>
      </c>
      <c r="G12" s="38"/>
    </row>
    <row r="13" spans="1:7" ht="14.25">
      <c r="A13" s="30" t="s">
        <v>12</v>
      </c>
      <c r="B13" s="36">
        <f>SUM(C13:F13)</f>
        <v>1660</v>
      </c>
      <c r="C13" s="36">
        <v>356</v>
      </c>
      <c r="D13" s="36">
        <v>932</v>
      </c>
      <c r="E13" s="36">
        <v>188</v>
      </c>
      <c r="F13" s="36">
        <v>184</v>
      </c>
      <c r="G13" s="38"/>
    </row>
    <row r="14" spans="1:7" ht="14.25">
      <c r="A14" s="30" t="s">
        <v>13</v>
      </c>
      <c r="B14" s="36">
        <f>SUM(C14:F14)</f>
        <v>1049</v>
      </c>
      <c r="C14" s="36">
        <v>290</v>
      </c>
      <c r="D14" s="36">
        <v>369</v>
      </c>
      <c r="E14" s="36">
        <v>168</v>
      </c>
      <c r="F14" s="36">
        <v>222</v>
      </c>
      <c r="G14" s="38"/>
    </row>
    <row r="15" spans="1:7" ht="14.25">
      <c r="A15" s="30" t="s">
        <v>14</v>
      </c>
      <c r="B15" s="36">
        <f>SUM(C15:F15)</f>
        <v>1017</v>
      </c>
      <c r="C15" s="36">
        <v>142</v>
      </c>
      <c r="D15" s="36">
        <v>533</v>
      </c>
      <c r="E15" s="36">
        <v>106</v>
      </c>
      <c r="F15" s="36">
        <v>236</v>
      </c>
      <c r="G15" s="38"/>
    </row>
    <row r="16" spans="1:7" ht="14.25">
      <c r="A16" s="30" t="s">
        <v>15</v>
      </c>
      <c r="B16" s="36">
        <f>SUM(C16:F16)</f>
        <v>433</v>
      </c>
      <c r="C16" s="36">
        <v>141</v>
      </c>
      <c r="D16" s="36">
        <v>266</v>
      </c>
      <c r="E16" s="36">
        <v>10</v>
      </c>
      <c r="F16" s="36">
        <v>16</v>
      </c>
      <c r="G16" s="38"/>
    </row>
    <row r="17" spans="1:7" ht="14.25">
      <c r="A17" s="30"/>
      <c r="B17" s="36"/>
      <c r="C17" s="36"/>
      <c r="D17" s="36"/>
      <c r="E17" s="36"/>
      <c r="F17" s="36"/>
      <c r="G17" s="38"/>
    </row>
    <row r="18" spans="1:7" ht="14.25">
      <c r="A18" s="30" t="s">
        <v>90</v>
      </c>
      <c r="B18" s="36">
        <f>SUM(C18:F18)</f>
        <v>4984</v>
      </c>
      <c r="C18" s="36">
        <v>1226</v>
      </c>
      <c r="D18" s="36">
        <v>2182</v>
      </c>
      <c r="E18" s="36">
        <v>766</v>
      </c>
      <c r="F18" s="36">
        <v>810</v>
      </c>
      <c r="G18" s="38"/>
    </row>
    <row r="19" spans="1:7" ht="14.25">
      <c r="A19" s="39" t="s">
        <v>91</v>
      </c>
      <c r="B19" s="36">
        <f>SUM(C19:F19)</f>
        <v>27993</v>
      </c>
      <c r="C19" s="36">
        <v>6247</v>
      </c>
      <c r="D19" s="36">
        <v>12195</v>
      </c>
      <c r="E19" s="36">
        <v>5569</v>
      </c>
      <c r="F19" s="78">
        <v>3982</v>
      </c>
      <c r="G19" s="38"/>
    </row>
    <row r="20" spans="1:7" ht="14.25">
      <c r="A20" s="39" t="s">
        <v>104</v>
      </c>
      <c r="B20" s="36">
        <f>SUM(C20:F20)</f>
        <v>7440</v>
      </c>
      <c r="C20" s="36">
        <v>2820</v>
      </c>
      <c r="D20" s="36">
        <v>2218</v>
      </c>
      <c r="E20" s="36">
        <v>2088</v>
      </c>
      <c r="F20" s="36">
        <v>314</v>
      </c>
      <c r="G20" s="38"/>
    </row>
    <row r="21" spans="1:7" ht="14.25">
      <c r="A21" s="30" t="s">
        <v>93</v>
      </c>
      <c r="B21" s="36">
        <f>SUM(C21:F21)</f>
        <v>294</v>
      </c>
      <c r="C21" s="36">
        <v>55</v>
      </c>
      <c r="D21" s="36">
        <v>136</v>
      </c>
      <c r="E21" s="36">
        <v>47</v>
      </c>
      <c r="F21" s="36">
        <v>56</v>
      </c>
      <c r="G21" s="38"/>
    </row>
    <row r="22" spans="1:7" ht="14.25">
      <c r="A22" s="32"/>
      <c r="B22" s="41"/>
      <c r="C22" s="41"/>
      <c r="D22" s="41"/>
      <c r="E22" s="41"/>
      <c r="F22" s="41"/>
      <c r="G22" s="38"/>
    </row>
    <row r="23" spans="1:7" ht="14.25">
      <c r="A23" s="30" t="s">
        <v>105</v>
      </c>
      <c r="B23" s="38"/>
      <c r="C23" s="38"/>
      <c r="D23" s="38"/>
      <c r="E23" s="38"/>
      <c r="F23" s="38"/>
      <c r="G23" s="38"/>
    </row>
    <row r="24" spans="1:7" ht="14.25">
      <c r="A24" s="31"/>
      <c r="B24" s="36"/>
      <c r="C24" s="36"/>
      <c r="D24" s="36"/>
      <c r="E24" s="36"/>
      <c r="F24" s="36"/>
      <c r="G24" s="38"/>
    </row>
    <row r="25" spans="1:7" ht="14.25">
      <c r="A25" s="30" t="s">
        <v>106</v>
      </c>
      <c r="B25" s="38"/>
      <c r="C25" s="38"/>
      <c r="D25" s="38"/>
      <c r="E25" s="38"/>
      <c r="F25" s="38"/>
      <c r="G25" s="38"/>
    </row>
    <row r="26" spans="1:7" ht="14.25">
      <c r="A26" s="31"/>
      <c r="B26" s="36"/>
      <c r="C26" s="36"/>
      <c r="D26" s="36"/>
      <c r="E26" s="36"/>
      <c r="F26" s="36"/>
      <c r="G26" s="38"/>
    </row>
    <row r="27" spans="1:7" ht="14.25">
      <c r="A27" s="31"/>
      <c r="B27" s="38"/>
      <c r="C27" s="38"/>
      <c r="D27" s="38"/>
      <c r="E27" s="38"/>
      <c r="F27" s="38"/>
      <c r="G27" s="38"/>
    </row>
    <row r="28" spans="1:7" ht="14.25">
      <c r="A28" s="31"/>
      <c r="B28" s="38"/>
      <c r="C28" s="38"/>
      <c r="D28" s="38"/>
      <c r="E28" s="38"/>
      <c r="F28" s="38"/>
      <c r="G28" s="38"/>
    </row>
    <row r="29" spans="1:7" ht="14.25">
      <c r="A29" s="31"/>
      <c r="B29" s="38"/>
      <c r="C29" s="38"/>
      <c r="D29" s="38"/>
      <c r="E29" s="38"/>
      <c r="F29" s="38"/>
      <c r="G29" s="38"/>
    </row>
  </sheetData>
  <mergeCells count="1">
    <mergeCell ref="B4:B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/>
  </sheetViews>
  <sheetFormatPr defaultColWidth="13.7109375" defaultRowHeight="12.75"/>
  <cols>
    <col min="1" max="1" width="49.7109375" customWidth="1"/>
  </cols>
  <sheetData>
    <row r="1" spans="1:7" ht="20.25">
      <c r="A1" s="42" t="s">
        <v>95</v>
      </c>
      <c r="B1" s="30"/>
      <c r="C1" s="30"/>
      <c r="D1" s="30"/>
      <c r="E1" s="30"/>
      <c r="F1" s="30"/>
      <c r="G1" s="31"/>
    </row>
    <row r="2" spans="1:7" ht="20.25">
      <c r="A2" s="43" t="s">
        <v>109</v>
      </c>
      <c r="B2" s="31"/>
      <c r="C2" s="31"/>
      <c r="D2" s="31"/>
      <c r="E2" s="31"/>
      <c r="F2" s="31"/>
      <c r="G2" s="31"/>
    </row>
    <row r="3" spans="1:7" ht="14.25">
      <c r="A3" s="31"/>
      <c r="B3" s="31"/>
      <c r="C3" s="31"/>
      <c r="D3" s="31"/>
      <c r="E3" s="31"/>
      <c r="F3" s="31"/>
      <c r="G3" s="31"/>
    </row>
    <row r="4" spans="1:7" ht="14.25">
      <c r="A4" s="32"/>
      <c r="B4" s="77" t="s">
        <v>27</v>
      </c>
      <c r="C4" s="32"/>
      <c r="D4" s="33" t="s">
        <v>97</v>
      </c>
      <c r="E4" s="33"/>
      <c r="F4" s="32"/>
      <c r="G4" s="31"/>
    </row>
    <row r="5" spans="1:7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  <c r="G5" s="31"/>
    </row>
    <row r="6" spans="1:7" ht="14.25">
      <c r="A6" s="31"/>
      <c r="B6" s="31"/>
      <c r="C6" s="31"/>
      <c r="D6" s="31"/>
      <c r="E6" s="31"/>
      <c r="F6" s="31"/>
      <c r="G6" s="31"/>
    </row>
    <row r="7" spans="1:7" ht="14.25">
      <c r="A7" s="30" t="s">
        <v>0</v>
      </c>
      <c r="B7" s="36">
        <f>SUM(C7:F7)</f>
        <v>11110</v>
      </c>
      <c r="C7" s="37">
        <v>3111</v>
      </c>
      <c r="D7" s="36">
        <v>4390</v>
      </c>
      <c r="E7" s="37">
        <v>1976</v>
      </c>
      <c r="F7" s="37">
        <v>1633</v>
      </c>
      <c r="G7" s="38"/>
    </row>
    <row r="8" spans="1:7" ht="14.25">
      <c r="A8" s="30"/>
      <c r="B8" s="36"/>
      <c r="C8" s="36" t="s">
        <v>102</v>
      </c>
      <c r="D8" s="36"/>
      <c r="E8" s="36"/>
      <c r="F8" s="36"/>
      <c r="G8" s="38"/>
    </row>
    <row r="9" spans="1:7" ht="14.25">
      <c r="A9" s="31" t="s">
        <v>1</v>
      </c>
      <c r="B9" s="38">
        <f>+B10+B11</f>
        <v>20063</v>
      </c>
      <c r="C9" s="38">
        <f>+C10+C11</f>
        <v>3757</v>
      </c>
      <c r="D9" s="38">
        <f>+D10+D11</f>
        <v>12138</v>
      </c>
      <c r="E9" s="38">
        <f>+E10+E11</f>
        <v>2056</v>
      </c>
      <c r="F9" s="38">
        <f>+F10+F11</f>
        <v>2112</v>
      </c>
      <c r="G9" s="38"/>
    </row>
    <row r="10" spans="1:7" ht="30.75">
      <c r="A10" s="29" t="s">
        <v>94</v>
      </c>
      <c r="B10" s="36">
        <f>SUM(C10:F10)</f>
        <v>7487</v>
      </c>
      <c r="C10" s="36">
        <v>422</v>
      </c>
      <c r="D10" s="36">
        <v>7014</v>
      </c>
      <c r="E10" s="36">
        <v>44</v>
      </c>
      <c r="F10" s="36">
        <v>7</v>
      </c>
      <c r="G10" s="38"/>
    </row>
    <row r="11" spans="1:7" ht="14.25">
      <c r="A11" s="30" t="s">
        <v>103</v>
      </c>
      <c r="B11" s="36">
        <f>SUM(B12:B16)</f>
        <v>12576</v>
      </c>
      <c r="C11" s="36">
        <f>SUM(C12:C16)</f>
        <v>3335</v>
      </c>
      <c r="D11" s="36">
        <f>SUM(D12:D16)</f>
        <v>5124</v>
      </c>
      <c r="E11" s="36">
        <f>SUM(E12:E16)</f>
        <v>2012</v>
      </c>
      <c r="F11" s="36">
        <f>SUM(F12:F16)</f>
        <v>2105</v>
      </c>
      <c r="G11" s="38"/>
    </row>
    <row r="12" spans="1:7" ht="14.25">
      <c r="A12" s="30" t="s">
        <v>11</v>
      </c>
      <c r="B12" s="36">
        <f>SUM(C12:F12)</f>
        <v>8360</v>
      </c>
      <c r="C12" s="36">
        <v>2347</v>
      </c>
      <c r="D12" s="36">
        <v>3090</v>
      </c>
      <c r="E12" s="36">
        <v>1594</v>
      </c>
      <c r="F12" s="36">
        <v>1329</v>
      </c>
      <c r="G12" s="38"/>
    </row>
    <row r="13" spans="1:7" ht="14.25">
      <c r="A13" s="30" t="s">
        <v>12</v>
      </c>
      <c r="B13" s="36">
        <f>SUM(C13:F13)</f>
        <v>1646</v>
      </c>
      <c r="C13" s="36">
        <v>373</v>
      </c>
      <c r="D13" s="36">
        <v>889</v>
      </c>
      <c r="E13" s="36">
        <v>145</v>
      </c>
      <c r="F13" s="36">
        <v>239</v>
      </c>
      <c r="G13" s="38"/>
    </row>
    <row r="14" spans="1:7" ht="14.25">
      <c r="A14" s="30" t="s">
        <v>13</v>
      </c>
      <c r="B14" s="36">
        <f>SUM(C14:F14)</f>
        <v>1073</v>
      </c>
      <c r="C14" s="36">
        <v>310</v>
      </c>
      <c r="D14" s="36">
        <v>350</v>
      </c>
      <c r="E14" s="36">
        <v>177</v>
      </c>
      <c r="F14" s="36">
        <v>236</v>
      </c>
      <c r="G14" s="38"/>
    </row>
    <row r="15" spans="1:7" ht="14.25">
      <c r="A15" s="30" t="s">
        <v>14</v>
      </c>
      <c r="B15" s="36">
        <f>SUM(C15:F15)</f>
        <v>1063</v>
      </c>
      <c r="C15" s="36">
        <v>164</v>
      </c>
      <c r="D15" s="36">
        <v>536</v>
      </c>
      <c r="E15" s="36">
        <v>79</v>
      </c>
      <c r="F15" s="36">
        <v>284</v>
      </c>
      <c r="G15" s="38"/>
    </row>
    <row r="16" spans="1:7" ht="14.25">
      <c r="A16" s="30" t="s">
        <v>15</v>
      </c>
      <c r="B16" s="36">
        <f>SUM(C16:F16)</f>
        <v>434</v>
      </c>
      <c r="C16" s="36">
        <v>141</v>
      </c>
      <c r="D16" s="36">
        <v>259</v>
      </c>
      <c r="E16" s="36">
        <v>17</v>
      </c>
      <c r="F16" s="36">
        <v>17</v>
      </c>
      <c r="G16" s="38"/>
    </row>
    <row r="17" spans="1:7" ht="14.25">
      <c r="A17" s="30"/>
      <c r="B17" s="36"/>
      <c r="C17" s="36"/>
      <c r="D17" s="36"/>
      <c r="E17" s="36"/>
      <c r="F17" s="36"/>
      <c r="G17" s="38"/>
    </row>
    <row r="18" spans="1:7" ht="14.25">
      <c r="A18" s="30" t="s">
        <v>90</v>
      </c>
      <c r="B18" s="36">
        <f>SUM(C18:F18)</f>
        <v>5297</v>
      </c>
      <c r="C18" s="36">
        <v>1212</v>
      </c>
      <c r="D18" s="36">
        <v>2251</v>
      </c>
      <c r="E18" s="36">
        <v>858</v>
      </c>
      <c r="F18" s="36">
        <v>976</v>
      </c>
      <c r="G18" s="38"/>
    </row>
    <row r="19" spans="1:7" ht="14.25">
      <c r="A19" s="39" t="s">
        <v>91</v>
      </c>
      <c r="B19" s="36">
        <f>SUM(C19:F19)</f>
        <v>30563</v>
      </c>
      <c r="C19" s="36">
        <v>7039</v>
      </c>
      <c r="D19" s="36">
        <v>13812</v>
      </c>
      <c r="E19" s="36">
        <v>5490</v>
      </c>
      <c r="F19" s="36">
        <v>4222</v>
      </c>
      <c r="G19" s="38"/>
    </row>
    <row r="20" spans="1:7" ht="14.25">
      <c r="A20" s="39" t="s">
        <v>104</v>
      </c>
      <c r="B20" s="36">
        <f>SUM(C20:F20)</f>
        <v>7733</v>
      </c>
      <c r="C20" s="36">
        <v>3024</v>
      </c>
      <c r="D20" s="36">
        <v>2312</v>
      </c>
      <c r="E20" s="36">
        <v>2102</v>
      </c>
      <c r="F20" s="36">
        <v>295</v>
      </c>
      <c r="G20" s="38"/>
    </row>
    <row r="21" spans="1:7" ht="14.25">
      <c r="A21" s="30" t="s">
        <v>93</v>
      </c>
      <c r="B21" s="36">
        <f>SUM(C21:F21)</f>
        <v>418</v>
      </c>
      <c r="C21" s="36">
        <v>65</v>
      </c>
      <c r="D21" s="36">
        <v>144</v>
      </c>
      <c r="E21" s="36">
        <v>167</v>
      </c>
      <c r="F21" s="36">
        <v>42</v>
      </c>
      <c r="G21" s="38"/>
    </row>
    <row r="22" spans="1:7" ht="14.25">
      <c r="A22" s="32"/>
      <c r="B22" s="41"/>
      <c r="C22" s="41"/>
      <c r="D22" s="41"/>
      <c r="E22" s="41"/>
      <c r="F22" s="41"/>
      <c r="G22" s="38"/>
    </row>
    <row r="23" spans="1:7" ht="14.25">
      <c r="A23" s="30" t="s">
        <v>105</v>
      </c>
      <c r="B23" s="38"/>
      <c r="C23" s="38"/>
      <c r="D23" s="38"/>
      <c r="E23" s="38"/>
      <c r="F23" s="38"/>
      <c r="G23" s="38"/>
    </row>
    <row r="24" spans="1:7" ht="14.25">
      <c r="A24" s="31"/>
      <c r="B24" s="36"/>
      <c r="C24" s="36"/>
      <c r="D24" s="36"/>
      <c r="E24" s="36"/>
      <c r="F24" s="36"/>
      <c r="G24" s="38"/>
    </row>
    <row r="25" spans="1:7" ht="14.25">
      <c r="A25" s="30" t="s">
        <v>106</v>
      </c>
      <c r="B25" s="38"/>
      <c r="C25" s="38"/>
      <c r="D25" s="38"/>
      <c r="E25" s="38"/>
      <c r="F25" s="38"/>
      <c r="G25" s="38"/>
    </row>
    <row r="26" spans="1:7" ht="14.25">
      <c r="A26" s="31"/>
      <c r="B26" s="36"/>
      <c r="C26" s="36"/>
      <c r="D26" s="36"/>
      <c r="E26" s="36"/>
      <c r="F26" s="36"/>
      <c r="G26" s="38"/>
    </row>
  </sheetData>
  <mergeCells count="1">
    <mergeCell ref="B4:B5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/>
  </sheetViews>
  <sheetFormatPr defaultColWidth="13.7109375" defaultRowHeight="12.75"/>
  <cols>
    <col min="1" max="1" width="49.7109375" customWidth="1"/>
  </cols>
  <sheetData>
    <row r="1" spans="1:8" ht="20.25">
      <c r="A1" s="42" t="s">
        <v>95</v>
      </c>
      <c r="B1" s="30"/>
      <c r="C1" s="30"/>
      <c r="D1" s="30"/>
      <c r="E1" s="30"/>
      <c r="F1" s="30"/>
      <c r="G1" s="31"/>
      <c r="H1" s="31"/>
    </row>
    <row r="2" spans="1:8" ht="20.25">
      <c r="A2" s="43" t="s">
        <v>110</v>
      </c>
      <c r="B2" s="31"/>
      <c r="C2" s="31"/>
      <c r="D2" s="31"/>
      <c r="E2" s="31"/>
      <c r="F2" s="31"/>
      <c r="G2" s="31"/>
      <c r="H2" s="31"/>
    </row>
    <row r="3" spans="1:8" ht="14.25">
      <c r="A3" s="31"/>
      <c r="B3" s="31"/>
      <c r="C3" s="31"/>
      <c r="D3" s="31"/>
      <c r="E3" s="31"/>
      <c r="F3" s="31"/>
      <c r="G3" s="31"/>
      <c r="H3" s="31"/>
    </row>
    <row r="4" spans="1:8" ht="14.25">
      <c r="A4" s="32"/>
      <c r="B4" s="77" t="s">
        <v>27</v>
      </c>
      <c r="C4" s="32"/>
      <c r="D4" s="33" t="s">
        <v>97</v>
      </c>
      <c r="E4" s="33"/>
      <c r="F4" s="32"/>
      <c r="G4" s="31"/>
      <c r="H4" s="31"/>
    </row>
    <row r="5" spans="1:8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  <c r="G5" s="31"/>
      <c r="H5" s="31"/>
    </row>
    <row r="6" spans="1:8" ht="14.25">
      <c r="A6" s="31"/>
      <c r="B6" s="31"/>
      <c r="C6" s="31"/>
      <c r="D6" s="31"/>
      <c r="E6" s="31"/>
      <c r="F6" s="31"/>
      <c r="G6" s="31"/>
      <c r="H6" s="31"/>
    </row>
    <row r="7" spans="1:8" ht="14.25">
      <c r="A7" s="30" t="s">
        <v>0</v>
      </c>
      <c r="B7" s="36">
        <f>SUM(C7:F7)</f>
        <v>11745</v>
      </c>
      <c r="C7" s="37">
        <v>3296</v>
      </c>
      <c r="D7" s="36">
        <v>4449</v>
      </c>
      <c r="E7" s="37">
        <v>2059</v>
      </c>
      <c r="F7" s="37">
        <v>1941</v>
      </c>
      <c r="G7" s="38"/>
      <c r="H7" s="31"/>
    </row>
    <row r="8" spans="1:8" ht="14.25">
      <c r="A8" s="30"/>
      <c r="B8" s="36"/>
      <c r="C8" s="36" t="s">
        <v>102</v>
      </c>
      <c r="D8" s="36"/>
      <c r="E8" s="36"/>
      <c r="F8" s="36"/>
      <c r="G8" s="38"/>
      <c r="H8" s="31"/>
    </row>
    <row r="9" spans="1:8" ht="14.25">
      <c r="A9" s="31" t="s">
        <v>1</v>
      </c>
      <c r="B9" s="38">
        <f>+B10+B11</f>
        <v>19074</v>
      </c>
      <c r="C9" s="38">
        <f>+C10+C11</f>
        <v>3627</v>
      </c>
      <c r="D9" s="38">
        <f>+D10+D11</f>
        <v>11121</v>
      </c>
      <c r="E9" s="38">
        <f>+E10+E11</f>
        <v>2324</v>
      </c>
      <c r="F9" s="38">
        <f>+F10+F11</f>
        <v>2002</v>
      </c>
      <c r="G9" s="38"/>
      <c r="H9" s="31"/>
    </row>
    <row r="10" spans="1:8" ht="30.75">
      <c r="A10" s="29" t="s">
        <v>94</v>
      </c>
      <c r="B10" s="36">
        <f>SUM(C10:F10)</f>
        <v>6909</v>
      </c>
      <c r="C10" s="36">
        <v>345</v>
      </c>
      <c r="D10" s="36">
        <v>6254</v>
      </c>
      <c r="E10" s="36">
        <v>291</v>
      </c>
      <c r="F10" s="36">
        <v>19</v>
      </c>
      <c r="G10" s="38"/>
      <c r="H10" s="31"/>
    </row>
    <row r="11" spans="1:8" ht="14.25">
      <c r="A11" s="30" t="s">
        <v>103</v>
      </c>
      <c r="B11" s="36">
        <f>SUM(B12:B16)</f>
        <v>12165</v>
      </c>
      <c r="C11" s="36">
        <f>SUM(C12:C16)</f>
        <v>3282</v>
      </c>
      <c r="D11" s="36">
        <f>SUM(D12:D16)</f>
        <v>4867</v>
      </c>
      <c r="E11" s="36">
        <f>SUM(E12:E16)</f>
        <v>2033</v>
      </c>
      <c r="F11" s="36">
        <f>SUM(F12:F16)</f>
        <v>1983</v>
      </c>
      <c r="G11" s="38"/>
      <c r="H11" s="31"/>
    </row>
    <row r="12" spans="1:8" ht="14.25">
      <c r="A12" s="30" t="s">
        <v>11</v>
      </c>
      <c r="B12" s="36">
        <f>SUM(C12:F12)</f>
        <v>7940</v>
      </c>
      <c r="C12" s="36">
        <v>2244</v>
      </c>
      <c r="D12" s="36">
        <v>2899</v>
      </c>
      <c r="E12" s="36">
        <v>1580</v>
      </c>
      <c r="F12" s="36">
        <v>1217</v>
      </c>
      <c r="G12" s="38"/>
      <c r="H12" s="31"/>
    </row>
    <row r="13" spans="1:8" ht="14.25">
      <c r="A13" s="30" t="s">
        <v>12</v>
      </c>
      <c r="B13" s="36">
        <f>SUM(C13:F13)</f>
        <v>1653</v>
      </c>
      <c r="C13" s="36">
        <v>403</v>
      </c>
      <c r="D13" s="36">
        <v>836</v>
      </c>
      <c r="E13" s="36">
        <v>169</v>
      </c>
      <c r="F13" s="36">
        <v>245</v>
      </c>
      <c r="G13" s="38"/>
      <c r="H13" s="31"/>
    </row>
    <row r="14" spans="1:8" ht="14.25">
      <c r="A14" s="30" t="s">
        <v>13</v>
      </c>
      <c r="B14" s="36">
        <f>SUM(C14:F14)</f>
        <v>1046</v>
      </c>
      <c r="C14" s="36">
        <v>299</v>
      </c>
      <c r="D14" s="36">
        <v>363</v>
      </c>
      <c r="E14" s="36">
        <v>193</v>
      </c>
      <c r="F14" s="36">
        <v>191</v>
      </c>
      <c r="G14" s="38"/>
      <c r="H14" s="31"/>
    </row>
    <row r="15" spans="1:8" ht="14.25">
      <c r="A15" s="30" t="s">
        <v>14</v>
      </c>
      <c r="B15" s="36">
        <f>SUM(C15:F15)</f>
        <v>1082</v>
      </c>
      <c r="C15" s="36">
        <v>195</v>
      </c>
      <c r="D15" s="36">
        <v>508</v>
      </c>
      <c r="E15" s="36">
        <v>71</v>
      </c>
      <c r="F15" s="36">
        <v>308</v>
      </c>
      <c r="G15" s="38"/>
      <c r="H15" s="31"/>
    </row>
    <row r="16" spans="1:8" ht="14.25">
      <c r="A16" s="30" t="s">
        <v>15</v>
      </c>
      <c r="B16" s="36">
        <f>SUM(C16:F16)</f>
        <v>444</v>
      </c>
      <c r="C16" s="36">
        <v>141</v>
      </c>
      <c r="D16" s="36">
        <v>261</v>
      </c>
      <c r="E16" s="36">
        <v>20</v>
      </c>
      <c r="F16" s="36">
        <v>22</v>
      </c>
      <c r="G16" s="38"/>
      <c r="H16" s="31"/>
    </row>
    <row r="17" spans="1:8" ht="14.25">
      <c r="A17" s="30"/>
      <c r="B17" s="36"/>
      <c r="C17" s="36"/>
      <c r="D17" s="36"/>
      <c r="E17" s="36"/>
      <c r="F17" s="36"/>
      <c r="G17" s="38"/>
      <c r="H17" s="31"/>
    </row>
    <row r="18" spans="1:8" ht="14.25">
      <c r="A18" s="30" t="s">
        <v>90</v>
      </c>
      <c r="B18" s="36">
        <f>SUM(C18:F18)</f>
        <v>5555</v>
      </c>
      <c r="C18" s="36">
        <v>1477</v>
      </c>
      <c r="D18" s="36">
        <v>2157</v>
      </c>
      <c r="E18" s="36">
        <v>904</v>
      </c>
      <c r="F18" s="36">
        <v>1017</v>
      </c>
      <c r="G18" s="38"/>
      <c r="H18" s="31"/>
    </row>
    <row r="19" spans="1:8" ht="14.25">
      <c r="A19" s="39" t="s">
        <v>91</v>
      </c>
      <c r="B19" s="36">
        <f>SUM(C19:F19)</f>
        <v>31550</v>
      </c>
      <c r="C19" s="36">
        <v>7646</v>
      </c>
      <c r="D19" s="36">
        <v>14157</v>
      </c>
      <c r="E19" s="36">
        <v>5351</v>
      </c>
      <c r="F19" s="36">
        <v>4396</v>
      </c>
      <c r="G19" s="38"/>
      <c r="H19" s="31"/>
    </row>
    <row r="20" spans="1:8" ht="14.25">
      <c r="A20" s="39" t="s">
        <v>104</v>
      </c>
      <c r="B20" s="36">
        <f>SUM(C20:F20)</f>
        <v>7576</v>
      </c>
      <c r="C20" s="36">
        <v>2667</v>
      </c>
      <c r="D20" s="36">
        <v>2435</v>
      </c>
      <c r="E20" s="36">
        <v>2072</v>
      </c>
      <c r="F20" s="36">
        <v>402</v>
      </c>
      <c r="G20" s="38"/>
      <c r="H20" s="31"/>
    </row>
    <row r="21" spans="1:8" ht="14.25">
      <c r="A21" s="30" t="s">
        <v>93</v>
      </c>
      <c r="B21" s="36">
        <f>SUM(C21:F21)</f>
        <v>331</v>
      </c>
      <c r="C21" s="36">
        <v>82</v>
      </c>
      <c r="D21" s="36">
        <v>166</v>
      </c>
      <c r="E21" s="36">
        <v>56</v>
      </c>
      <c r="F21" s="36">
        <v>27</v>
      </c>
      <c r="G21" s="38"/>
      <c r="H21" s="31"/>
    </row>
    <row r="22" spans="1:8" ht="14.25">
      <c r="A22" s="32"/>
      <c r="B22" s="41"/>
      <c r="C22" s="41"/>
      <c r="D22" s="41"/>
      <c r="E22" s="41"/>
      <c r="F22" s="41"/>
      <c r="G22" s="38"/>
      <c r="H22" s="31"/>
    </row>
    <row r="23" spans="1:8" ht="14.25">
      <c r="A23" s="30" t="s">
        <v>105</v>
      </c>
      <c r="B23" s="38"/>
      <c r="C23" s="38"/>
      <c r="D23" s="38"/>
      <c r="E23" s="38"/>
      <c r="F23" s="38"/>
      <c r="G23" s="38"/>
      <c r="H23" s="31"/>
    </row>
    <row r="24" spans="1:8" ht="14.25">
      <c r="A24" s="31"/>
      <c r="B24" s="36"/>
      <c r="C24" s="36"/>
      <c r="D24" s="36"/>
      <c r="E24" s="36"/>
      <c r="F24" s="36"/>
      <c r="G24" s="38"/>
      <c r="H24" s="31"/>
    </row>
    <row r="25" spans="1:8" ht="14.25">
      <c r="A25" s="30" t="s">
        <v>106</v>
      </c>
      <c r="B25" s="38"/>
      <c r="C25" s="38"/>
      <c r="D25" s="38"/>
      <c r="E25" s="38"/>
      <c r="F25" s="38"/>
      <c r="G25" s="38"/>
      <c r="H25" s="31"/>
    </row>
    <row r="26" spans="1:8" ht="14.25">
      <c r="A26" s="31"/>
      <c r="B26" s="36"/>
      <c r="C26" s="36"/>
      <c r="D26" s="36"/>
      <c r="E26" s="36"/>
      <c r="F26" s="36"/>
      <c r="G26" s="38"/>
      <c r="H26" s="31"/>
    </row>
    <row r="27" spans="1:8" ht="14.25">
      <c r="A27" s="31"/>
      <c r="B27" s="38"/>
      <c r="C27" s="38"/>
      <c r="D27" s="38"/>
      <c r="E27" s="38"/>
      <c r="F27" s="38"/>
      <c r="G27" s="38"/>
      <c r="H27" s="31"/>
    </row>
    <row r="28" spans="1:8" ht="14.25">
      <c r="A28" s="31"/>
      <c r="B28" s="38"/>
      <c r="C28" s="38"/>
      <c r="D28" s="38"/>
      <c r="E28" s="38"/>
      <c r="F28" s="38"/>
      <c r="G28" s="38"/>
      <c r="H28" s="31"/>
    </row>
  </sheetData>
  <mergeCells count="1">
    <mergeCell ref="B4:B5"/>
  </mergeCells>
  <pageMargins left="0.7" right="0.7" top="0.75" bottom="0.75" header="0.3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/>
  </sheetViews>
  <sheetFormatPr defaultRowHeight="12.75"/>
  <cols>
    <col min="1" max="1" width="48.7109375" customWidth="1"/>
    <col min="2" max="4" width="15.7109375" customWidth="1"/>
    <col min="5" max="5" width="2.7109375" customWidth="1"/>
    <col min="6" max="7" width="15.7109375" customWidth="1"/>
    <col min="8" max="8" width="2.7109375" customWidth="1"/>
    <col min="9" max="10" width="15.7109375" customWidth="1"/>
    <col min="11" max="11" width="2.7109375" customWidth="1"/>
    <col min="12" max="14" width="15.7109375" customWidth="1"/>
  </cols>
  <sheetData>
    <row r="1" spans="1:14" ht="20.25">
      <c r="A1" s="23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9"/>
    </row>
    <row r="2" spans="1:14" ht="20.25">
      <c r="A2" s="23" t="s">
        <v>130</v>
      </c>
      <c r="B2" s="79"/>
      <c r="C2" s="79"/>
      <c r="D2" s="79"/>
      <c r="E2" s="79"/>
      <c r="F2" s="79"/>
      <c r="G2" s="79"/>
      <c r="H2" s="79"/>
      <c r="I2" s="79"/>
      <c r="J2" s="79"/>
      <c r="K2" s="45"/>
      <c r="L2" s="45"/>
      <c r="M2" s="45"/>
      <c r="N2" s="50"/>
    </row>
    <row r="3" spans="1:14" ht="14.25">
      <c r="A3" s="6"/>
      <c r="B3" s="57"/>
      <c r="C3" s="57"/>
      <c r="D3" s="55"/>
      <c r="E3" s="55"/>
      <c r="F3" s="55"/>
      <c r="G3" s="55"/>
      <c r="H3" s="55"/>
      <c r="I3" s="57"/>
      <c r="J3" s="57"/>
      <c r="K3" s="57"/>
      <c r="L3" s="57"/>
      <c r="M3" s="56"/>
      <c r="N3" s="50"/>
    </row>
    <row r="4" spans="1:14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4" ht="14.25">
      <c r="A5" s="1"/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</row>
    <row r="6" spans="1:14" ht="14.25">
      <c r="A6" s="11" t="s">
        <v>6</v>
      </c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</row>
    <row r="7" spans="1:14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6"/>
    </row>
    <row r="8" spans="1:14" ht="14.25">
      <c r="A8" s="13" t="s">
        <v>0</v>
      </c>
      <c r="B8" s="80">
        <v>9603</v>
      </c>
      <c r="C8" s="80">
        <v>1512</v>
      </c>
      <c r="D8" s="80">
        <v>829</v>
      </c>
      <c r="E8" s="80"/>
      <c r="F8" s="80">
        <v>3550</v>
      </c>
      <c r="G8" s="80">
        <v>899</v>
      </c>
      <c r="H8" s="80"/>
      <c r="I8" s="80">
        <v>1154</v>
      </c>
      <c r="J8" s="80">
        <v>429</v>
      </c>
      <c r="K8" s="80"/>
      <c r="L8" s="80">
        <v>744</v>
      </c>
      <c r="M8" s="80">
        <v>486</v>
      </c>
      <c r="N8" s="6"/>
    </row>
    <row r="9" spans="1:14" ht="16.5">
      <c r="A9" s="82" t="s">
        <v>127</v>
      </c>
      <c r="B9" s="80">
        <v>5108</v>
      </c>
      <c r="C9" s="80">
        <v>158</v>
      </c>
      <c r="D9" s="80">
        <v>160</v>
      </c>
      <c r="E9" s="80"/>
      <c r="F9" s="80">
        <v>4076</v>
      </c>
      <c r="G9" s="80">
        <v>474</v>
      </c>
      <c r="H9" s="80"/>
      <c r="I9" s="80">
        <v>167</v>
      </c>
      <c r="J9" s="80">
        <v>73</v>
      </c>
      <c r="K9" s="80"/>
      <c r="L9" s="80">
        <v>0</v>
      </c>
      <c r="M9" s="80">
        <v>0</v>
      </c>
      <c r="N9" s="6"/>
    </row>
    <row r="10" spans="1:14" ht="14.25">
      <c r="A10" s="82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6"/>
    </row>
    <row r="11" spans="1:14" ht="14.25">
      <c r="A11" s="13" t="s">
        <v>128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6"/>
    </row>
    <row r="12" spans="1:14" ht="14.25">
      <c r="A12" s="13" t="s">
        <v>120</v>
      </c>
      <c r="B12" s="80">
        <v>5780</v>
      </c>
      <c r="C12" s="80">
        <v>954</v>
      </c>
      <c r="D12" s="80">
        <v>713</v>
      </c>
      <c r="E12" s="80"/>
      <c r="F12" s="80">
        <v>1505</v>
      </c>
      <c r="G12" s="80">
        <v>751</v>
      </c>
      <c r="H12" s="80"/>
      <c r="I12" s="80">
        <v>611</v>
      </c>
      <c r="J12" s="80">
        <v>443</v>
      </c>
      <c r="K12" s="80"/>
      <c r="L12" s="80">
        <v>395</v>
      </c>
      <c r="M12" s="80">
        <v>408</v>
      </c>
      <c r="N12" s="6"/>
    </row>
    <row r="13" spans="1:14" ht="14.25">
      <c r="A13" s="13" t="s">
        <v>121</v>
      </c>
      <c r="B13" s="80">
        <v>1226</v>
      </c>
      <c r="C13" s="80">
        <v>246</v>
      </c>
      <c r="D13" s="80">
        <v>34</v>
      </c>
      <c r="E13" s="80"/>
      <c r="F13" s="80">
        <v>566</v>
      </c>
      <c r="G13" s="80">
        <v>54</v>
      </c>
      <c r="H13" s="80"/>
      <c r="I13" s="80">
        <v>102</v>
      </c>
      <c r="J13" s="80">
        <v>48</v>
      </c>
      <c r="K13" s="80"/>
      <c r="L13" s="80">
        <v>132</v>
      </c>
      <c r="M13" s="80">
        <v>44</v>
      </c>
      <c r="N13" s="6"/>
    </row>
    <row r="14" spans="1:14" ht="14.25">
      <c r="A14" s="13" t="s">
        <v>122</v>
      </c>
      <c r="B14" s="80">
        <v>844</v>
      </c>
      <c r="C14" s="80">
        <v>207</v>
      </c>
      <c r="D14" s="80">
        <v>40</v>
      </c>
      <c r="E14" s="80"/>
      <c r="F14" s="80">
        <v>242</v>
      </c>
      <c r="G14" s="80">
        <v>63</v>
      </c>
      <c r="H14" s="80"/>
      <c r="I14" s="80">
        <v>107</v>
      </c>
      <c r="J14" s="80">
        <v>27</v>
      </c>
      <c r="K14" s="80"/>
      <c r="L14" s="80">
        <v>101</v>
      </c>
      <c r="M14" s="80">
        <v>57</v>
      </c>
      <c r="N14" s="6"/>
    </row>
    <row r="15" spans="1:14" ht="14.25">
      <c r="A15" s="13" t="s">
        <v>123</v>
      </c>
      <c r="B15" s="80">
        <v>931</v>
      </c>
      <c r="C15" s="80">
        <v>193</v>
      </c>
      <c r="D15" s="80">
        <v>8</v>
      </c>
      <c r="E15" s="80"/>
      <c r="F15" s="80">
        <v>384</v>
      </c>
      <c r="G15" s="80">
        <v>9</v>
      </c>
      <c r="H15" s="80"/>
      <c r="I15" s="80">
        <v>105</v>
      </c>
      <c r="J15" s="80">
        <v>13</v>
      </c>
      <c r="K15" s="80"/>
      <c r="L15" s="80">
        <v>201</v>
      </c>
      <c r="M15" s="80">
        <v>18</v>
      </c>
      <c r="N15" s="6"/>
    </row>
    <row r="16" spans="1:14" ht="14.25">
      <c r="A16" s="13" t="s">
        <v>124</v>
      </c>
      <c r="B16" s="80">
        <v>265</v>
      </c>
      <c r="C16" s="80">
        <v>47</v>
      </c>
      <c r="D16" s="80">
        <v>14</v>
      </c>
      <c r="E16" s="80"/>
      <c r="F16" s="80">
        <v>66</v>
      </c>
      <c r="G16" s="80">
        <v>115</v>
      </c>
      <c r="H16" s="80"/>
      <c r="I16" s="80">
        <v>0</v>
      </c>
      <c r="J16" s="80">
        <v>1</v>
      </c>
      <c r="K16" s="80"/>
      <c r="L16" s="80">
        <v>12</v>
      </c>
      <c r="M16" s="80">
        <v>10</v>
      </c>
      <c r="N16" s="6"/>
    </row>
    <row r="17" spans="1:14" ht="14.25">
      <c r="A17" s="13" t="s">
        <v>1</v>
      </c>
      <c r="B17" s="80">
        <v>14154</v>
      </c>
      <c r="C17" s="80">
        <v>1805</v>
      </c>
      <c r="D17" s="80">
        <v>969</v>
      </c>
      <c r="E17" s="80"/>
      <c r="F17" s="80">
        <v>6839</v>
      </c>
      <c r="G17" s="80">
        <v>1466</v>
      </c>
      <c r="H17" s="80"/>
      <c r="I17" s="80">
        <v>1092</v>
      </c>
      <c r="J17" s="80">
        <v>605</v>
      </c>
      <c r="K17" s="80"/>
      <c r="L17" s="80">
        <v>841</v>
      </c>
      <c r="M17" s="80">
        <v>537</v>
      </c>
      <c r="N17" s="6"/>
    </row>
    <row r="18" spans="1:14" ht="14.25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6"/>
    </row>
    <row r="19" spans="1:14" ht="16.5">
      <c r="A19" s="13" t="s">
        <v>21</v>
      </c>
      <c r="B19" s="80">
        <v>5037</v>
      </c>
      <c r="C19" s="90">
        <v>1309</v>
      </c>
      <c r="D19" s="90"/>
      <c r="E19" s="89"/>
      <c r="F19" s="90">
        <v>2216</v>
      </c>
      <c r="G19" s="90"/>
      <c r="H19" s="89"/>
      <c r="I19" s="90">
        <v>642</v>
      </c>
      <c r="J19" s="90"/>
      <c r="K19" s="89"/>
      <c r="L19" s="92">
        <v>870</v>
      </c>
      <c r="M19" s="92"/>
      <c r="N19" s="6"/>
    </row>
    <row r="20" spans="1:14" ht="16.5">
      <c r="A20" s="13" t="s">
        <v>22</v>
      </c>
      <c r="B20" s="80">
        <v>26699</v>
      </c>
      <c r="C20" s="90">
        <v>4947</v>
      </c>
      <c r="D20" s="90"/>
      <c r="E20" s="89"/>
      <c r="F20" s="90">
        <v>10383</v>
      </c>
      <c r="G20" s="90"/>
      <c r="H20" s="89"/>
      <c r="I20" s="90">
        <v>6231</v>
      </c>
      <c r="J20" s="90"/>
      <c r="K20" s="89"/>
      <c r="L20" s="92">
        <v>5138</v>
      </c>
      <c r="M20" s="92"/>
      <c r="N20" s="6"/>
    </row>
    <row r="21" spans="1:14" ht="14.25">
      <c r="A21" s="13" t="s">
        <v>92</v>
      </c>
      <c r="B21" s="80">
        <v>8505</v>
      </c>
      <c r="C21" s="90">
        <v>2626</v>
      </c>
      <c r="D21" s="90"/>
      <c r="E21" s="89"/>
      <c r="F21" s="90">
        <v>2267</v>
      </c>
      <c r="G21" s="90"/>
      <c r="H21" s="89"/>
      <c r="I21" s="90">
        <v>3311</v>
      </c>
      <c r="J21" s="90"/>
      <c r="K21" s="89"/>
      <c r="L21" s="92">
        <v>301</v>
      </c>
      <c r="M21" s="92"/>
      <c r="N21" s="6"/>
    </row>
    <row r="22" spans="1:14" ht="14.25">
      <c r="A22" s="13" t="s">
        <v>125</v>
      </c>
      <c r="B22" s="80">
        <v>454</v>
      </c>
      <c r="C22" s="90">
        <v>68</v>
      </c>
      <c r="D22" s="90"/>
      <c r="E22" s="89"/>
      <c r="F22" s="90">
        <v>187</v>
      </c>
      <c r="G22" s="90"/>
      <c r="H22" s="89"/>
      <c r="I22" s="90">
        <v>158</v>
      </c>
      <c r="J22" s="90"/>
      <c r="K22" s="89"/>
      <c r="L22" s="92">
        <v>41</v>
      </c>
      <c r="M22" s="92"/>
      <c r="N22" s="6"/>
    </row>
    <row r="23" spans="1:14" ht="14.25">
      <c r="A23" s="22"/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3"/>
      <c r="M23" s="103"/>
      <c r="N23" s="100"/>
    </row>
    <row r="24" spans="1:14" ht="14.25">
      <c r="A24" s="16" t="s">
        <v>9</v>
      </c>
      <c r="B24" s="53"/>
      <c r="C24" s="54"/>
      <c r="D24" s="51"/>
      <c r="E24" s="53"/>
      <c r="F24" s="51"/>
      <c r="G24" s="51"/>
      <c r="H24" s="53"/>
      <c r="I24" s="51"/>
      <c r="J24" s="51"/>
      <c r="K24" s="53"/>
      <c r="L24" s="49"/>
      <c r="M24" s="49"/>
      <c r="N24" s="49"/>
    </row>
    <row r="25" spans="1:14" ht="14.25">
      <c r="A25" s="16" t="s">
        <v>18</v>
      </c>
    </row>
    <row r="26" spans="1:14" ht="14.25">
      <c r="A26" s="56"/>
    </row>
    <row r="27" spans="1:14" ht="14.25">
      <c r="A27" s="16" t="s">
        <v>10</v>
      </c>
    </row>
  </sheetData>
  <mergeCells count="24">
    <mergeCell ref="B3:C3"/>
    <mergeCell ref="I3:L3"/>
    <mergeCell ref="C4:M4"/>
    <mergeCell ref="B5:B6"/>
    <mergeCell ref="C5:D5"/>
    <mergeCell ref="F5:G5"/>
    <mergeCell ref="I5:J5"/>
    <mergeCell ref="L5:M5"/>
    <mergeCell ref="C19:D19"/>
    <mergeCell ref="F19:G19"/>
    <mergeCell ref="I19:J19"/>
    <mergeCell ref="L19:M19"/>
    <mergeCell ref="C20:D20"/>
    <mergeCell ref="F20:G20"/>
    <mergeCell ref="I20:J20"/>
    <mergeCell ref="L20:M20"/>
    <mergeCell ref="C21:D21"/>
    <mergeCell ref="F21:G21"/>
    <mergeCell ref="I21:J21"/>
    <mergeCell ref="L21:M21"/>
    <mergeCell ref="C22:D22"/>
    <mergeCell ref="F22:G22"/>
    <mergeCell ref="I22:J22"/>
    <mergeCell ref="L22:M2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/>
  </sheetViews>
  <sheetFormatPr defaultColWidth="13.7109375" defaultRowHeight="12.75"/>
  <cols>
    <col min="1" max="1" width="49.7109375" customWidth="1"/>
  </cols>
  <sheetData>
    <row r="1" spans="1:7" ht="20.25">
      <c r="A1" s="42" t="s">
        <v>95</v>
      </c>
      <c r="B1" s="30"/>
      <c r="C1" s="30"/>
      <c r="D1" s="30"/>
      <c r="E1" s="30"/>
      <c r="F1" s="30"/>
      <c r="G1" s="31"/>
    </row>
    <row r="2" spans="1:7" ht="20.25">
      <c r="A2" s="43" t="s">
        <v>111</v>
      </c>
      <c r="B2" s="31"/>
      <c r="C2" s="31"/>
      <c r="D2" s="31"/>
      <c r="E2" s="31"/>
      <c r="F2" s="31"/>
      <c r="G2" s="31"/>
    </row>
    <row r="3" spans="1:7" ht="14.25">
      <c r="A3" s="31"/>
      <c r="B3" s="31"/>
      <c r="C3" s="31"/>
      <c r="D3" s="31"/>
      <c r="E3" s="31"/>
      <c r="F3" s="31"/>
      <c r="G3" s="31"/>
    </row>
    <row r="4" spans="1:7" ht="14.25">
      <c r="A4" s="32"/>
      <c r="B4" s="77" t="s">
        <v>27</v>
      </c>
      <c r="C4" s="32"/>
      <c r="D4" s="33" t="s">
        <v>97</v>
      </c>
      <c r="E4" s="33"/>
      <c r="F4" s="32"/>
      <c r="G4" s="31"/>
    </row>
    <row r="5" spans="1:7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  <c r="G5" s="31"/>
    </row>
    <row r="6" spans="1:7" ht="14.25">
      <c r="A6" s="31"/>
      <c r="B6" s="31"/>
      <c r="C6" s="31"/>
      <c r="D6" s="31"/>
      <c r="E6" s="31"/>
      <c r="F6" s="31"/>
      <c r="G6" s="31"/>
    </row>
    <row r="7" spans="1:7" ht="14.25">
      <c r="A7" s="30" t="s">
        <v>0</v>
      </c>
      <c r="B7" s="36">
        <f>SUM(C7:F7)</f>
        <v>11761</v>
      </c>
      <c r="C7" s="37">
        <v>3258</v>
      </c>
      <c r="D7" s="36">
        <v>4456</v>
      </c>
      <c r="E7" s="37">
        <v>2244</v>
      </c>
      <c r="F7" s="37">
        <v>1803</v>
      </c>
      <c r="G7" s="38"/>
    </row>
    <row r="8" spans="1:7" ht="14.25">
      <c r="A8" s="30"/>
      <c r="B8" s="36"/>
      <c r="C8" s="36" t="s">
        <v>102</v>
      </c>
      <c r="D8" s="36"/>
      <c r="E8" s="36"/>
      <c r="F8" s="36"/>
      <c r="G8" s="38"/>
    </row>
    <row r="9" spans="1:7" ht="14.25">
      <c r="A9" s="31" t="s">
        <v>1</v>
      </c>
      <c r="B9" s="38">
        <f>+B10+B11</f>
        <v>19227</v>
      </c>
      <c r="C9" s="38">
        <f>+C10+C11</f>
        <v>3944</v>
      </c>
      <c r="D9" s="38">
        <f>+D10+D11</f>
        <v>11180</v>
      </c>
      <c r="E9" s="38">
        <f>+E10+E11</f>
        <v>2239</v>
      </c>
      <c r="F9" s="38">
        <f>+F10+F11</f>
        <v>1864</v>
      </c>
      <c r="G9" s="38"/>
    </row>
    <row r="10" spans="1:7" ht="30.75">
      <c r="A10" s="29" t="s">
        <v>94</v>
      </c>
      <c r="B10" s="36">
        <f>SUM(C10:F10)</f>
        <v>6680</v>
      </c>
      <c r="C10" s="36">
        <v>422</v>
      </c>
      <c r="D10" s="36">
        <v>6143</v>
      </c>
      <c r="E10" s="36">
        <v>61</v>
      </c>
      <c r="F10" s="36">
        <v>54</v>
      </c>
      <c r="G10" s="38"/>
    </row>
    <row r="11" spans="1:7" ht="14.25">
      <c r="A11" s="30" t="s">
        <v>103</v>
      </c>
      <c r="B11" s="36">
        <f>SUM(B12:B16)</f>
        <v>12547</v>
      </c>
      <c r="C11" s="36">
        <f>SUM(C12:C16)</f>
        <v>3522</v>
      </c>
      <c r="D11" s="36">
        <f>SUM(D12:D16)</f>
        <v>5037</v>
      </c>
      <c r="E11" s="36">
        <f>SUM(E12:E16)</f>
        <v>2178</v>
      </c>
      <c r="F11" s="36">
        <f>SUM(F12:F16)</f>
        <v>1810</v>
      </c>
      <c r="G11" s="38"/>
    </row>
    <row r="12" spans="1:7" ht="14.25">
      <c r="A12" s="30" t="s">
        <v>11</v>
      </c>
      <c r="B12" s="36">
        <f>SUM(C12:F12)</f>
        <v>8218</v>
      </c>
      <c r="C12" s="36">
        <v>2476</v>
      </c>
      <c r="D12" s="36">
        <v>2981</v>
      </c>
      <c r="E12" s="36">
        <v>1680</v>
      </c>
      <c r="F12" s="36">
        <v>1081</v>
      </c>
      <c r="G12" s="38"/>
    </row>
    <row r="13" spans="1:7" ht="14.25">
      <c r="A13" s="30" t="s">
        <v>12</v>
      </c>
      <c r="B13" s="36">
        <f>SUM(C13:F13)</f>
        <v>1696</v>
      </c>
      <c r="C13" s="36">
        <v>429</v>
      </c>
      <c r="D13" s="36">
        <v>860</v>
      </c>
      <c r="E13" s="36">
        <v>187</v>
      </c>
      <c r="F13" s="36">
        <v>220</v>
      </c>
      <c r="G13" s="38"/>
    </row>
    <row r="14" spans="1:7" ht="14.25">
      <c r="A14" s="30" t="s">
        <v>13</v>
      </c>
      <c r="B14" s="36">
        <f>SUM(C14:F14)</f>
        <v>1121</v>
      </c>
      <c r="C14" s="36">
        <v>299</v>
      </c>
      <c r="D14" s="36">
        <v>410</v>
      </c>
      <c r="E14" s="36">
        <v>188</v>
      </c>
      <c r="F14" s="36">
        <v>224</v>
      </c>
      <c r="G14" s="38"/>
    </row>
    <row r="15" spans="1:7" ht="14.25">
      <c r="A15" s="30" t="s">
        <v>14</v>
      </c>
      <c r="B15" s="36">
        <f>SUM(C15:F15)</f>
        <v>1037</v>
      </c>
      <c r="C15" s="36">
        <v>164</v>
      </c>
      <c r="D15" s="36">
        <v>510</v>
      </c>
      <c r="E15" s="36">
        <v>92</v>
      </c>
      <c r="F15" s="36">
        <v>271</v>
      </c>
      <c r="G15" s="38"/>
    </row>
    <row r="16" spans="1:7" ht="14.25">
      <c r="A16" s="30" t="s">
        <v>15</v>
      </c>
      <c r="B16" s="36">
        <f>SUM(C16:F16)</f>
        <v>475</v>
      </c>
      <c r="C16" s="36">
        <v>154</v>
      </c>
      <c r="D16" s="36">
        <v>276</v>
      </c>
      <c r="E16" s="36">
        <v>31</v>
      </c>
      <c r="F16" s="36">
        <v>14</v>
      </c>
      <c r="G16" s="38"/>
    </row>
    <row r="17" spans="1:7" ht="14.25">
      <c r="A17" s="30"/>
      <c r="B17" s="36"/>
      <c r="C17" s="36"/>
      <c r="D17" s="36"/>
      <c r="E17" s="36"/>
      <c r="F17" s="36"/>
      <c r="G17" s="38"/>
    </row>
    <row r="18" spans="1:7" ht="14.25">
      <c r="A18" s="30" t="s">
        <v>90</v>
      </c>
      <c r="B18" s="36">
        <f>SUM(C18:F18)</f>
        <v>5616</v>
      </c>
      <c r="C18" s="36">
        <v>1543</v>
      </c>
      <c r="D18" s="36">
        <v>2190</v>
      </c>
      <c r="E18" s="36">
        <v>952</v>
      </c>
      <c r="F18" s="36">
        <v>931</v>
      </c>
      <c r="G18" s="38"/>
    </row>
    <row r="19" spans="1:7" ht="14.25">
      <c r="A19" s="39" t="s">
        <v>91</v>
      </c>
      <c r="B19" s="36">
        <f>SUM(C19:F19)</f>
        <v>31016</v>
      </c>
      <c r="C19" s="36">
        <v>7567</v>
      </c>
      <c r="D19" s="36">
        <v>13647</v>
      </c>
      <c r="E19" s="36">
        <v>5228</v>
      </c>
      <c r="F19" s="36">
        <v>4574</v>
      </c>
      <c r="G19" s="38"/>
    </row>
    <row r="20" spans="1:7" ht="14.25">
      <c r="A20" s="39" t="s">
        <v>104</v>
      </c>
      <c r="B20" s="36">
        <f>SUM(C20:F20)</f>
        <v>7314</v>
      </c>
      <c r="C20" s="36">
        <v>2634</v>
      </c>
      <c r="D20" s="36">
        <v>2444</v>
      </c>
      <c r="E20" s="36">
        <v>1852</v>
      </c>
      <c r="F20" s="36">
        <v>384</v>
      </c>
      <c r="G20" s="38"/>
    </row>
    <row r="21" spans="1:7" ht="14.25">
      <c r="A21" s="30" t="s">
        <v>93</v>
      </c>
      <c r="B21" s="36">
        <f>SUM(C21:F21)</f>
        <v>295</v>
      </c>
      <c r="C21" s="36">
        <v>89</v>
      </c>
      <c r="D21" s="36">
        <v>138</v>
      </c>
      <c r="E21" s="36">
        <v>37</v>
      </c>
      <c r="F21" s="36">
        <v>31</v>
      </c>
      <c r="G21" s="38"/>
    </row>
    <row r="22" spans="1:7" ht="14.25">
      <c r="A22" s="32"/>
      <c r="B22" s="41"/>
      <c r="C22" s="41"/>
      <c r="D22" s="41"/>
      <c r="E22" s="41"/>
      <c r="F22" s="41"/>
      <c r="G22" s="38"/>
    </row>
    <row r="23" spans="1:7" ht="14.25">
      <c r="A23" s="30" t="s">
        <v>105</v>
      </c>
      <c r="B23" s="38"/>
      <c r="C23" s="38"/>
      <c r="D23" s="38"/>
      <c r="E23" s="38"/>
      <c r="F23" s="38"/>
      <c r="G23" s="38"/>
    </row>
    <row r="24" spans="1:7" ht="14.25">
      <c r="A24" s="30"/>
      <c r="B24" s="36"/>
      <c r="C24" s="36"/>
      <c r="D24" s="36"/>
      <c r="E24" s="36"/>
      <c r="F24" s="36"/>
      <c r="G24" s="38"/>
    </row>
    <row r="25" spans="1:7" ht="14.25">
      <c r="A25" s="31"/>
      <c r="B25" s="36"/>
      <c r="C25" s="36"/>
      <c r="D25" s="36"/>
      <c r="E25" s="36"/>
      <c r="F25" s="36"/>
      <c r="G25" s="38"/>
    </row>
    <row r="26" spans="1:7" ht="14.25">
      <c r="A26" s="30" t="s">
        <v>106</v>
      </c>
      <c r="B26" s="38"/>
      <c r="C26" s="38"/>
      <c r="D26" s="38"/>
      <c r="E26" s="38"/>
      <c r="F26" s="38"/>
      <c r="G26" s="38"/>
    </row>
    <row r="27" spans="1:7" ht="14.25">
      <c r="A27" s="31"/>
      <c r="B27" s="36"/>
      <c r="C27" s="36"/>
      <c r="D27" s="36"/>
      <c r="E27" s="36"/>
      <c r="F27" s="36"/>
      <c r="G27" s="38"/>
    </row>
    <row r="28" spans="1:7" ht="14.25">
      <c r="A28" s="31"/>
      <c r="B28" s="38"/>
      <c r="C28" s="38"/>
      <c r="D28" s="38"/>
      <c r="E28" s="38"/>
      <c r="F28" s="38"/>
      <c r="G28" s="38"/>
    </row>
  </sheetData>
  <mergeCells count="1">
    <mergeCell ref="B4:B5"/>
  </mergeCells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/>
  </sheetViews>
  <sheetFormatPr defaultColWidth="13.7109375" defaultRowHeight="12.75"/>
  <cols>
    <col min="1" max="1" width="49.7109375" customWidth="1"/>
  </cols>
  <sheetData>
    <row r="1" spans="1:6" ht="20.25">
      <c r="A1" s="42" t="s">
        <v>95</v>
      </c>
      <c r="B1" s="30"/>
      <c r="C1" s="30"/>
      <c r="D1" s="30"/>
      <c r="E1" s="30"/>
      <c r="F1" s="30"/>
    </row>
    <row r="2" spans="1:6" ht="20.25">
      <c r="A2" s="43" t="s">
        <v>112</v>
      </c>
      <c r="B2" s="31"/>
      <c r="C2" s="31"/>
      <c r="D2" s="31"/>
      <c r="E2" s="31"/>
      <c r="F2" s="31"/>
    </row>
    <row r="3" spans="1:6" ht="14.25">
      <c r="A3" s="31"/>
      <c r="B3" s="31"/>
      <c r="C3" s="31"/>
      <c r="D3" s="31"/>
      <c r="E3" s="31"/>
      <c r="F3" s="31"/>
    </row>
    <row r="4" spans="1:6" ht="14.25">
      <c r="A4" s="32"/>
      <c r="B4" s="77" t="s">
        <v>27</v>
      </c>
      <c r="C4" s="32"/>
      <c r="D4" s="33" t="s">
        <v>97</v>
      </c>
      <c r="E4" s="33"/>
      <c r="F4" s="32"/>
    </row>
    <row r="5" spans="1:6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</row>
    <row r="6" spans="1:6" ht="14.25">
      <c r="A6" s="31"/>
      <c r="B6" s="31"/>
      <c r="C6" s="31"/>
      <c r="D6" s="31"/>
      <c r="E6" s="31"/>
      <c r="F6" s="31"/>
    </row>
    <row r="7" spans="1:6" ht="14.25">
      <c r="A7" s="30" t="s">
        <v>0</v>
      </c>
      <c r="B7" s="36">
        <f>SUM(C7:F7)</f>
        <v>11676</v>
      </c>
      <c r="C7" s="37">
        <v>3436</v>
      </c>
      <c r="D7" s="36">
        <v>4265</v>
      </c>
      <c r="E7" s="37">
        <v>2205</v>
      </c>
      <c r="F7" s="37">
        <v>1770</v>
      </c>
    </row>
    <row r="8" spans="1:6" ht="14.25">
      <c r="A8" s="30"/>
      <c r="B8" s="36"/>
      <c r="C8" s="36" t="s">
        <v>102</v>
      </c>
      <c r="D8" s="36"/>
      <c r="E8" s="36"/>
      <c r="F8" s="36"/>
    </row>
    <row r="9" spans="1:6" ht="14.25">
      <c r="A9" s="31" t="s">
        <v>1</v>
      </c>
      <c r="B9" s="38">
        <f>+B10+B11</f>
        <v>18874</v>
      </c>
      <c r="C9" s="38">
        <f>+C10+C11</f>
        <v>3541</v>
      </c>
      <c r="D9" s="38">
        <f>+D10+D11</f>
        <v>11020</v>
      </c>
      <c r="E9" s="38">
        <f>+E10+E11</f>
        <v>2486</v>
      </c>
      <c r="F9" s="38">
        <f>+F10+F11</f>
        <v>1827</v>
      </c>
    </row>
    <row r="10" spans="1:6" ht="30.75">
      <c r="A10" s="29" t="s">
        <v>94</v>
      </c>
      <c r="B10" s="36">
        <f>SUM(C10:F10)</f>
        <v>6641</v>
      </c>
      <c r="C10" s="36">
        <v>443</v>
      </c>
      <c r="D10" s="36">
        <v>6004</v>
      </c>
      <c r="E10" s="36">
        <v>158</v>
      </c>
      <c r="F10" s="36">
        <v>36</v>
      </c>
    </row>
    <row r="11" spans="1:6" ht="14.25">
      <c r="A11" s="30" t="s">
        <v>103</v>
      </c>
      <c r="B11" s="36">
        <f>SUM(B12:B16)</f>
        <v>12233</v>
      </c>
      <c r="C11" s="36">
        <f>SUM(C12:C16)</f>
        <v>3098</v>
      </c>
      <c r="D11" s="36">
        <f>SUM(D12:D16)</f>
        <v>5016</v>
      </c>
      <c r="E11" s="36">
        <f>SUM(E12:E16)</f>
        <v>2328</v>
      </c>
      <c r="F11" s="36">
        <f>SUM(F12:F16)</f>
        <v>1791</v>
      </c>
    </row>
    <row r="12" spans="1:6" ht="14.25">
      <c r="A12" s="30" t="s">
        <v>11</v>
      </c>
      <c r="B12" s="36">
        <f>SUM(C12:F12)</f>
        <v>8045</v>
      </c>
      <c r="C12" s="36">
        <v>2227</v>
      </c>
      <c r="D12" s="36">
        <v>2944</v>
      </c>
      <c r="E12" s="36">
        <v>1750</v>
      </c>
      <c r="F12" s="36">
        <v>1124</v>
      </c>
    </row>
    <row r="13" spans="1:6" ht="14.25">
      <c r="A13" s="30" t="s">
        <v>12</v>
      </c>
      <c r="B13" s="36">
        <f>SUM(C13:F13)</f>
        <v>1655</v>
      </c>
      <c r="C13" s="36">
        <v>335</v>
      </c>
      <c r="D13" s="36">
        <v>899</v>
      </c>
      <c r="E13" s="36">
        <v>219</v>
      </c>
      <c r="F13" s="36">
        <v>202</v>
      </c>
    </row>
    <row r="14" spans="1:6" ht="14.25">
      <c r="A14" s="30" t="s">
        <v>13</v>
      </c>
      <c r="B14" s="36">
        <f>SUM(C14:F14)</f>
        <v>1100</v>
      </c>
      <c r="C14" s="36">
        <v>296</v>
      </c>
      <c r="D14" s="36">
        <v>377</v>
      </c>
      <c r="E14" s="36">
        <v>225</v>
      </c>
      <c r="F14" s="36">
        <v>202</v>
      </c>
    </row>
    <row r="15" spans="1:6" ht="14.25">
      <c r="A15" s="30" t="s">
        <v>14</v>
      </c>
      <c r="B15" s="36">
        <f>SUM(C15:F15)</f>
        <v>968</v>
      </c>
      <c r="C15" s="36">
        <v>109</v>
      </c>
      <c r="D15" s="36">
        <v>504</v>
      </c>
      <c r="E15" s="36">
        <v>102</v>
      </c>
      <c r="F15" s="36">
        <v>253</v>
      </c>
    </row>
    <row r="16" spans="1:6" ht="14.25">
      <c r="A16" s="30" t="s">
        <v>15</v>
      </c>
      <c r="B16" s="36">
        <f>SUM(C16:F16)</f>
        <v>465</v>
      </c>
      <c r="C16" s="36">
        <v>131</v>
      </c>
      <c r="D16" s="36">
        <v>292</v>
      </c>
      <c r="E16" s="36">
        <v>32</v>
      </c>
      <c r="F16" s="36">
        <v>10</v>
      </c>
    </row>
    <row r="17" spans="1:6" ht="14.25">
      <c r="A17" s="30"/>
      <c r="B17" s="36"/>
      <c r="C17" s="36"/>
      <c r="D17" s="36"/>
      <c r="E17" s="36"/>
      <c r="F17" s="36"/>
    </row>
    <row r="18" spans="1:6" ht="14.25">
      <c r="A18" s="30" t="s">
        <v>90</v>
      </c>
      <c r="B18" s="36">
        <f>SUM(C18:F18)</f>
        <v>5647</v>
      </c>
      <c r="C18" s="36">
        <v>1396</v>
      </c>
      <c r="D18" s="36">
        <v>2251</v>
      </c>
      <c r="E18" s="36">
        <v>1039</v>
      </c>
      <c r="F18" s="36">
        <v>961</v>
      </c>
    </row>
    <row r="19" spans="1:6" ht="14.25">
      <c r="A19" s="39" t="s">
        <v>91</v>
      </c>
      <c r="B19" s="36">
        <f>SUM(C19:F19)</f>
        <v>32172</v>
      </c>
      <c r="C19" s="36">
        <v>7564</v>
      </c>
      <c r="D19" s="36">
        <v>14032</v>
      </c>
      <c r="E19" s="36">
        <v>5324</v>
      </c>
      <c r="F19" s="36">
        <v>5252</v>
      </c>
    </row>
    <row r="20" spans="1:6" ht="14.25">
      <c r="A20" s="39" t="s">
        <v>104</v>
      </c>
      <c r="B20" s="36">
        <f>SUM(C20:F20)</f>
        <v>7065</v>
      </c>
      <c r="C20" s="36">
        <v>2544</v>
      </c>
      <c r="D20" s="36">
        <v>2420</v>
      </c>
      <c r="E20" s="36">
        <v>1700</v>
      </c>
      <c r="F20" s="36">
        <v>401</v>
      </c>
    </row>
    <row r="21" spans="1:6" ht="14.25">
      <c r="A21" s="30" t="s">
        <v>93</v>
      </c>
      <c r="B21" s="36">
        <f>SUM(C21:F21)</f>
        <v>275</v>
      </c>
      <c r="C21" s="36">
        <v>79</v>
      </c>
      <c r="D21" s="36">
        <v>133</v>
      </c>
      <c r="E21" s="36">
        <v>37</v>
      </c>
      <c r="F21" s="36">
        <v>26</v>
      </c>
    </row>
    <row r="22" spans="1:6" ht="14.25">
      <c r="A22" s="32"/>
      <c r="B22" s="41"/>
      <c r="C22" s="41"/>
      <c r="D22" s="41"/>
      <c r="E22" s="41"/>
      <c r="F22" s="41"/>
    </row>
    <row r="23" spans="1:6" ht="14.25">
      <c r="A23" s="30" t="s">
        <v>105</v>
      </c>
      <c r="B23" s="38"/>
      <c r="C23" s="38"/>
      <c r="D23" s="38"/>
      <c r="E23" s="38"/>
      <c r="F23" s="38"/>
    </row>
    <row r="24" spans="1:6" ht="14.25">
      <c r="A24" s="31"/>
      <c r="B24" s="36"/>
      <c r="C24" s="36"/>
      <c r="D24" s="36"/>
      <c r="E24" s="36"/>
      <c r="F24" s="36"/>
    </row>
    <row r="25" spans="1:6" ht="14.25">
      <c r="A25" s="30" t="s">
        <v>106</v>
      </c>
      <c r="B25" s="38"/>
      <c r="C25" s="38"/>
      <c r="D25" s="38"/>
      <c r="E25" s="38"/>
      <c r="F25" s="38"/>
    </row>
  </sheetData>
  <mergeCells count="1">
    <mergeCell ref="B4:B5"/>
  </mergeCells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workbookViewId="0"/>
  </sheetViews>
  <sheetFormatPr defaultColWidth="13.7109375" defaultRowHeight="12.75"/>
  <cols>
    <col min="1" max="1" width="49.7109375" customWidth="1"/>
  </cols>
  <sheetData>
    <row r="1" spans="1:7" ht="20.25">
      <c r="A1" s="42" t="s">
        <v>95</v>
      </c>
      <c r="B1" s="30"/>
      <c r="C1" s="30"/>
      <c r="D1" s="30"/>
      <c r="E1" s="30"/>
      <c r="F1" s="30"/>
      <c r="G1" s="31"/>
    </row>
    <row r="2" spans="1:7" ht="20.25">
      <c r="A2" s="43" t="s">
        <v>113</v>
      </c>
      <c r="B2" s="31"/>
      <c r="C2" s="31"/>
      <c r="D2" s="31"/>
      <c r="E2" s="31"/>
      <c r="F2" s="31"/>
      <c r="G2" s="31"/>
    </row>
    <row r="3" spans="1:7" ht="14.25">
      <c r="A3" s="31"/>
      <c r="B3" s="31"/>
      <c r="C3" s="31"/>
      <c r="D3" s="31"/>
      <c r="E3" s="31"/>
      <c r="F3" s="31"/>
      <c r="G3" s="31"/>
    </row>
    <row r="4" spans="1:7" ht="14.25">
      <c r="A4" s="32"/>
      <c r="B4" s="77" t="s">
        <v>27</v>
      </c>
      <c r="C4" s="32"/>
      <c r="D4" s="33" t="s">
        <v>97</v>
      </c>
      <c r="E4" s="33"/>
      <c r="F4" s="32"/>
      <c r="G4" s="31"/>
    </row>
    <row r="5" spans="1:7" ht="14.25">
      <c r="A5" s="34" t="s">
        <v>6</v>
      </c>
      <c r="B5" s="62"/>
      <c r="C5" s="35" t="s">
        <v>98</v>
      </c>
      <c r="D5" s="35" t="s">
        <v>99</v>
      </c>
      <c r="E5" s="35" t="s">
        <v>100</v>
      </c>
      <c r="F5" s="35" t="s">
        <v>101</v>
      </c>
      <c r="G5" s="31"/>
    </row>
    <row r="6" spans="1:7" ht="14.25">
      <c r="A6" s="31"/>
      <c r="B6" s="31"/>
      <c r="C6" s="31"/>
      <c r="D6" s="31"/>
      <c r="E6" s="31"/>
      <c r="F6" s="31"/>
      <c r="G6" s="31"/>
    </row>
    <row r="7" spans="1:7" ht="14.25">
      <c r="A7" s="30" t="s">
        <v>0</v>
      </c>
      <c r="B7" s="36">
        <v>11450</v>
      </c>
      <c r="C7" s="40" t="s">
        <v>114</v>
      </c>
      <c r="D7" s="36">
        <v>4168</v>
      </c>
      <c r="E7" s="40" t="s">
        <v>115</v>
      </c>
      <c r="F7" s="40" t="s">
        <v>116</v>
      </c>
      <c r="G7" s="38"/>
    </row>
    <row r="8" spans="1:7" ht="14.25">
      <c r="A8" s="30"/>
      <c r="B8" s="36"/>
      <c r="C8" s="36" t="s">
        <v>102</v>
      </c>
      <c r="D8" s="36"/>
      <c r="E8" s="36"/>
      <c r="F8" s="36"/>
      <c r="G8" s="38"/>
    </row>
    <row r="9" spans="1:7" ht="14.25">
      <c r="A9" s="31" t="s">
        <v>1</v>
      </c>
      <c r="B9" s="38">
        <v>19200</v>
      </c>
      <c r="C9" s="38">
        <v>3502</v>
      </c>
      <c r="D9" s="38">
        <v>11317</v>
      </c>
      <c r="E9" s="38">
        <v>2223</v>
      </c>
      <c r="F9" s="38">
        <v>2158</v>
      </c>
      <c r="G9" s="38"/>
    </row>
    <row r="10" spans="1:7" ht="30.75">
      <c r="A10" s="29" t="s">
        <v>94</v>
      </c>
      <c r="B10" s="36">
        <v>6602</v>
      </c>
      <c r="C10" s="36">
        <v>396</v>
      </c>
      <c r="D10" s="36">
        <v>6063</v>
      </c>
      <c r="E10" s="36">
        <v>113</v>
      </c>
      <c r="F10" s="36">
        <v>30</v>
      </c>
      <c r="G10" s="38"/>
    </row>
    <row r="11" spans="1:7" ht="14.25">
      <c r="A11" s="30" t="s">
        <v>103</v>
      </c>
      <c r="B11" s="36">
        <v>12598</v>
      </c>
      <c r="C11" s="36">
        <v>3106</v>
      </c>
      <c r="D11" s="36">
        <v>5254</v>
      </c>
      <c r="E11" s="36">
        <v>2110</v>
      </c>
      <c r="F11" s="36">
        <v>2128</v>
      </c>
      <c r="G11" s="38"/>
    </row>
    <row r="12" spans="1:7" ht="14.25">
      <c r="A12" s="30" t="s">
        <v>11</v>
      </c>
      <c r="B12" s="36">
        <v>8272</v>
      </c>
      <c r="C12" s="36">
        <v>2078</v>
      </c>
      <c r="D12" s="36">
        <v>3125</v>
      </c>
      <c r="E12" s="36">
        <v>1628</v>
      </c>
      <c r="F12" s="36">
        <v>1441</v>
      </c>
      <c r="G12" s="38"/>
    </row>
    <row r="13" spans="1:7" ht="14.25">
      <c r="A13" s="30" t="s">
        <v>12</v>
      </c>
      <c r="B13" s="36">
        <v>1880</v>
      </c>
      <c r="C13" s="36">
        <v>476</v>
      </c>
      <c r="D13" s="36">
        <v>918</v>
      </c>
      <c r="E13" s="36">
        <v>206</v>
      </c>
      <c r="F13" s="36">
        <v>280</v>
      </c>
      <c r="G13" s="38"/>
    </row>
    <row r="14" spans="1:7" ht="14.25">
      <c r="A14" s="30" t="s">
        <v>13</v>
      </c>
      <c r="B14" s="36">
        <v>1023</v>
      </c>
      <c r="C14" s="36">
        <v>282</v>
      </c>
      <c r="D14" s="36">
        <v>356</v>
      </c>
      <c r="E14" s="36">
        <v>206</v>
      </c>
      <c r="F14" s="36">
        <v>179</v>
      </c>
      <c r="G14" s="38"/>
    </row>
    <row r="15" spans="1:7" ht="14.25">
      <c r="A15" s="30" t="s">
        <v>14</v>
      </c>
      <c r="B15" s="36">
        <v>956</v>
      </c>
      <c r="C15" s="36">
        <v>101</v>
      </c>
      <c r="D15" s="36">
        <v>599</v>
      </c>
      <c r="E15" s="36">
        <v>58</v>
      </c>
      <c r="F15" s="36">
        <v>198</v>
      </c>
      <c r="G15" s="38"/>
    </row>
    <row r="16" spans="1:7" ht="14.25">
      <c r="A16" s="30" t="s">
        <v>15</v>
      </c>
      <c r="B16" s="36">
        <v>467</v>
      </c>
      <c r="C16" s="36">
        <v>169</v>
      </c>
      <c r="D16" s="36">
        <v>256</v>
      </c>
      <c r="E16" s="36">
        <v>12</v>
      </c>
      <c r="F16" s="36">
        <v>30</v>
      </c>
      <c r="G16" s="38"/>
    </row>
    <row r="17" spans="1:7" ht="14.25">
      <c r="A17" s="30"/>
      <c r="B17" s="36"/>
      <c r="C17" s="36"/>
      <c r="D17" s="36"/>
      <c r="E17" s="36"/>
      <c r="F17" s="36"/>
      <c r="G17" s="38"/>
    </row>
    <row r="18" spans="1:7" ht="14.25">
      <c r="A18" s="30" t="s">
        <v>90</v>
      </c>
      <c r="B18" s="36">
        <v>5904</v>
      </c>
      <c r="C18" s="36">
        <v>1434</v>
      </c>
      <c r="D18" s="36">
        <v>2187</v>
      </c>
      <c r="E18" s="36">
        <v>1139</v>
      </c>
      <c r="F18" s="36">
        <v>1144</v>
      </c>
      <c r="G18" s="38"/>
    </row>
    <row r="19" spans="1:7" ht="14.25">
      <c r="A19" s="39" t="s">
        <v>91</v>
      </c>
      <c r="B19" s="36">
        <v>30407</v>
      </c>
      <c r="C19" s="36">
        <v>7434</v>
      </c>
      <c r="D19" s="36">
        <v>13453</v>
      </c>
      <c r="E19" s="36">
        <v>5270</v>
      </c>
      <c r="F19" s="36">
        <v>4250</v>
      </c>
      <c r="G19" s="38"/>
    </row>
    <row r="20" spans="1:7" ht="14.25">
      <c r="A20" s="39" t="s">
        <v>104</v>
      </c>
      <c r="B20" s="36">
        <v>6725</v>
      </c>
      <c r="C20" s="36">
        <v>2449</v>
      </c>
      <c r="D20" s="36">
        <v>2160</v>
      </c>
      <c r="E20" s="36">
        <v>1623</v>
      </c>
      <c r="F20" s="36">
        <v>493</v>
      </c>
      <c r="G20" s="38"/>
    </row>
    <row r="21" spans="1:7" ht="14.25">
      <c r="A21" s="30" t="s">
        <v>93</v>
      </c>
      <c r="B21" s="36">
        <v>304</v>
      </c>
      <c r="C21" s="36">
        <v>94</v>
      </c>
      <c r="D21" s="36">
        <v>127</v>
      </c>
      <c r="E21" s="36">
        <v>30</v>
      </c>
      <c r="F21" s="36">
        <v>53</v>
      </c>
      <c r="G21" s="38"/>
    </row>
    <row r="22" spans="1:7" ht="14.25">
      <c r="A22" s="32"/>
      <c r="B22" s="41"/>
      <c r="C22" s="41"/>
      <c r="D22" s="41"/>
      <c r="E22" s="41"/>
      <c r="F22" s="41"/>
      <c r="G22" s="38"/>
    </row>
    <row r="23" spans="1:7" ht="14.25">
      <c r="A23" s="30" t="s">
        <v>117</v>
      </c>
      <c r="B23" s="36"/>
      <c r="C23" s="36"/>
      <c r="D23" s="38"/>
      <c r="E23" s="38"/>
      <c r="F23" s="38"/>
      <c r="G23" s="38"/>
    </row>
    <row r="24" spans="1:7" ht="14.25">
      <c r="A24" s="31" t="s">
        <v>118</v>
      </c>
      <c r="B24" s="38"/>
      <c r="C24" s="38"/>
      <c r="D24" s="38"/>
      <c r="E24" s="38"/>
      <c r="F24" s="38"/>
      <c r="G24" s="38"/>
    </row>
    <row r="25" spans="1:7" ht="14.25">
      <c r="A25" s="31" t="s">
        <v>119</v>
      </c>
      <c r="B25" s="38"/>
      <c r="C25" s="38"/>
      <c r="D25" s="38"/>
      <c r="E25" s="38"/>
      <c r="F25" s="38"/>
      <c r="G25" s="38"/>
    </row>
    <row r="26" spans="1:7" ht="14.25">
      <c r="A26" s="30" t="s">
        <v>105</v>
      </c>
      <c r="B26" s="36"/>
      <c r="C26" s="36"/>
      <c r="D26" s="36"/>
      <c r="E26" s="36"/>
      <c r="F26" s="36"/>
      <c r="G26" s="38"/>
    </row>
    <row r="27" spans="1:7" ht="14.25">
      <c r="A27" s="31"/>
      <c r="B27" s="38"/>
      <c r="C27" s="38"/>
      <c r="D27" s="38"/>
      <c r="E27" s="38"/>
      <c r="F27" s="38"/>
      <c r="G27" s="38"/>
    </row>
    <row r="28" spans="1:7" ht="14.25">
      <c r="A28" s="30" t="s">
        <v>106</v>
      </c>
      <c r="B28" s="36"/>
      <c r="C28" s="36"/>
      <c r="D28" s="36"/>
      <c r="E28" s="36"/>
      <c r="F28" s="36"/>
      <c r="G28" s="38"/>
    </row>
  </sheetData>
  <mergeCells count="1">
    <mergeCell ref="B4:B5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2.75"/>
  <cols>
    <col min="1" max="1" width="48.7109375" customWidth="1"/>
    <col min="2" max="4" width="15.7109375" customWidth="1"/>
    <col min="5" max="5" width="2.7109375" customWidth="1"/>
    <col min="6" max="7" width="15.7109375" customWidth="1"/>
    <col min="8" max="8" width="2.7109375" customWidth="1"/>
    <col min="9" max="10" width="15.7109375" customWidth="1"/>
    <col min="11" max="11" width="2.7109375" customWidth="1"/>
    <col min="12" max="14" width="15.7109375" customWidth="1"/>
  </cols>
  <sheetData>
    <row r="1" spans="1:14" ht="20.25">
      <c r="A1" s="23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6"/>
    </row>
    <row r="2" spans="1:14" ht="20.25">
      <c r="A2" s="23" t="s">
        <v>129</v>
      </c>
      <c r="B2" s="79"/>
      <c r="C2" s="79"/>
      <c r="D2" s="79"/>
      <c r="E2" s="79"/>
      <c r="F2" s="79"/>
      <c r="G2" s="79"/>
      <c r="H2" s="79"/>
      <c r="I2" s="79"/>
      <c r="J2" s="79"/>
      <c r="K2" s="45"/>
      <c r="L2" s="45"/>
      <c r="M2" s="45"/>
      <c r="N2" s="47"/>
    </row>
    <row r="3" spans="1:14" ht="14.25">
      <c r="A3" s="6"/>
      <c r="B3" s="57"/>
      <c r="C3" s="57"/>
      <c r="D3" s="55"/>
      <c r="E3" s="55"/>
      <c r="F3" s="55"/>
      <c r="G3" s="55"/>
      <c r="H3" s="55"/>
      <c r="I3" s="57"/>
      <c r="J3" s="57"/>
      <c r="K3" s="57"/>
      <c r="L3" s="57"/>
      <c r="M3" s="56"/>
      <c r="N3" s="47"/>
    </row>
    <row r="4" spans="1:14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4" ht="14.25">
      <c r="A5" s="1"/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</row>
    <row r="6" spans="1:14" ht="14.25">
      <c r="A6" s="11" t="s">
        <v>6</v>
      </c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</row>
    <row r="7" spans="1:14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6"/>
    </row>
    <row r="8" spans="1:14" ht="14.25">
      <c r="A8" s="13" t="s">
        <v>0</v>
      </c>
      <c r="B8" s="80">
        <v>9940</v>
      </c>
      <c r="C8" s="80">
        <v>1530</v>
      </c>
      <c r="D8" s="80">
        <v>1034</v>
      </c>
      <c r="E8" s="80"/>
      <c r="F8" s="80">
        <v>3494</v>
      </c>
      <c r="G8" s="80">
        <v>846</v>
      </c>
      <c r="H8" s="80"/>
      <c r="I8" s="80">
        <v>1289</v>
      </c>
      <c r="J8" s="80">
        <v>431</v>
      </c>
      <c r="K8" s="80"/>
      <c r="L8" s="80">
        <v>805</v>
      </c>
      <c r="M8" s="80">
        <v>511</v>
      </c>
    </row>
    <row r="9" spans="1:14" ht="16.5">
      <c r="A9" s="82" t="s">
        <v>127</v>
      </c>
      <c r="B9" s="80">
        <v>6836</v>
      </c>
      <c r="C9" s="80">
        <v>167</v>
      </c>
      <c r="D9" s="80">
        <v>156</v>
      </c>
      <c r="E9" s="80"/>
      <c r="F9" s="80">
        <v>6068</v>
      </c>
      <c r="G9" s="80">
        <v>445</v>
      </c>
      <c r="H9" s="80"/>
      <c r="I9" s="80">
        <v>0</v>
      </c>
      <c r="J9" s="80">
        <v>0</v>
      </c>
      <c r="K9" s="80"/>
      <c r="L9" s="80">
        <v>0</v>
      </c>
      <c r="M9" s="80">
        <v>0</v>
      </c>
    </row>
    <row r="10" spans="1:14" ht="14.25">
      <c r="A10" s="82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4" ht="14.25">
      <c r="A11" s="13" t="s">
        <v>128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4" ht="14.25">
      <c r="A12" s="13" t="s">
        <v>120</v>
      </c>
      <c r="B12" s="80">
        <v>5894</v>
      </c>
      <c r="C12" s="80">
        <v>1034</v>
      </c>
      <c r="D12" s="80">
        <v>681</v>
      </c>
      <c r="E12" s="80"/>
      <c r="F12" s="80">
        <v>1521</v>
      </c>
      <c r="G12" s="80">
        <v>677</v>
      </c>
      <c r="H12" s="80"/>
      <c r="I12" s="80">
        <v>760</v>
      </c>
      <c r="J12" s="80">
        <v>355</v>
      </c>
      <c r="K12" s="80"/>
      <c r="L12" s="80">
        <v>416</v>
      </c>
      <c r="M12" s="80">
        <v>450</v>
      </c>
    </row>
    <row r="13" spans="1:14" ht="14.25">
      <c r="A13" s="13" t="s">
        <v>121</v>
      </c>
      <c r="B13" s="80">
        <v>1343</v>
      </c>
      <c r="C13" s="80">
        <v>334</v>
      </c>
      <c r="D13" s="80">
        <v>43</v>
      </c>
      <c r="E13" s="80"/>
      <c r="F13" s="80">
        <v>615</v>
      </c>
      <c r="G13" s="80">
        <v>58</v>
      </c>
      <c r="H13" s="80"/>
      <c r="I13" s="80">
        <v>109</v>
      </c>
      <c r="J13" s="80">
        <v>27</v>
      </c>
      <c r="K13" s="80"/>
      <c r="L13" s="80">
        <v>109</v>
      </c>
      <c r="M13" s="80">
        <v>48</v>
      </c>
    </row>
    <row r="14" spans="1:14" ht="14.25">
      <c r="A14" s="13" t="s">
        <v>122</v>
      </c>
      <c r="B14" s="80">
        <v>1005</v>
      </c>
      <c r="C14" s="80">
        <v>277</v>
      </c>
      <c r="D14" s="80">
        <v>56</v>
      </c>
      <c r="E14" s="80"/>
      <c r="F14" s="80">
        <v>253</v>
      </c>
      <c r="G14" s="80">
        <v>67</v>
      </c>
      <c r="H14" s="80"/>
      <c r="I14" s="80">
        <v>150</v>
      </c>
      <c r="J14" s="80">
        <v>24</v>
      </c>
      <c r="K14" s="80"/>
      <c r="L14" s="80">
        <v>130</v>
      </c>
      <c r="M14" s="80">
        <v>48</v>
      </c>
    </row>
    <row r="15" spans="1:14" ht="14.25">
      <c r="A15" s="13" t="s">
        <v>123</v>
      </c>
      <c r="B15" s="80">
        <v>1002</v>
      </c>
      <c r="C15" s="80">
        <v>233</v>
      </c>
      <c r="D15" s="80">
        <v>6</v>
      </c>
      <c r="E15" s="80"/>
      <c r="F15" s="80">
        <v>376</v>
      </c>
      <c r="G15" s="80">
        <v>11</v>
      </c>
      <c r="H15" s="80"/>
      <c r="I15" s="80">
        <v>152</v>
      </c>
      <c r="J15" s="80">
        <v>2</v>
      </c>
      <c r="K15" s="80"/>
      <c r="L15" s="80">
        <v>203</v>
      </c>
      <c r="M15" s="80">
        <v>19</v>
      </c>
    </row>
    <row r="16" spans="1:14" ht="14.25">
      <c r="A16" s="13" t="s">
        <v>124</v>
      </c>
      <c r="B16" s="80">
        <v>325</v>
      </c>
      <c r="C16" s="80">
        <v>46</v>
      </c>
      <c r="D16" s="80">
        <v>21</v>
      </c>
      <c r="E16" s="80"/>
      <c r="F16" s="80">
        <v>115</v>
      </c>
      <c r="G16" s="80">
        <v>122</v>
      </c>
      <c r="H16" s="80"/>
      <c r="I16" s="80">
        <v>0</v>
      </c>
      <c r="J16" s="80">
        <v>0</v>
      </c>
      <c r="K16" s="80"/>
      <c r="L16" s="80">
        <v>6</v>
      </c>
      <c r="M16" s="80">
        <v>15</v>
      </c>
    </row>
    <row r="17" spans="1:14" ht="14.25">
      <c r="A17" s="13" t="s">
        <v>1</v>
      </c>
      <c r="B17" s="80">
        <v>16405</v>
      </c>
      <c r="C17" s="80">
        <v>2091</v>
      </c>
      <c r="D17" s="80">
        <v>963</v>
      </c>
      <c r="E17" s="80"/>
      <c r="F17" s="80">
        <v>8948</v>
      </c>
      <c r="G17" s="80">
        <v>1380</v>
      </c>
      <c r="H17" s="80"/>
      <c r="I17" s="80">
        <v>1171</v>
      </c>
      <c r="J17" s="80">
        <v>408</v>
      </c>
      <c r="K17" s="80"/>
      <c r="L17" s="80">
        <v>864</v>
      </c>
      <c r="M17" s="80">
        <v>580</v>
      </c>
    </row>
    <row r="18" spans="1:14" ht="14.25">
      <c r="A18" s="13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4" ht="16.5">
      <c r="A19" s="13" t="s">
        <v>21</v>
      </c>
      <c r="B19" s="80">
        <v>4900</v>
      </c>
      <c r="C19" s="90">
        <v>1293</v>
      </c>
      <c r="D19" s="90"/>
      <c r="E19" s="89"/>
      <c r="F19" s="90">
        <v>2051</v>
      </c>
      <c r="G19" s="90"/>
      <c r="H19" s="89"/>
      <c r="I19" s="90">
        <v>687</v>
      </c>
      <c r="J19" s="90"/>
      <c r="K19" s="89"/>
      <c r="L19" s="92">
        <v>869</v>
      </c>
      <c r="M19" s="92"/>
    </row>
    <row r="20" spans="1:14" ht="16.5">
      <c r="A20" s="13" t="s">
        <v>22</v>
      </c>
      <c r="B20" s="80">
        <v>29179</v>
      </c>
      <c r="C20" s="90">
        <v>5471</v>
      </c>
      <c r="D20" s="90"/>
      <c r="E20" s="89"/>
      <c r="F20" s="90">
        <v>11587</v>
      </c>
      <c r="G20" s="90"/>
      <c r="H20" s="89"/>
      <c r="I20" s="90">
        <v>6984</v>
      </c>
      <c r="J20" s="90"/>
      <c r="K20" s="89"/>
      <c r="L20" s="92">
        <v>5137</v>
      </c>
      <c r="M20" s="92"/>
    </row>
    <row r="21" spans="1:14" ht="14.25">
      <c r="A21" s="13" t="s">
        <v>92</v>
      </c>
      <c r="B21" s="80">
        <v>8206</v>
      </c>
      <c r="C21" s="90">
        <v>2539</v>
      </c>
      <c r="D21" s="90"/>
      <c r="E21" s="89"/>
      <c r="F21" s="90">
        <v>2225</v>
      </c>
      <c r="G21" s="90"/>
      <c r="H21" s="89"/>
      <c r="I21" s="90">
        <v>3162</v>
      </c>
      <c r="J21" s="90"/>
      <c r="K21" s="89"/>
      <c r="L21" s="92">
        <v>280</v>
      </c>
      <c r="M21" s="92"/>
    </row>
    <row r="22" spans="1:14" ht="14.25">
      <c r="A22" s="13" t="s">
        <v>125</v>
      </c>
      <c r="B22" s="80">
        <v>3623</v>
      </c>
      <c r="C22" s="90">
        <v>3076</v>
      </c>
      <c r="D22" s="90"/>
      <c r="E22" s="89"/>
      <c r="F22" s="90">
        <v>204</v>
      </c>
      <c r="G22" s="90"/>
      <c r="H22" s="89"/>
      <c r="I22" s="90">
        <v>233</v>
      </c>
      <c r="J22" s="90"/>
      <c r="K22" s="89"/>
      <c r="L22" s="92">
        <v>110</v>
      </c>
      <c r="M22" s="92"/>
    </row>
    <row r="23" spans="1:14" ht="14.25">
      <c r="A23" s="22"/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8"/>
      <c r="M23" s="98"/>
      <c r="N23" s="48"/>
    </row>
    <row r="24" spans="1:14" ht="14.25">
      <c r="A24" s="16" t="s">
        <v>9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5"/>
      <c r="M24" s="95"/>
      <c r="N24" s="46"/>
    </row>
    <row r="25" spans="1:14" ht="14.25">
      <c r="A25" s="16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4" ht="14.25">
      <c r="A26" s="5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4" ht="14.25">
      <c r="A27" s="16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4" ht="14.25">
      <c r="A28" s="6"/>
    </row>
  </sheetData>
  <mergeCells count="24">
    <mergeCell ref="B3:C3"/>
    <mergeCell ref="I3:L3"/>
    <mergeCell ref="C4:M4"/>
    <mergeCell ref="B5:B6"/>
    <mergeCell ref="C5:D5"/>
    <mergeCell ref="F5:G5"/>
    <mergeCell ref="I5:J5"/>
    <mergeCell ref="L5:M5"/>
    <mergeCell ref="C19:D19"/>
    <mergeCell ref="F19:G19"/>
    <mergeCell ref="I19:J19"/>
    <mergeCell ref="L19:M19"/>
    <mergeCell ref="C20:D20"/>
    <mergeCell ref="F20:G20"/>
    <mergeCell ref="I20:J20"/>
    <mergeCell ref="L20:M20"/>
    <mergeCell ref="C21:D21"/>
    <mergeCell ref="F21:G21"/>
    <mergeCell ref="I21:J21"/>
    <mergeCell ref="L21:M21"/>
    <mergeCell ref="C22:D22"/>
    <mergeCell ref="F22:G22"/>
    <mergeCell ref="I22:J22"/>
    <mergeCell ref="L22:M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2.75"/>
  <cols>
    <col min="1" max="1" width="48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  <col min="12" max="13" width="13.7109375" customWidth="1"/>
  </cols>
  <sheetData>
    <row r="1" spans="1:15" ht="20.25">
      <c r="A1" s="23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5" ht="20.25">
      <c r="A2" s="23" t="s">
        <v>126</v>
      </c>
      <c r="B2" s="79"/>
      <c r="C2" s="79"/>
      <c r="D2" s="79"/>
      <c r="E2" s="79"/>
      <c r="F2" s="79"/>
      <c r="G2" s="79"/>
      <c r="H2" s="79"/>
      <c r="I2" s="79"/>
      <c r="J2" s="79"/>
      <c r="K2" s="45"/>
      <c r="L2" s="45"/>
      <c r="M2" s="45"/>
    </row>
    <row r="3" spans="1:15" ht="14.25">
      <c r="A3" s="6"/>
      <c r="B3" s="57"/>
      <c r="C3" s="57"/>
      <c r="D3" s="55"/>
      <c r="E3" s="55"/>
      <c r="F3" s="55"/>
      <c r="G3" s="55"/>
      <c r="H3" s="55"/>
      <c r="I3" s="57"/>
      <c r="J3" s="57"/>
      <c r="K3" s="57"/>
      <c r="L3" s="57"/>
      <c r="M3" s="56"/>
    </row>
    <row r="4" spans="1:15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5" ht="14.25" customHeight="1">
      <c r="A5" s="1"/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</row>
    <row r="6" spans="1:15" ht="14.25" customHeight="1">
      <c r="A6" s="11" t="s">
        <v>6</v>
      </c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</row>
    <row r="7" spans="1:15" ht="14.25" customHeight="1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56"/>
    </row>
    <row r="8" spans="1:15" ht="14.25">
      <c r="A8" s="13" t="s">
        <v>0</v>
      </c>
      <c r="B8" s="80">
        <v>9359</v>
      </c>
      <c r="C8" s="80">
        <v>1388</v>
      </c>
      <c r="D8" s="80">
        <v>838</v>
      </c>
      <c r="E8" s="6"/>
      <c r="F8" s="80">
        <v>3314</v>
      </c>
      <c r="G8" s="80">
        <v>741</v>
      </c>
      <c r="H8" s="80"/>
      <c r="I8" s="80">
        <v>1435</v>
      </c>
      <c r="J8" s="80">
        <v>400</v>
      </c>
      <c r="K8" s="80"/>
      <c r="L8" s="80">
        <v>741</v>
      </c>
      <c r="M8" s="80">
        <v>502</v>
      </c>
      <c r="N8" s="6"/>
      <c r="O8" s="6"/>
    </row>
    <row r="9" spans="1:15" ht="16.5">
      <c r="A9" s="82" t="s">
        <v>127</v>
      </c>
      <c r="B9" s="80">
        <v>7591</v>
      </c>
      <c r="C9" s="80">
        <v>156</v>
      </c>
      <c r="D9" s="80">
        <v>92</v>
      </c>
      <c r="E9" s="6"/>
      <c r="F9" s="80">
        <v>6860</v>
      </c>
      <c r="G9" s="80">
        <v>483</v>
      </c>
      <c r="H9" s="80"/>
      <c r="I9" s="80">
        <v>0</v>
      </c>
      <c r="J9" s="80">
        <v>0</v>
      </c>
      <c r="K9" s="80"/>
      <c r="L9" s="80">
        <v>0</v>
      </c>
      <c r="M9" s="80">
        <v>0</v>
      </c>
      <c r="N9" s="6"/>
      <c r="O9" s="6"/>
    </row>
    <row r="10" spans="1:15" ht="14.25">
      <c r="A10" s="82"/>
      <c r="B10" s="80"/>
      <c r="C10" s="80"/>
      <c r="D10" s="80"/>
      <c r="E10" s="6"/>
      <c r="F10" s="80"/>
      <c r="G10" s="80"/>
      <c r="H10" s="80"/>
      <c r="I10" s="80"/>
      <c r="J10" s="80"/>
      <c r="K10" s="80"/>
      <c r="L10" s="80"/>
      <c r="M10" s="80"/>
      <c r="N10" s="6"/>
      <c r="O10" s="6"/>
    </row>
    <row r="11" spans="1:15" ht="14.25">
      <c r="A11" s="13" t="s">
        <v>128</v>
      </c>
      <c r="B11" s="80"/>
      <c r="C11" s="80"/>
      <c r="D11" s="80"/>
      <c r="E11" s="6"/>
      <c r="F11" s="80"/>
      <c r="G11" s="80"/>
      <c r="H11" s="80"/>
      <c r="I11" s="80"/>
      <c r="J11" s="80"/>
      <c r="K11" s="80"/>
      <c r="L11" s="80"/>
      <c r="M11" s="80"/>
      <c r="N11" s="6"/>
      <c r="O11" s="6"/>
    </row>
    <row r="12" spans="1:15" ht="14.25">
      <c r="A12" s="13" t="s">
        <v>120</v>
      </c>
      <c r="B12" s="80">
        <v>5431</v>
      </c>
      <c r="C12" s="80">
        <v>952</v>
      </c>
      <c r="D12" s="80">
        <v>663</v>
      </c>
      <c r="E12" s="6"/>
      <c r="F12" s="80">
        <v>1566</v>
      </c>
      <c r="G12" s="80">
        <v>545</v>
      </c>
      <c r="H12" s="80"/>
      <c r="I12" s="80">
        <v>704</v>
      </c>
      <c r="J12" s="80">
        <v>281</v>
      </c>
      <c r="K12" s="80"/>
      <c r="L12" s="80">
        <v>323</v>
      </c>
      <c r="M12" s="80">
        <v>397</v>
      </c>
      <c r="N12" s="6"/>
      <c r="O12" s="6"/>
    </row>
    <row r="13" spans="1:15" ht="14.25">
      <c r="A13" s="13" t="s">
        <v>121</v>
      </c>
      <c r="B13" s="80">
        <v>1326</v>
      </c>
      <c r="C13" s="80">
        <v>274</v>
      </c>
      <c r="D13" s="80">
        <v>39</v>
      </c>
      <c r="E13" s="6"/>
      <c r="F13" s="80">
        <v>605</v>
      </c>
      <c r="G13" s="80">
        <v>63</v>
      </c>
      <c r="H13" s="80"/>
      <c r="I13" s="80">
        <v>132</v>
      </c>
      <c r="J13" s="80">
        <v>42</v>
      </c>
      <c r="K13" s="80"/>
      <c r="L13" s="80">
        <v>109</v>
      </c>
      <c r="M13" s="80">
        <v>62</v>
      </c>
      <c r="N13" s="6"/>
      <c r="O13" s="6"/>
    </row>
    <row r="14" spans="1:15" ht="14.25">
      <c r="A14" s="13" t="s">
        <v>122</v>
      </c>
      <c r="B14" s="80">
        <v>956</v>
      </c>
      <c r="C14" s="80">
        <v>257</v>
      </c>
      <c r="D14" s="80">
        <v>58</v>
      </c>
      <c r="E14" s="6"/>
      <c r="F14" s="80">
        <v>267</v>
      </c>
      <c r="G14" s="80">
        <v>57</v>
      </c>
      <c r="H14" s="80"/>
      <c r="I14" s="80">
        <v>143</v>
      </c>
      <c r="J14" s="80">
        <v>27</v>
      </c>
      <c r="K14" s="80"/>
      <c r="L14" s="80">
        <v>99</v>
      </c>
      <c r="M14" s="80">
        <v>48</v>
      </c>
      <c r="N14" s="6"/>
      <c r="O14" s="6"/>
    </row>
    <row r="15" spans="1:15" ht="14.25">
      <c r="A15" s="13" t="s">
        <v>123</v>
      </c>
      <c r="B15" s="80">
        <v>891</v>
      </c>
      <c r="C15" s="80">
        <v>208</v>
      </c>
      <c r="D15" s="80">
        <v>5</v>
      </c>
      <c r="E15" s="6"/>
      <c r="F15" s="80">
        <v>388</v>
      </c>
      <c r="G15" s="80">
        <v>5</v>
      </c>
      <c r="H15" s="80"/>
      <c r="I15" s="80">
        <v>116</v>
      </c>
      <c r="J15" s="80">
        <v>2</v>
      </c>
      <c r="K15" s="80"/>
      <c r="L15" s="80">
        <v>148</v>
      </c>
      <c r="M15" s="80">
        <v>19</v>
      </c>
      <c r="N15" s="6"/>
      <c r="O15" s="6"/>
    </row>
    <row r="16" spans="1:15" ht="14.25">
      <c r="A16" s="13" t="s">
        <v>124</v>
      </c>
      <c r="B16" s="80">
        <v>266</v>
      </c>
      <c r="C16" s="80">
        <v>43</v>
      </c>
      <c r="D16" s="80">
        <v>19</v>
      </c>
      <c r="E16" s="6"/>
      <c r="F16" s="80">
        <v>94</v>
      </c>
      <c r="G16" s="80">
        <v>92</v>
      </c>
      <c r="H16" s="80"/>
      <c r="I16" s="80">
        <v>1</v>
      </c>
      <c r="J16" s="80">
        <v>0</v>
      </c>
      <c r="K16" s="80"/>
      <c r="L16" s="80">
        <v>3</v>
      </c>
      <c r="M16" s="80">
        <v>14</v>
      </c>
      <c r="N16" s="6"/>
      <c r="O16" s="6"/>
    </row>
    <row r="17" spans="1:15" ht="14.25">
      <c r="A17" s="13" t="s">
        <v>1</v>
      </c>
      <c r="B17" s="80">
        <v>16461</v>
      </c>
      <c r="C17" s="80">
        <v>1890</v>
      </c>
      <c r="D17" s="80">
        <v>876</v>
      </c>
      <c r="E17" s="6"/>
      <c r="F17" s="80">
        <v>9780</v>
      </c>
      <c r="G17" s="80">
        <v>1245</v>
      </c>
      <c r="H17" s="80"/>
      <c r="I17" s="80">
        <v>1096</v>
      </c>
      <c r="J17" s="80">
        <v>352</v>
      </c>
      <c r="K17" s="80"/>
      <c r="L17" s="80">
        <v>682</v>
      </c>
      <c r="M17" s="80">
        <v>540</v>
      </c>
      <c r="N17" s="6"/>
      <c r="O17" s="6"/>
    </row>
    <row r="18" spans="1:15" ht="14.25">
      <c r="A18" s="13"/>
      <c r="B18" s="80"/>
      <c r="C18" s="80"/>
      <c r="D18" s="80"/>
      <c r="E18" s="6"/>
      <c r="F18" s="80"/>
      <c r="G18" s="80"/>
      <c r="H18" s="80"/>
      <c r="I18" s="80"/>
      <c r="J18" s="80"/>
      <c r="K18" s="80"/>
      <c r="L18" s="80"/>
      <c r="M18" s="80"/>
      <c r="N18" s="6"/>
      <c r="O18" s="6"/>
    </row>
    <row r="19" spans="1:15" ht="16.5">
      <c r="A19" s="13" t="s">
        <v>21</v>
      </c>
      <c r="B19" s="80">
        <v>4772</v>
      </c>
      <c r="C19" s="90">
        <v>1453</v>
      </c>
      <c r="D19" s="90"/>
      <c r="E19" s="6"/>
      <c r="F19" s="90">
        <v>1910</v>
      </c>
      <c r="G19" s="90"/>
      <c r="H19" s="81"/>
      <c r="I19" s="90">
        <v>650</v>
      </c>
      <c r="J19" s="90"/>
      <c r="K19" s="81"/>
      <c r="L19" s="92">
        <v>759</v>
      </c>
      <c r="M19" s="92"/>
      <c r="N19" s="6"/>
      <c r="O19" s="6"/>
    </row>
    <row r="20" spans="1:15" ht="16.5">
      <c r="A20" s="13" t="s">
        <v>22</v>
      </c>
      <c r="B20" s="80">
        <v>29667</v>
      </c>
      <c r="C20" s="90">
        <v>4633</v>
      </c>
      <c r="D20" s="90"/>
      <c r="E20" s="6"/>
      <c r="F20" s="90">
        <v>12744</v>
      </c>
      <c r="G20" s="90"/>
      <c r="H20" s="81"/>
      <c r="I20" s="90">
        <v>7228</v>
      </c>
      <c r="J20" s="90"/>
      <c r="K20" s="81"/>
      <c r="L20" s="92">
        <v>5062</v>
      </c>
      <c r="M20" s="92"/>
      <c r="N20" s="6"/>
      <c r="O20" s="6"/>
    </row>
    <row r="21" spans="1:15" ht="14.25">
      <c r="A21" s="13" t="s">
        <v>92</v>
      </c>
      <c r="B21" s="80">
        <v>8317</v>
      </c>
      <c r="C21" s="90">
        <v>2406</v>
      </c>
      <c r="D21" s="90"/>
      <c r="E21" s="6"/>
      <c r="F21" s="90">
        <v>2200</v>
      </c>
      <c r="G21" s="90"/>
      <c r="H21" s="81"/>
      <c r="I21" s="90">
        <v>3375</v>
      </c>
      <c r="J21" s="90"/>
      <c r="K21" s="81"/>
      <c r="L21" s="92">
        <v>336</v>
      </c>
      <c r="M21" s="92"/>
      <c r="N21" s="6"/>
      <c r="O21" s="6"/>
    </row>
    <row r="22" spans="1:15" ht="14.25">
      <c r="A22" s="13" t="s">
        <v>125</v>
      </c>
      <c r="B22" s="80">
        <v>790</v>
      </c>
      <c r="C22" s="91">
        <v>182</v>
      </c>
      <c r="D22" s="91"/>
      <c r="E22" s="6"/>
      <c r="F22" s="91">
        <v>419</v>
      </c>
      <c r="G22" s="91"/>
      <c r="H22" s="81"/>
      <c r="I22" s="91">
        <v>87</v>
      </c>
      <c r="J22" s="91"/>
      <c r="K22" s="81"/>
      <c r="L22" s="93">
        <v>102</v>
      </c>
      <c r="M22" s="93"/>
      <c r="N22" s="6"/>
      <c r="O22" s="6"/>
    </row>
    <row r="23" spans="1:15" ht="14.25">
      <c r="A23" s="22"/>
      <c r="B23" s="83"/>
      <c r="C23" s="83"/>
      <c r="D23" s="83"/>
      <c r="E23" s="83"/>
      <c r="F23" s="83"/>
      <c r="G23" s="83"/>
      <c r="H23" s="83"/>
      <c r="I23" s="83"/>
      <c r="J23" s="83"/>
      <c r="K23" s="84"/>
      <c r="L23" s="84"/>
      <c r="M23" s="84"/>
      <c r="N23" s="6"/>
      <c r="O23" s="6"/>
    </row>
    <row r="24" spans="1:15" ht="14.25">
      <c r="A24" s="16" t="s">
        <v>9</v>
      </c>
      <c r="B24" s="13"/>
      <c r="C24" s="13"/>
      <c r="D24" s="13"/>
      <c r="E24" s="13"/>
      <c r="F24" s="13"/>
      <c r="G24" s="13"/>
      <c r="H24" s="13"/>
      <c r="I24" s="13"/>
      <c r="J24" s="13"/>
      <c r="K24" s="6"/>
      <c r="L24" s="6"/>
      <c r="M24" s="6"/>
      <c r="N24" s="6"/>
      <c r="O24" s="6"/>
    </row>
    <row r="25" spans="1:15" ht="14.25">
      <c r="A25" s="16" t="s">
        <v>18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ht="14.25">
      <c r="A26" s="5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ht="14.25">
      <c r="A27" s="16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ht="14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</sheetData>
  <mergeCells count="24">
    <mergeCell ref="L19:M19"/>
    <mergeCell ref="L20:M20"/>
    <mergeCell ref="L21:M21"/>
    <mergeCell ref="L22:M22"/>
    <mergeCell ref="F19:G19"/>
    <mergeCell ref="F20:G20"/>
    <mergeCell ref="F21:G21"/>
    <mergeCell ref="F22:G22"/>
    <mergeCell ref="I19:J19"/>
    <mergeCell ref="I20:J20"/>
    <mergeCell ref="I21:J21"/>
    <mergeCell ref="I22:J22"/>
    <mergeCell ref="B3:C3"/>
    <mergeCell ref="I3:L3"/>
    <mergeCell ref="C4:M4"/>
    <mergeCell ref="B5:B6"/>
    <mergeCell ref="C5:D5"/>
    <mergeCell ref="F5:G5"/>
    <mergeCell ref="I5:J5"/>
    <mergeCell ref="L5:M5"/>
    <mergeCell ref="C19:D19"/>
    <mergeCell ref="C20:D20"/>
    <mergeCell ref="C21:D21"/>
    <mergeCell ref="C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zoomScale="90" zoomScaleNormal="90" workbookViewId="0">
      <selection activeCell="L21" sqref="L21:M24"/>
    </sheetView>
  </sheetViews>
  <sheetFormatPr defaultColWidth="9.140625" defaultRowHeight="11.25"/>
  <cols>
    <col min="1" max="1" width="49.140625" style="1" customWidth="1"/>
    <col min="2" max="4" width="13.7109375" style="1" customWidth="1"/>
    <col min="5" max="5" width="3.28515625" style="1" customWidth="1"/>
    <col min="6" max="7" width="13.7109375" style="1" customWidth="1"/>
    <col min="8" max="8" width="3.28515625" style="1" customWidth="1"/>
    <col min="9" max="10" width="13.7109375" style="1" customWidth="1"/>
    <col min="11" max="11" width="3.28515625" style="1" customWidth="1"/>
    <col min="12" max="13" width="13.7109375" style="1" customWidth="1"/>
    <col min="14" max="16384" width="9.140625" style="1"/>
  </cols>
  <sheetData>
    <row r="1" spans="1:17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  <c r="P1" s="4"/>
      <c r="Q1" s="4"/>
    </row>
    <row r="2" spans="1:17" ht="20.25">
      <c r="A2" s="23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  <c r="P2" s="4"/>
      <c r="Q2" s="4"/>
    </row>
    <row r="3" spans="1:17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  <c r="O3" s="4"/>
      <c r="P3" s="4"/>
      <c r="Q3" s="4"/>
    </row>
    <row r="4" spans="1:17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  <c r="O4" s="4"/>
      <c r="P4" s="4"/>
      <c r="Q4" s="4"/>
    </row>
    <row r="5" spans="1:17" ht="15.75" customHeight="1"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  <c r="O5" s="4"/>
      <c r="P5" s="4"/>
      <c r="Q5" s="4"/>
    </row>
    <row r="6" spans="1:17" ht="15.75" customHeight="1">
      <c r="A6" s="11" t="s">
        <v>6</v>
      </c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  <c r="O6" s="4"/>
      <c r="P6" s="4"/>
      <c r="Q6" s="4"/>
    </row>
    <row r="7" spans="1:17" ht="15.75" customHeight="1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  <c r="O7" s="4"/>
      <c r="P7" s="4"/>
      <c r="Q7" s="4"/>
    </row>
    <row r="8" spans="1:17" ht="17.100000000000001" customHeight="1">
      <c r="A8" s="13" t="s">
        <v>0</v>
      </c>
      <c r="B8" s="14">
        <f>SUM(C8:M8)</f>
        <v>9401</v>
      </c>
      <c r="C8" s="14">
        <v>1671</v>
      </c>
      <c r="D8" s="14">
        <v>773</v>
      </c>
      <c r="E8" s="14"/>
      <c r="F8" s="14">
        <v>3191</v>
      </c>
      <c r="G8" s="14">
        <v>596</v>
      </c>
      <c r="H8" s="14"/>
      <c r="I8" s="14">
        <v>1462</v>
      </c>
      <c r="J8" s="14">
        <v>370</v>
      </c>
      <c r="K8" s="14"/>
      <c r="L8" s="14">
        <v>761</v>
      </c>
      <c r="M8" s="14">
        <v>577</v>
      </c>
      <c r="N8" s="4"/>
      <c r="O8" s="4"/>
      <c r="P8" s="4"/>
      <c r="Q8" s="4"/>
    </row>
    <row r="9" spans="1:17" ht="17.100000000000001" customHeight="1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  <c r="P9" s="4"/>
      <c r="Q9" s="4"/>
    </row>
    <row r="10" spans="1:17" ht="17.100000000000001" customHeight="1">
      <c r="A10" s="13" t="s">
        <v>1</v>
      </c>
      <c r="B10" s="14">
        <f>SUM(C10:M10)</f>
        <v>17940</v>
      </c>
      <c r="C10" s="14">
        <f>SUM(C12:C19)</f>
        <v>2072</v>
      </c>
      <c r="D10" s="14">
        <f>SUM(D12:D19)</f>
        <v>1000</v>
      </c>
      <c r="E10" s="14"/>
      <c r="F10" s="14">
        <f>SUM(F12:F19)</f>
        <v>8623</v>
      </c>
      <c r="G10" s="14">
        <f>SUM(G12:G19)</f>
        <v>2977</v>
      </c>
      <c r="H10" s="14"/>
      <c r="I10" s="14">
        <f>SUM(I12:I19)</f>
        <v>1250</v>
      </c>
      <c r="J10" s="14">
        <f>SUM(J12:J19)</f>
        <v>382</v>
      </c>
      <c r="K10" s="14"/>
      <c r="L10" s="14">
        <f>SUM(L12:L19)</f>
        <v>969</v>
      </c>
      <c r="M10" s="14">
        <f>SUM(M12:M19)</f>
        <v>667</v>
      </c>
      <c r="N10" s="4"/>
      <c r="O10" s="4"/>
      <c r="P10" s="4"/>
      <c r="Q10" s="4"/>
    </row>
    <row r="11" spans="1:17" ht="17.100000000000001" customHeight="1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  <c r="O11" s="4"/>
      <c r="P11" s="4"/>
      <c r="Q11" s="4"/>
    </row>
    <row r="12" spans="1:17" ht="17.100000000000001" customHeight="1">
      <c r="A12" s="13" t="s">
        <v>20</v>
      </c>
      <c r="B12" s="14">
        <f>SUM(C12:M12)</f>
        <v>8014</v>
      </c>
      <c r="C12" s="14">
        <v>215</v>
      </c>
      <c r="D12" s="14">
        <v>142</v>
      </c>
      <c r="E12" s="14"/>
      <c r="F12" s="14">
        <v>5514</v>
      </c>
      <c r="G12" s="14">
        <v>2143</v>
      </c>
      <c r="H12" s="14"/>
      <c r="I12" s="15">
        <v>0</v>
      </c>
      <c r="J12" s="15">
        <v>0</v>
      </c>
      <c r="K12" s="14"/>
      <c r="L12" s="15">
        <v>0</v>
      </c>
      <c r="M12" s="15">
        <v>0</v>
      </c>
      <c r="N12" s="14"/>
      <c r="O12" s="14"/>
      <c r="P12" s="4"/>
      <c r="Q12" s="4"/>
    </row>
    <row r="13" spans="1:17" ht="17.100000000000001" customHeight="1">
      <c r="A13" s="16"/>
      <c r="B13" s="4"/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  <c r="N13" s="18"/>
      <c r="O13" s="14"/>
      <c r="P13" s="4"/>
      <c r="Q13" s="4"/>
    </row>
    <row r="14" spans="1:17" ht="17.100000000000001" customHeight="1">
      <c r="A14" s="13" t="s">
        <v>19</v>
      </c>
      <c r="B14" s="1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4"/>
      <c r="O14" s="14"/>
      <c r="P14" s="4"/>
      <c r="Q14" s="4"/>
    </row>
    <row r="15" spans="1:17" ht="17.100000000000001" customHeight="1">
      <c r="A15" s="13" t="s">
        <v>11</v>
      </c>
      <c r="B15" s="14">
        <f>SUM(C15:M15)</f>
        <v>6063</v>
      </c>
      <c r="C15" s="14">
        <v>985</v>
      </c>
      <c r="D15" s="14">
        <v>713</v>
      </c>
      <c r="E15" s="14"/>
      <c r="F15" s="14">
        <v>1647</v>
      </c>
      <c r="G15" s="14">
        <v>588</v>
      </c>
      <c r="H15" s="14"/>
      <c r="I15" s="14">
        <v>832</v>
      </c>
      <c r="J15" s="14">
        <v>307</v>
      </c>
      <c r="K15" s="14"/>
      <c r="L15" s="14">
        <v>478</v>
      </c>
      <c r="M15" s="14">
        <v>513</v>
      </c>
      <c r="N15" s="14"/>
      <c r="O15" s="14"/>
      <c r="P15" s="4"/>
      <c r="Q15" s="4"/>
    </row>
    <row r="16" spans="1:17" ht="17.100000000000001" customHeight="1">
      <c r="A16" s="13" t="s">
        <v>12</v>
      </c>
      <c r="B16" s="14">
        <f>SUM(C16:M16)</f>
        <v>1484</v>
      </c>
      <c r="C16" s="14">
        <v>299</v>
      </c>
      <c r="D16" s="14">
        <v>36</v>
      </c>
      <c r="E16" s="14"/>
      <c r="F16" s="14">
        <v>711</v>
      </c>
      <c r="G16" s="14">
        <v>63</v>
      </c>
      <c r="H16" s="14"/>
      <c r="I16" s="14">
        <v>136</v>
      </c>
      <c r="J16" s="14">
        <v>49</v>
      </c>
      <c r="K16" s="14"/>
      <c r="L16" s="14">
        <v>146</v>
      </c>
      <c r="M16" s="14">
        <v>44</v>
      </c>
      <c r="N16" s="14"/>
      <c r="O16" s="14"/>
      <c r="P16" s="4"/>
      <c r="Q16" s="4"/>
    </row>
    <row r="17" spans="1:17" ht="17.100000000000001" customHeight="1">
      <c r="A17" s="13" t="s">
        <v>13</v>
      </c>
      <c r="B17" s="14">
        <f>SUM(C17:M17)</f>
        <v>1059</v>
      </c>
      <c r="C17" s="14">
        <v>252</v>
      </c>
      <c r="D17" s="14">
        <v>65</v>
      </c>
      <c r="E17" s="14"/>
      <c r="F17" s="14">
        <v>276</v>
      </c>
      <c r="G17" s="14">
        <v>70</v>
      </c>
      <c r="H17" s="14"/>
      <c r="I17" s="14">
        <v>159</v>
      </c>
      <c r="J17" s="14">
        <v>22</v>
      </c>
      <c r="K17" s="14"/>
      <c r="L17" s="14">
        <v>148</v>
      </c>
      <c r="M17" s="14">
        <v>67</v>
      </c>
      <c r="N17" s="14"/>
      <c r="O17" s="14"/>
      <c r="P17" s="4"/>
      <c r="Q17" s="4"/>
    </row>
    <row r="18" spans="1:17" ht="17.100000000000001" customHeight="1">
      <c r="A18" s="13" t="s">
        <v>14</v>
      </c>
      <c r="B18" s="14">
        <f>SUM(C18:M18)</f>
        <v>936</v>
      </c>
      <c r="C18" s="14">
        <v>229</v>
      </c>
      <c r="D18" s="14">
        <v>5</v>
      </c>
      <c r="E18" s="14"/>
      <c r="F18" s="14">
        <v>361</v>
      </c>
      <c r="G18" s="14">
        <v>5</v>
      </c>
      <c r="H18" s="14"/>
      <c r="I18" s="14">
        <v>121</v>
      </c>
      <c r="J18" s="14">
        <v>3</v>
      </c>
      <c r="K18" s="14"/>
      <c r="L18" s="14">
        <v>189</v>
      </c>
      <c r="M18" s="14">
        <v>23</v>
      </c>
      <c r="N18" s="14"/>
      <c r="O18" s="14"/>
      <c r="P18" s="4"/>
      <c r="Q18" s="4"/>
    </row>
    <row r="19" spans="1:17" ht="17.100000000000001" customHeight="1">
      <c r="A19" s="13" t="s">
        <v>15</v>
      </c>
      <c r="B19" s="14">
        <f>SUM(C19:M19)</f>
        <v>384</v>
      </c>
      <c r="C19" s="14">
        <v>92</v>
      </c>
      <c r="D19" s="14">
        <v>39</v>
      </c>
      <c r="E19" s="14"/>
      <c r="F19" s="14">
        <v>114</v>
      </c>
      <c r="G19" s="19">
        <v>108</v>
      </c>
      <c r="H19" s="14"/>
      <c r="I19" s="15">
        <v>2</v>
      </c>
      <c r="J19" s="15">
        <v>1</v>
      </c>
      <c r="K19" s="14"/>
      <c r="L19" s="14">
        <v>8</v>
      </c>
      <c r="M19" s="14">
        <v>20</v>
      </c>
      <c r="N19" s="4"/>
      <c r="O19" s="4"/>
      <c r="P19" s="4"/>
      <c r="Q19" s="4"/>
    </row>
    <row r="20" spans="1:17" ht="17.100000000000001" customHeight="1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  <c r="O20" s="4"/>
      <c r="P20" s="4"/>
      <c r="Q20" s="4"/>
    </row>
    <row r="21" spans="1:17" ht="17.100000000000001" customHeight="1">
      <c r="A21" s="21" t="s">
        <v>21</v>
      </c>
      <c r="B21" s="14">
        <f>SUM(C21,F21,I21,L21)</f>
        <v>5000</v>
      </c>
      <c r="C21" s="85">
        <v>1292</v>
      </c>
      <c r="D21" s="85"/>
      <c r="E21" s="15"/>
      <c r="F21" s="85">
        <v>2053</v>
      </c>
      <c r="G21" s="85"/>
      <c r="H21" s="15"/>
      <c r="I21" s="85">
        <v>800</v>
      </c>
      <c r="J21" s="85"/>
      <c r="K21" s="15"/>
      <c r="L21" s="87">
        <v>855</v>
      </c>
      <c r="M21" s="87"/>
      <c r="N21" s="4"/>
      <c r="O21" s="4"/>
      <c r="P21" s="4"/>
      <c r="Q21" s="4"/>
    </row>
    <row r="22" spans="1:17" ht="17.100000000000001" customHeight="1">
      <c r="A22" s="13" t="s">
        <v>22</v>
      </c>
      <c r="B22" s="14">
        <f>SUM(C22,F22,I22,L22)</f>
        <v>27742</v>
      </c>
      <c r="C22" s="85">
        <v>5141</v>
      </c>
      <c r="D22" s="85"/>
      <c r="E22" s="15"/>
      <c r="F22" s="85">
        <v>10608</v>
      </c>
      <c r="G22" s="85"/>
      <c r="H22" s="15"/>
      <c r="I22" s="85">
        <v>7176</v>
      </c>
      <c r="J22" s="85"/>
      <c r="K22" s="15"/>
      <c r="L22" s="87">
        <v>4817</v>
      </c>
      <c r="M22" s="87"/>
      <c r="N22" s="4"/>
      <c r="O22" s="4"/>
      <c r="P22" s="4"/>
      <c r="Q22" s="4"/>
    </row>
    <row r="23" spans="1:17" ht="17.100000000000001" customHeight="1">
      <c r="A23" s="13" t="s">
        <v>23</v>
      </c>
      <c r="B23" s="14">
        <f>SUM(C23,F23,I23,L23)</f>
        <v>8909</v>
      </c>
      <c r="C23" s="85">
        <v>2592</v>
      </c>
      <c r="D23" s="85"/>
      <c r="E23" s="15"/>
      <c r="F23" s="85">
        <v>2351</v>
      </c>
      <c r="G23" s="85"/>
      <c r="H23" s="15"/>
      <c r="I23" s="85">
        <v>3602</v>
      </c>
      <c r="J23" s="85"/>
      <c r="K23" s="15"/>
      <c r="L23" s="87">
        <v>364</v>
      </c>
      <c r="M23" s="87"/>
      <c r="N23" s="4"/>
      <c r="O23" s="4"/>
      <c r="P23" s="4"/>
      <c r="Q23" s="4"/>
    </row>
    <row r="24" spans="1:17" ht="17.100000000000001" customHeight="1">
      <c r="A24" s="13" t="s">
        <v>24</v>
      </c>
      <c r="B24" s="14">
        <f>SUM(C24,F24,I24,L24)</f>
        <v>726</v>
      </c>
      <c r="C24" s="86">
        <v>205</v>
      </c>
      <c r="D24" s="86"/>
      <c r="E24" s="15"/>
      <c r="F24" s="86">
        <v>323</v>
      </c>
      <c r="G24" s="86"/>
      <c r="H24" s="15"/>
      <c r="I24" s="86">
        <v>90</v>
      </c>
      <c r="J24" s="86"/>
      <c r="K24" s="15"/>
      <c r="L24" s="88">
        <v>108</v>
      </c>
      <c r="M24" s="88"/>
      <c r="N24" s="4"/>
      <c r="O24" s="4"/>
      <c r="P24" s="4"/>
      <c r="Q24" s="4"/>
    </row>
    <row r="25" spans="1:17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  <c r="O25" s="4"/>
      <c r="P25" s="4"/>
      <c r="Q25" s="4"/>
    </row>
    <row r="26" spans="1:17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  <c r="O26" s="4"/>
      <c r="P26" s="4"/>
      <c r="Q26" s="4"/>
    </row>
    <row r="27" spans="1:17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  <c r="O27" s="4"/>
      <c r="P27" s="4"/>
      <c r="Q27" s="4"/>
    </row>
    <row r="28" spans="1:17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  <c r="O28" s="4"/>
      <c r="P28" s="4"/>
      <c r="Q28" s="4"/>
    </row>
    <row r="29" spans="1:17" ht="18.75" customHeight="1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  <c r="O29" s="4"/>
      <c r="P29" s="4"/>
      <c r="Q29" s="4"/>
    </row>
    <row r="30" spans="1:17" ht="14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"/>
      <c r="N30" s="4"/>
      <c r="O30" s="4"/>
      <c r="P30" s="4"/>
      <c r="Q30" s="4"/>
    </row>
    <row r="31" spans="1:17" ht="14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"/>
      <c r="N31" s="4"/>
      <c r="O31" s="4"/>
      <c r="P31" s="4"/>
      <c r="Q31" s="4"/>
    </row>
    <row r="32" spans="1:17" ht="14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4"/>
      <c r="N32" s="4"/>
      <c r="O32" s="4"/>
      <c r="P32" s="4"/>
      <c r="Q32" s="4"/>
    </row>
    <row r="33" spans="1:17" ht="14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"/>
      <c r="N33" s="4"/>
      <c r="O33" s="4"/>
      <c r="P33" s="4"/>
      <c r="Q33" s="4"/>
    </row>
    <row r="34" spans="1:17" ht="14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4"/>
      <c r="N34" s="4"/>
      <c r="O34" s="4"/>
      <c r="P34" s="4"/>
      <c r="Q34" s="4"/>
    </row>
    <row r="35" spans="1:17" ht="14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4"/>
      <c r="N35" s="4"/>
      <c r="O35" s="4"/>
      <c r="P35" s="4"/>
      <c r="Q35" s="4"/>
    </row>
    <row r="36" spans="1:17" ht="14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4"/>
      <c r="N36" s="4"/>
      <c r="O36" s="4"/>
      <c r="P36" s="4"/>
      <c r="Q36" s="4"/>
    </row>
    <row r="37" spans="1:1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26">
    <mergeCell ref="I24:J24"/>
    <mergeCell ref="L21:M21"/>
    <mergeCell ref="L22:M22"/>
    <mergeCell ref="L23:M23"/>
    <mergeCell ref="L24:M24"/>
    <mergeCell ref="I21:J21"/>
    <mergeCell ref="I22:J22"/>
    <mergeCell ref="I23:J23"/>
    <mergeCell ref="C24:D24"/>
    <mergeCell ref="F21:G21"/>
    <mergeCell ref="F22:G22"/>
    <mergeCell ref="F23:G23"/>
    <mergeCell ref="F24:G24"/>
    <mergeCell ref="C21:D21"/>
    <mergeCell ref="C22:D22"/>
    <mergeCell ref="C23:D23"/>
    <mergeCell ref="B3:C3"/>
    <mergeCell ref="I3:L3"/>
    <mergeCell ref="B20:C20"/>
    <mergeCell ref="I20:L20"/>
    <mergeCell ref="C5:D5"/>
    <mergeCell ref="F5:G5"/>
    <mergeCell ref="I5:J5"/>
    <mergeCell ref="L5:M5"/>
    <mergeCell ref="C4:M4"/>
    <mergeCell ref="B5:B6"/>
  </mergeCells>
  <phoneticPr fontId="0" type="noConversion"/>
  <pageMargins left="0.83" right="0.15" top="1.02" bottom="1" header="0.5" footer="0.5"/>
  <pageSetup scale="7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workbookViewId="0"/>
  </sheetViews>
  <sheetFormatPr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  <col min="12" max="21" width="13.7109375" customWidth="1"/>
  </cols>
  <sheetData>
    <row r="1" spans="1:14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</row>
    <row r="2" spans="1:14" ht="20.25">
      <c r="A2" s="24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</row>
    <row r="3" spans="1:14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</row>
    <row r="4" spans="1:14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</row>
    <row r="5" spans="1:14" ht="14.25"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</row>
    <row r="6" spans="1:14" ht="14.25">
      <c r="A6" s="11" t="s">
        <v>6</v>
      </c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</row>
    <row r="7" spans="1:14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</row>
    <row r="8" spans="1:14" ht="14.25">
      <c r="A8" s="13" t="s">
        <v>0</v>
      </c>
      <c r="B8" s="14">
        <f>SUM(C8:M8)</f>
        <v>9653</v>
      </c>
      <c r="C8" s="14">
        <v>1813</v>
      </c>
      <c r="D8" s="14">
        <v>905</v>
      </c>
      <c r="E8" s="14"/>
      <c r="F8" s="14">
        <v>3088</v>
      </c>
      <c r="G8" s="14">
        <v>725</v>
      </c>
      <c r="H8" s="14"/>
      <c r="I8" s="14">
        <v>1483</v>
      </c>
      <c r="J8" s="14">
        <v>435</v>
      </c>
      <c r="K8" s="14"/>
      <c r="L8" s="14">
        <v>702</v>
      </c>
      <c r="M8" s="14">
        <v>502</v>
      </c>
      <c r="N8" s="4"/>
    </row>
    <row r="9" spans="1:14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</row>
    <row r="10" spans="1:14" ht="14.25">
      <c r="A10" s="13" t="s">
        <v>1</v>
      </c>
      <c r="B10" s="14">
        <f>SUM(C10:M10)</f>
        <v>15995</v>
      </c>
      <c r="C10" s="14">
        <v>1988</v>
      </c>
      <c r="D10" s="14">
        <v>905</v>
      </c>
      <c r="E10" s="14"/>
      <c r="F10" s="14">
        <v>8985</v>
      </c>
      <c r="G10" s="14">
        <v>1394</v>
      </c>
      <c r="H10" s="14"/>
      <c r="I10" s="14">
        <v>1146</v>
      </c>
      <c r="J10" s="14">
        <v>358</v>
      </c>
      <c r="K10" s="14"/>
      <c r="L10" s="14">
        <v>687</v>
      </c>
      <c r="M10" s="14">
        <v>532</v>
      </c>
      <c r="N10" s="4"/>
    </row>
    <row r="11" spans="1:14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</row>
    <row r="12" spans="1:14" ht="16.5">
      <c r="A12" s="13" t="s">
        <v>20</v>
      </c>
      <c r="B12" s="14">
        <f>SUM(C12:M12)</f>
        <v>6599</v>
      </c>
      <c r="C12" s="14">
        <v>159</v>
      </c>
      <c r="D12" s="14">
        <v>117</v>
      </c>
      <c r="E12" s="14"/>
      <c r="F12" s="14">
        <v>5880</v>
      </c>
      <c r="G12" s="14">
        <v>443</v>
      </c>
      <c r="H12" s="14"/>
      <c r="I12" s="15">
        <v>0</v>
      </c>
      <c r="J12" s="15">
        <v>0</v>
      </c>
      <c r="K12" s="14"/>
      <c r="L12" s="15">
        <v>0</v>
      </c>
      <c r="M12" s="15">
        <v>0</v>
      </c>
      <c r="N12" s="14"/>
    </row>
    <row r="13" spans="1:14" ht="14.25">
      <c r="A13" s="16"/>
      <c r="B13" s="4"/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  <c r="N13" s="18"/>
    </row>
    <row r="14" spans="1:14" ht="14.25">
      <c r="A14" s="13" t="s">
        <v>19</v>
      </c>
      <c r="B14" s="1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4"/>
    </row>
    <row r="15" spans="1:14" ht="14.25">
      <c r="A15" s="13" t="s">
        <v>11</v>
      </c>
      <c r="B15" s="14">
        <f>SUM(C15:M15)</f>
        <v>5733</v>
      </c>
      <c r="C15" s="14">
        <v>943</v>
      </c>
      <c r="D15" s="14">
        <v>661</v>
      </c>
      <c r="E15" s="14"/>
      <c r="F15" s="14">
        <v>1623</v>
      </c>
      <c r="G15" s="14">
        <v>668</v>
      </c>
      <c r="H15" s="14"/>
      <c r="I15" s="14">
        <v>806</v>
      </c>
      <c r="J15" s="14">
        <v>293</v>
      </c>
      <c r="K15" s="14"/>
      <c r="L15" s="14">
        <v>323</v>
      </c>
      <c r="M15" s="14">
        <v>416</v>
      </c>
      <c r="N15" s="14"/>
    </row>
    <row r="16" spans="1:14" ht="14.25">
      <c r="A16" s="13" t="s">
        <v>12</v>
      </c>
      <c r="B16" s="14">
        <f>SUM(C16:M16)</f>
        <v>1444</v>
      </c>
      <c r="C16" s="14">
        <v>341</v>
      </c>
      <c r="D16" s="14">
        <v>53</v>
      </c>
      <c r="E16" s="14"/>
      <c r="F16" s="14">
        <v>690</v>
      </c>
      <c r="G16" s="14">
        <v>73</v>
      </c>
      <c r="H16" s="14"/>
      <c r="I16" s="14">
        <v>120</v>
      </c>
      <c r="J16" s="14">
        <v>31</v>
      </c>
      <c r="K16" s="14"/>
      <c r="L16" s="14">
        <v>91</v>
      </c>
      <c r="M16" s="14">
        <v>45</v>
      </c>
      <c r="N16" s="14"/>
    </row>
    <row r="17" spans="1:14" ht="14.25">
      <c r="A17" s="13" t="s">
        <v>13</v>
      </c>
      <c r="B17" s="14">
        <f>SUM(C17:M17)</f>
        <v>946</v>
      </c>
      <c r="C17" s="14">
        <v>245</v>
      </c>
      <c r="D17" s="14">
        <v>47</v>
      </c>
      <c r="E17" s="14"/>
      <c r="F17" s="14">
        <v>284</v>
      </c>
      <c r="G17" s="14">
        <v>81</v>
      </c>
      <c r="H17" s="14"/>
      <c r="I17" s="14">
        <v>132</v>
      </c>
      <c r="J17" s="14">
        <v>28</v>
      </c>
      <c r="K17" s="14"/>
      <c r="L17" s="14">
        <v>93</v>
      </c>
      <c r="M17" s="14">
        <v>36</v>
      </c>
      <c r="N17" s="14"/>
    </row>
    <row r="18" spans="1:14" ht="14.25">
      <c r="A18" s="13" t="s">
        <v>14</v>
      </c>
      <c r="B18" s="14">
        <f>SUM(C18:M18)</f>
        <v>875</v>
      </c>
      <c r="C18" s="14">
        <v>211</v>
      </c>
      <c r="D18" s="14">
        <v>7</v>
      </c>
      <c r="E18" s="14"/>
      <c r="F18" s="14">
        <v>368</v>
      </c>
      <c r="G18" s="14">
        <v>9</v>
      </c>
      <c r="H18" s="14"/>
      <c r="I18" s="14">
        <v>88</v>
      </c>
      <c r="J18" s="14">
        <v>6</v>
      </c>
      <c r="K18" s="14"/>
      <c r="L18" s="14">
        <v>173</v>
      </c>
      <c r="M18" s="14">
        <v>13</v>
      </c>
      <c r="N18" s="14"/>
    </row>
    <row r="19" spans="1:14" ht="14.25">
      <c r="A19" s="13" t="s">
        <v>15</v>
      </c>
      <c r="B19" s="14">
        <f>SUM(C19:M19)</f>
        <v>398</v>
      </c>
      <c r="C19" s="14">
        <v>89</v>
      </c>
      <c r="D19" s="14">
        <v>20</v>
      </c>
      <c r="E19" s="14"/>
      <c r="F19" s="14">
        <v>140</v>
      </c>
      <c r="G19" s="19">
        <v>120</v>
      </c>
      <c r="H19" s="14"/>
      <c r="I19" s="15">
        <v>0</v>
      </c>
      <c r="J19" s="15">
        <v>0</v>
      </c>
      <c r="K19" s="14"/>
      <c r="L19" s="14">
        <v>7</v>
      </c>
      <c r="M19" s="14">
        <v>22</v>
      </c>
      <c r="N19" s="4"/>
    </row>
    <row r="20" spans="1:14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</row>
    <row r="21" spans="1:14" ht="16.5">
      <c r="A21" s="21" t="s">
        <v>21</v>
      </c>
      <c r="B21" s="14">
        <f>SUM(C21,F21,I21,L21)</f>
        <v>4879</v>
      </c>
      <c r="C21" s="64">
        <v>1336</v>
      </c>
      <c r="D21" s="64"/>
      <c r="E21" s="15"/>
      <c r="F21" s="64">
        <v>2052</v>
      </c>
      <c r="G21" s="64"/>
      <c r="H21" s="15"/>
      <c r="I21" s="64">
        <v>608</v>
      </c>
      <c r="J21" s="64"/>
      <c r="K21" s="15"/>
      <c r="L21" s="65">
        <v>883</v>
      </c>
      <c r="M21" s="65"/>
      <c r="N21" s="4"/>
    </row>
    <row r="22" spans="1:14" ht="16.5">
      <c r="A22" s="13" t="s">
        <v>22</v>
      </c>
      <c r="B22" s="14">
        <f>SUM(C22,F22,I22,L22)</f>
        <v>26409</v>
      </c>
      <c r="C22" s="64">
        <v>5375</v>
      </c>
      <c r="D22" s="64"/>
      <c r="E22" s="15"/>
      <c r="F22" s="64">
        <v>10603</v>
      </c>
      <c r="G22" s="64"/>
      <c r="H22" s="15"/>
      <c r="I22" s="64">
        <v>6122</v>
      </c>
      <c r="J22" s="64"/>
      <c r="K22" s="15"/>
      <c r="L22" s="65">
        <v>4309</v>
      </c>
      <c r="M22" s="65"/>
      <c r="N22" s="4"/>
    </row>
    <row r="23" spans="1:14" ht="16.5">
      <c r="A23" s="13" t="s">
        <v>23</v>
      </c>
      <c r="B23" s="14">
        <f>SUM(C23,F23,I23,L23)</f>
        <v>10786</v>
      </c>
      <c r="C23" s="64">
        <v>3329</v>
      </c>
      <c r="D23" s="64"/>
      <c r="E23" s="15"/>
      <c r="F23" s="64">
        <v>2930</v>
      </c>
      <c r="G23" s="64"/>
      <c r="H23" s="15"/>
      <c r="I23" s="64">
        <v>4172</v>
      </c>
      <c r="J23" s="64"/>
      <c r="K23" s="15"/>
      <c r="L23" s="65">
        <v>355</v>
      </c>
      <c r="M23" s="65"/>
      <c r="N23" s="4"/>
    </row>
    <row r="24" spans="1:14" ht="16.5">
      <c r="A24" s="13" t="s">
        <v>24</v>
      </c>
      <c r="B24" s="14">
        <f>SUM(C24,F24,I24,L24)</f>
        <v>606</v>
      </c>
      <c r="C24" s="63">
        <v>286</v>
      </c>
      <c r="D24" s="63"/>
      <c r="E24" s="15"/>
      <c r="F24" s="63">
        <v>199</v>
      </c>
      <c r="G24" s="63"/>
      <c r="H24" s="15"/>
      <c r="I24" s="63">
        <v>45</v>
      </c>
      <c r="J24" s="63"/>
      <c r="K24" s="15"/>
      <c r="L24" s="66">
        <v>76</v>
      </c>
      <c r="M24" s="66"/>
      <c r="N24" s="4"/>
    </row>
    <row r="25" spans="1:14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</row>
    <row r="26" spans="1:14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</row>
    <row r="27" spans="1:14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</row>
    <row r="28" spans="1:14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</row>
    <row r="29" spans="1:14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</row>
    <row r="30" spans="1:14" ht="14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"/>
      <c r="N30" s="4"/>
    </row>
    <row r="31" spans="1:14" ht="14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"/>
      <c r="N31" s="4"/>
    </row>
    <row r="32" spans="1:14" ht="14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4"/>
      <c r="N32" s="4"/>
    </row>
    <row r="33" spans="1:14" ht="14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"/>
      <c r="N33" s="4"/>
    </row>
    <row r="34" spans="1:14" ht="14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4"/>
      <c r="N34" s="4"/>
    </row>
    <row r="35" spans="1:14" ht="14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4"/>
      <c r="N35" s="4"/>
    </row>
    <row r="36" spans="1:14" ht="14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4"/>
      <c r="N36" s="4"/>
    </row>
    <row r="37" spans="1:14" ht="14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4"/>
      <c r="N37" s="4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workbookViewId="0"/>
  </sheetViews>
  <sheetFormatPr defaultColWidth="13.7109375"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</cols>
  <sheetData>
    <row r="1" spans="1:15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</row>
    <row r="2" spans="1:15" ht="20.25">
      <c r="A2" s="23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</row>
    <row r="3" spans="1:15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  <c r="O3" s="4"/>
    </row>
    <row r="4" spans="1:15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  <c r="O4" s="4"/>
    </row>
    <row r="5" spans="1:15" ht="14.25">
      <c r="A5" s="6" t="s">
        <v>6</v>
      </c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  <c r="O5" s="4"/>
    </row>
    <row r="6" spans="1:15" ht="14.25">
      <c r="A6" s="11"/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  <c r="O6" s="4"/>
    </row>
    <row r="7" spans="1:15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  <c r="O7" s="4"/>
    </row>
    <row r="8" spans="1:15" ht="14.25">
      <c r="A8" s="13" t="s">
        <v>0</v>
      </c>
      <c r="B8" s="14">
        <f>SUM(C8:M8)</f>
        <v>10299</v>
      </c>
      <c r="C8" s="14">
        <v>1867</v>
      </c>
      <c r="D8" s="14">
        <v>1108</v>
      </c>
      <c r="E8" s="14"/>
      <c r="F8" s="14">
        <v>3244</v>
      </c>
      <c r="G8" s="14">
        <v>745</v>
      </c>
      <c r="H8" s="14"/>
      <c r="I8" s="14">
        <v>1564</v>
      </c>
      <c r="J8" s="14">
        <v>391</v>
      </c>
      <c r="K8" s="14"/>
      <c r="L8" s="14">
        <v>789</v>
      </c>
      <c r="M8" s="14">
        <v>591</v>
      </c>
      <c r="N8" s="4"/>
      <c r="O8" s="4"/>
    </row>
    <row r="9" spans="1:15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</row>
    <row r="10" spans="1:15" ht="14.25">
      <c r="A10" s="13" t="s">
        <v>1</v>
      </c>
      <c r="B10" s="14">
        <f>SUM(C10:M10)</f>
        <v>16144</v>
      </c>
      <c r="C10" s="14">
        <v>2261</v>
      </c>
      <c r="D10" s="14">
        <v>645</v>
      </c>
      <c r="E10" s="14"/>
      <c r="F10" s="14">
        <v>8681</v>
      </c>
      <c r="G10" s="14">
        <v>1787</v>
      </c>
      <c r="H10" s="14"/>
      <c r="I10" s="14">
        <v>1074</v>
      </c>
      <c r="J10" s="14">
        <v>344</v>
      </c>
      <c r="K10" s="14"/>
      <c r="L10" s="14">
        <v>802</v>
      </c>
      <c r="M10" s="14">
        <v>550</v>
      </c>
      <c r="N10" s="4"/>
      <c r="O10" s="4"/>
    </row>
    <row r="11" spans="1:15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  <c r="O11" s="4"/>
    </row>
    <row r="12" spans="1:15" ht="16.5">
      <c r="A12" s="13" t="s">
        <v>20</v>
      </c>
      <c r="B12" s="14">
        <f>SUM(C12:M12)</f>
        <v>7105</v>
      </c>
      <c r="C12" s="14">
        <v>179</v>
      </c>
      <c r="D12" s="14">
        <v>103</v>
      </c>
      <c r="E12" s="14"/>
      <c r="F12" s="14">
        <v>5891</v>
      </c>
      <c r="G12" s="14">
        <v>932</v>
      </c>
      <c r="H12" s="14"/>
      <c r="I12" s="15">
        <v>0</v>
      </c>
      <c r="J12" s="15">
        <v>0</v>
      </c>
      <c r="K12" s="14"/>
      <c r="L12" s="15">
        <v>0</v>
      </c>
      <c r="M12" s="15">
        <v>0</v>
      </c>
      <c r="N12" s="14"/>
      <c r="O12" s="14"/>
    </row>
    <row r="13" spans="1:15" ht="14.25">
      <c r="A13" s="16"/>
      <c r="B13" s="4"/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  <c r="N13" s="18"/>
      <c r="O13" s="14"/>
    </row>
    <row r="14" spans="1:15" ht="14.25">
      <c r="A14" s="13" t="s">
        <v>19</v>
      </c>
      <c r="B14" s="1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4"/>
      <c r="O14" s="14"/>
    </row>
    <row r="15" spans="1:15" ht="14.25">
      <c r="A15" s="13" t="s">
        <v>11</v>
      </c>
      <c r="B15" s="14">
        <f>SUM(C15:M15)</f>
        <v>5468</v>
      </c>
      <c r="C15" s="14">
        <v>1140</v>
      </c>
      <c r="D15" s="14">
        <v>469</v>
      </c>
      <c r="E15" s="14"/>
      <c r="F15" s="14">
        <v>1442</v>
      </c>
      <c r="G15" s="14">
        <v>599</v>
      </c>
      <c r="H15" s="14"/>
      <c r="I15" s="14">
        <v>730</v>
      </c>
      <c r="J15" s="14">
        <v>280</v>
      </c>
      <c r="K15" s="14"/>
      <c r="L15" s="14">
        <v>383</v>
      </c>
      <c r="M15" s="14">
        <v>425</v>
      </c>
      <c r="N15" s="14"/>
      <c r="O15" s="14"/>
    </row>
    <row r="16" spans="1:15" ht="14.25">
      <c r="A16" s="13" t="s">
        <v>12</v>
      </c>
      <c r="B16" s="14">
        <f>SUM(C16:M16)</f>
        <v>1331</v>
      </c>
      <c r="C16" s="14">
        <v>357</v>
      </c>
      <c r="D16" s="14">
        <v>26</v>
      </c>
      <c r="E16" s="14"/>
      <c r="F16" s="14">
        <v>635</v>
      </c>
      <c r="G16" s="14">
        <v>55</v>
      </c>
      <c r="H16" s="14"/>
      <c r="I16" s="14">
        <v>102</v>
      </c>
      <c r="J16" s="14">
        <v>28</v>
      </c>
      <c r="K16" s="14"/>
      <c r="L16" s="14">
        <v>92</v>
      </c>
      <c r="M16" s="14">
        <v>36</v>
      </c>
      <c r="N16" s="14"/>
      <c r="O16" s="14"/>
    </row>
    <row r="17" spans="1:15" ht="14.25">
      <c r="A17" s="13" t="s">
        <v>13</v>
      </c>
      <c r="B17" s="14">
        <f>SUM(C17:M17)</f>
        <v>956</v>
      </c>
      <c r="C17" s="14">
        <v>289</v>
      </c>
      <c r="D17" s="14">
        <v>26</v>
      </c>
      <c r="E17" s="14"/>
      <c r="F17" s="14">
        <v>237</v>
      </c>
      <c r="G17" s="14">
        <v>59</v>
      </c>
      <c r="H17" s="14"/>
      <c r="I17" s="14">
        <v>144</v>
      </c>
      <c r="J17" s="14">
        <v>26</v>
      </c>
      <c r="K17" s="14"/>
      <c r="L17" s="14">
        <v>122</v>
      </c>
      <c r="M17" s="14">
        <v>53</v>
      </c>
      <c r="N17" s="14"/>
      <c r="O17" s="14"/>
    </row>
    <row r="18" spans="1:15" ht="14.25">
      <c r="A18" s="13" t="s">
        <v>14</v>
      </c>
      <c r="B18" s="14">
        <f>SUM(C18:M18)</f>
        <v>923</v>
      </c>
      <c r="C18" s="14">
        <v>216</v>
      </c>
      <c r="D18" s="14">
        <v>13</v>
      </c>
      <c r="E18" s="14"/>
      <c r="F18" s="14">
        <v>361</v>
      </c>
      <c r="G18" s="14">
        <v>15</v>
      </c>
      <c r="H18" s="14"/>
      <c r="I18" s="14">
        <v>98</v>
      </c>
      <c r="J18" s="14">
        <v>10</v>
      </c>
      <c r="K18" s="14"/>
      <c r="L18" s="14">
        <v>189</v>
      </c>
      <c r="M18" s="14">
        <v>21</v>
      </c>
      <c r="N18" s="14"/>
      <c r="O18" s="14"/>
    </row>
    <row r="19" spans="1:15" ht="14.25">
      <c r="A19" s="13" t="s">
        <v>15</v>
      </c>
      <c r="B19" s="14">
        <f>SUM(C19:M19)</f>
        <v>361</v>
      </c>
      <c r="C19" s="14">
        <v>80</v>
      </c>
      <c r="D19" s="14">
        <v>8</v>
      </c>
      <c r="E19" s="14"/>
      <c r="F19" s="14">
        <v>115</v>
      </c>
      <c r="G19" s="19">
        <v>127</v>
      </c>
      <c r="H19" s="14"/>
      <c r="I19" s="15">
        <v>0</v>
      </c>
      <c r="J19" s="15">
        <v>0</v>
      </c>
      <c r="K19" s="14"/>
      <c r="L19" s="14">
        <v>16</v>
      </c>
      <c r="M19" s="14">
        <v>15</v>
      </c>
      <c r="N19" s="4"/>
      <c r="O19" s="4"/>
    </row>
    <row r="20" spans="1:15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  <c r="O20" s="4"/>
    </row>
    <row r="21" spans="1:15" ht="16.5">
      <c r="A21" s="21" t="s">
        <v>21</v>
      </c>
      <c r="B21" s="14">
        <f>SUM(C21,F21,I21,L21)</f>
        <v>4461</v>
      </c>
      <c r="C21" s="64">
        <v>1302</v>
      </c>
      <c r="D21" s="64"/>
      <c r="E21" s="15"/>
      <c r="F21" s="64">
        <v>1726</v>
      </c>
      <c r="G21" s="64"/>
      <c r="H21" s="15"/>
      <c r="I21" s="64">
        <v>638</v>
      </c>
      <c r="J21" s="64"/>
      <c r="K21" s="15"/>
      <c r="L21" s="65">
        <v>795</v>
      </c>
      <c r="M21" s="65"/>
      <c r="N21" s="4"/>
      <c r="O21" s="4"/>
    </row>
    <row r="22" spans="1:15" ht="16.5">
      <c r="A22" s="13" t="s">
        <v>22</v>
      </c>
      <c r="B22" s="14">
        <f>SUM(C22,F22,I22,L22)</f>
        <v>28288</v>
      </c>
      <c r="C22" s="64">
        <v>5797</v>
      </c>
      <c r="D22" s="64"/>
      <c r="E22" s="15"/>
      <c r="F22" s="64">
        <v>11180</v>
      </c>
      <c r="G22" s="64"/>
      <c r="H22" s="15"/>
      <c r="I22" s="64">
        <v>6479</v>
      </c>
      <c r="J22" s="64"/>
      <c r="K22" s="15"/>
      <c r="L22" s="65">
        <v>4832</v>
      </c>
      <c r="M22" s="65"/>
      <c r="N22" s="4"/>
      <c r="O22" s="4"/>
    </row>
    <row r="23" spans="1:15" ht="16.5">
      <c r="A23" s="13" t="s">
        <v>23</v>
      </c>
      <c r="B23" s="14">
        <f>SUM(C23,F23,I23,L23)</f>
        <v>10275</v>
      </c>
      <c r="C23" s="64">
        <v>2981</v>
      </c>
      <c r="D23" s="64"/>
      <c r="E23" s="15"/>
      <c r="F23" s="64">
        <v>2824</v>
      </c>
      <c r="G23" s="64"/>
      <c r="H23" s="15"/>
      <c r="I23" s="64">
        <v>4076</v>
      </c>
      <c r="J23" s="64"/>
      <c r="K23" s="15"/>
      <c r="L23" s="65">
        <v>394</v>
      </c>
      <c r="M23" s="65"/>
      <c r="N23" s="4"/>
      <c r="O23" s="4"/>
    </row>
    <row r="24" spans="1:15" ht="16.5">
      <c r="A24" s="13" t="s">
        <v>24</v>
      </c>
      <c r="B24" s="14">
        <f>SUM(C24,F24,I24,L24)</f>
        <v>2959</v>
      </c>
      <c r="C24" s="63">
        <v>2588</v>
      </c>
      <c r="D24" s="63"/>
      <c r="E24" s="15"/>
      <c r="F24" s="63">
        <v>264</v>
      </c>
      <c r="G24" s="63"/>
      <c r="H24" s="15"/>
      <c r="I24" s="63">
        <v>41</v>
      </c>
      <c r="J24" s="63"/>
      <c r="K24" s="15"/>
      <c r="L24" s="66">
        <v>66</v>
      </c>
      <c r="M24" s="66"/>
      <c r="N24" s="4"/>
      <c r="O24" s="4"/>
    </row>
    <row r="25" spans="1:15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  <c r="O25" s="4"/>
    </row>
    <row r="26" spans="1:15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  <c r="O26" s="4"/>
    </row>
    <row r="27" spans="1:15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  <c r="O27" s="4"/>
    </row>
    <row r="28" spans="1:15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  <c r="O28" s="4"/>
    </row>
    <row r="29" spans="1:15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  <c r="O29" s="4"/>
    </row>
    <row r="30" spans="1:15" ht="14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"/>
      <c r="N30" s="4"/>
      <c r="O30" s="4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/>
  </sheetViews>
  <sheetFormatPr defaultColWidth="13.7109375"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</cols>
  <sheetData>
    <row r="1" spans="1:15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</row>
    <row r="2" spans="1:15" ht="20.25">
      <c r="A2" s="23" t="s">
        <v>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</row>
    <row r="3" spans="1:15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  <c r="O3" s="4"/>
    </row>
    <row r="4" spans="1:15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  <c r="O4" s="4"/>
    </row>
    <row r="5" spans="1:15" ht="14.25">
      <c r="A5" s="6" t="s">
        <v>6</v>
      </c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  <c r="O5" s="4"/>
    </row>
    <row r="6" spans="1:15" ht="14.25">
      <c r="A6" s="11"/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  <c r="O6" s="4"/>
    </row>
    <row r="7" spans="1:15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  <c r="O7" s="4"/>
    </row>
    <row r="8" spans="1:15" ht="14.25">
      <c r="A8" s="13" t="s">
        <v>0</v>
      </c>
      <c r="B8" s="14">
        <f>SUM(C8:M8)</f>
        <v>9852</v>
      </c>
      <c r="C8" s="14">
        <v>1786</v>
      </c>
      <c r="D8" s="14">
        <v>704</v>
      </c>
      <c r="E8" s="14"/>
      <c r="F8" s="14">
        <v>3171</v>
      </c>
      <c r="G8" s="14">
        <v>775</v>
      </c>
      <c r="H8" s="14"/>
      <c r="I8" s="14">
        <v>1600</v>
      </c>
      <c r="J8" s="14">
        <v>392</v>
      </c>
      <c r="K8" s="14"/>
      <c r="L8" s="14">
        <v>835</v>
      </c>
      <c r="M8" s="14">
        <v>589</v>
      </c>
      <c r="N8" s="4"/>
      <c r="O8" s="4"/>
    </row>
    <row r="9" spans="1:15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</row>
    <row r="10" spans="1:15" ht="14.25">
      <c r="A10" s="13" t="s">
        <v>1</v>
      </c>
      <c r="B10" s="14">
        <f>SUM(C10:M10)</f>
        <v>16948</v>
      </c>
      <c r="C10" s="14">
        <v>2057</v>
      </c>
      <c r="D10" s="14">
        <v>833</v>
      </c>
      <c r="E10" s="14"/>
      <c r="F10" s="14">
        <v>9246</v>
      </c>
      <c r="G10" s="14">
        <v>1644</v>
      </c>
      <c r="H10" s="14"/>
      <c r="I10" s="14">
        <v>1347</v>
      </c>
      <c r="J10" s="14">
        <v>384</v>
      </c>
      <c r="K10" s="14"/>
      <c r="L10" s="14">
        <v>831</v>
      </c>
      <c r="M10" s="14">
        <v>606</v>
      </c>
      <c r="N10" s="4"/>
      <c r="O10" s="4"/>
    </row>
    <row r="11" spans="1:15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  <c r="O11" s="4"/>
    </row>
    <row r="12" spans="1:15" ht="16.5">
      <c r="A12" s="13" t="s">
        <v>20</v>
      </c>
      <c r="B12" s="14">
        <f>SUM(C12:M12)</f>
        <v>6922</v>
      </c>
      <c r="C12" s="14">
        <v>162</v>
      </c>
      <c r="D12" s="14">
        <v>129</v>
      </c>
      <c r="E12" s="14"/>
      <c r="F12" s="14">
        <v>5906</v>
      </c>
      <c r="G12" s="14">
        <v>721</v>
      </c>
      <c r="H12" s="14"/>
      <c r="I12" s="14">
        <v>3</v>
      </c>
      <c r="J12" s="15">
        <v>1</v>
      </c>
      <c r="K12" s="14"/>
      <c r="L12" s="15">
        <v>0</v>
      </c>
      <c r="M12" s="15">
        <v>0</v>
      </c>
      <c r="N12" s="14"/>
      <c r="O12" s="14"/>
    </row>
    <row r="13" spans="1:15" ht="14.25">
      <c r="A13" s="16"/>
      <c r="B13" s="4"/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  <c r="N13" s="18"/>
      <c r="O13" s="14"/>
    </row>
    <row r="14" spans="1:15" ht="14.25">
      <c r="A14" s="13" t="s">
        <v>19</v>
      </c>
      <c r="B14" s="1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4"/>
      <c r="O14" s="14"/>
    </row>
    <row r="15" spans="1:15" ht="14.25">
      <c r="A15" s="13" t="s">
        <v>11</v>
      </c>
      <c r="B15" s="14">
        <f>SUM(C15:M15)</f>
        <v>6193</v>
      </c>
      <c r="C15" s="14">
        <v>1056</v>
      </c>
      <c r="D15" s="14">
        <v>579</v>
      </c>
      <c r="E15" s="14"/>
      <c r="F15" s="14">
        <v>1747</v>
      </c>
      <c r="G15" s="14">
        <v>661</v>
      </c>
      <c r="H15" s="14"/>
      <c r="I15" s="14">
        <v>925</v>
      </c>
      <c r="J15" s="14">
        <v>320</v>
      </c>
      <c r="K15" s="14"/>
      <c r="L15" s="14">
        <v>420</v>
      </c>
      <c r="M15" s="14">
        <v>485</v>
      </c>
      <c r="N15" s="14"/>
      <c r="O15" s="14"/>
    </row>
    <row r="16" spans="1:15" ht="14.25">
      <c r="A16" s="13" t="s">
        <v>12</v>
      </c>
      <c r="B16" s="14">
        <f>SUM(C16:M16)</f>
        <v>1551</v>
      </c>
      <c r="C16" s="14">
        <v>342</v>
      </c>
      <c r="D16" s="14">
        <v>58</v>
      </c>
      <c r="E16" s="14"/>
      <c r="F16" s="14">
        <v>765</v>
      </c>
      <c r="G16" s="14">
        <v>89</v>
      </c>
      <c r="H16" s="14"/>
      <c r="I16" s="14">
        <v>135</v>
      </c>
      <c r="J16" s="14">
        <v>22</v>
      </c>
      <c r="K16" s="14"/>
      <c r="L16" s="14">
        <v>98</v>
      </c>
      <c r="M16" s="14">
        <v>42</v>
      </c>
      <c r="N16" s="14"/>
      <c r="O16" s="14"/>
    </row>
    <row r="17" spans="1:15" ht="14.25">
      <c r="A17" s="13" t="s">
        <v>13</v>
      </c>
      <c r="B17" s="14">
        <f>SUM(C17:M17)</f>
        <v>1014</v>
      </c>
      <c r="C17" s="14">
        <v>234</v>
      </c>
      <c r="D17" s="14">
        <v>38</v>
      </c>
      <c r="E17" s="14"/>
      <c r="F17" s="14">
        <v>305</v>
      </c>
      <c r="G17" s="14">
        <v>50</v>
      </c>
      <c r="H17" s="14"/>
      <c r="I17" s="14">
        <v>155</v>
      </c>
      <c r="J17" s="14">
        <v>31</v>
      </c>
      <c r="K17" s="14"/>
      <c r="L17" s="14">
        <v>147</v>
      </c>
      <c r="M17" s="14">
        <v>54</v>
      </c>
      <c r="N17" s="14"/>
      <c r="O17" s="14"/>
    </row>
    <row r="18" spans="1:15" ht="14.25">
      <c r="A18" s="13" t="s">
        <v>14</v>
      </c>
      <c r="B18" s="14">
        <f>SUM(C18:M18)</f>
        <v>929</v>
      </c>
      <c r="C18" s="14">
        <v>181</v>
      </c>
      <c r="D18" s="14">
        <v>23</v>
      </c>
      <c r="E18" s="14"/>
      <c r="F18" s="14">
        <v>403</v>
      </c>
      <c r="G18" s="14">
        <v>16</v>
      </c>
      <c r="H18" s="14"/>
      <c r="I18" s="14">
        <v>125</v>
      </c>
      <c r="J18" s="14">
        <v>7</v>
      </c>
      <c r="K18" s="14"/>
      <c r="L18" s="14">
        <v>154</v>
      </c>
      <c r="M18" s="14">
        <v>20</v>
      </c>
      <c r="N18" s="14"/>
      <c r="O18" s="14"/>
    </row>
    <row r="19" spans="1:15" ht="14.25">
      <c r="A19" s="13" t="s">
        <v>15</v>
      </c>
      <c r="B19" s="14">
        <f>SUM(C19:M19)</f>
        <v>339</v>
      </c>
      <c r="C19" s="14">
        <v>82</v>
      </c>
      <c r="D19" s="14">
        <v>6</v>
      </c>
      <c r="E19" s="14"/>
      <c r="F19" s="14">
        <v>120</v>
      </c>
      <c r="G19" s="19">
        <v>107</v>
      </c>
      <c r="H19" s="14"/>
      <c r="I19" s="15">
        <v>4</v>
      </c>
      <c r="J19" s="15">
        <v>3</v>
      </c>
      <c r="K19" s="14"/>
      <c r="L19" s="14">
        <v>12</v>
      </c>
      <c r="M19" s="14">
        <v>5</v>
      </c>
      <c r="N19" s="4"/>
      <c r="O19" s="4"/>
    </row>
    <row r="20" spans="1:15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  <c r="O20" s="4"/>
    </row>
    <row r="21" spans="1:15" ht="16.5">
      <c r="A21" s="21" t="s">
        <v>21</v>
      </c>
      <c r="B21" s="14">
        <f>SUM(C21,F21,I21,L21)</f>
        <v>4795</v>
      </c>
      <c r="C21" s="64">
        <v>1167</v>
      </c>
      <c r="D21" s="64"/>
      <c r="E21" s="15"/>
      <c r="F21" s="64">
        <v>2182</v>
      </c>
      <c r="G21" s="64"/>
      <c r="H21" s="15"/>
      <c r="I21" s="64">
        <v>743</v>
      </c>
      <c r="J21" s="64"/>
      <c r="K21" s="15"/>
      <c r="L21" s="65">
        <v>703</v>
      </c>
      <c r="M21" s="65"/>
      <c r="N21" s="4"/>
      <c r="O21" s="4"/>
    </row>
    <row r="22" spans="1:15" ht="16.5">
      <c r="A22" s="13" t="s">
        <v>22</v>
      </c>
      <c r="B22" s="14">
        <f>SUM(C22,F22,I22,L22)</f>
        <v>26727</v>
      </c>
      <c r="C22" s="64">
        <v>4793</v>
      </c>
      <c r="D22" s="64"/>
      <c r="E22" s="15"/>
      <c r="F22" s="64">
        <v>10424</v>
      </c>
      <c r="G22" s="64"/>
      <c r="H22" s="15"/>
      <c r="I22" s="64">
        <v>6341</v>
      </c>
      <c r="J22" s="64"/>
      <c r="K22" s="15"/>
      <c r="L22" s="65">
        <v>5169</v>
      </c>
      <c r="M22" s="65"/>
      <c r="N22" s="4"/>
      <c r="O22" s="4"/>
    </row>
    <row r="23" spans="1:15" ht="16.5">
      <c r="A23" s="13" t="s">
        <v>23</v>
      </c>
      <c r="B23" s="14">
        <f>SUM(C23,F23,I23,L23)</f>
        <v>10153</v>
      </c>
      <c r="C23" s="64">
        <v>2873</v>
      </c>
      <c r="D23" s="64"/>
      <c r="E23" s="15"/>
      <c r="F23" s="64">
        <v>2525</v>
      </c>
      <c r="G23" s="64"/>
      <c r="H23" s="15"/>
      <c r="I23" s="64">
        <v>4120</v>
      </c>
      <c r="J23" s="64"/>
      <c r="K23" s="15"/>
      <c r="L23" s="65">
        <v>635</v>
      </c>
      <c r="M23" s="65"/>
      <c r="N23" s="4"/>
      <c r="O23" s="4"/>
    </row>
    <row r="24" spans="1:15" ht="16.5">
      <c r="A24" s="13" t="s">
        <v>24</v>
      </c>
      <c r="B24" s="14">
        <f>SUM(C24,F24,I24,L24)</f>
        <v>552</v>
      </c>
      <c r="C24" s="63">
        <v>217</v>
      </c>
      <c r="D24" s="63"/>
      <c r="E24" s="15"/>
      <c r="F24" s="63">
        <v>224</v>
      </c>
      <c r="G24" s="63"/>
      <c r="H24" s="15"/>
      <c r="I24" s="63">
        <v>45</v>
      </c>
      <c r="J24" s="63"/>
      <c r="K24" s="15"/>
      <c r="L24" s="66">
        <v>66</v>
      </c>
      <c r="M24" s="66"/>
      <c r="N24" s="4"/>
      <c r="O24" s="4"/>
    </row>
    <row r="25" spans="1:15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  <c r="O25" s="4"/>
    </row>
    <row r="26" spans="1:15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  <c r="O26" s="4"/>
    </row>
    <row r="27" spans="1:15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  <c r="O27" s="4"/>
    </row>
    <row r="28" spans="1:15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  <c r="O28" s="4"/>
    </row>
    <row r="29" spans="1:15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  <c r="O29" s="4"/>
    </row>
    <row r="30" spans="1:15" ht="14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"/>
      <c r="N30" s="4"/>
      <c r="O30" s="4"/>
    </row>
    <row r="31" spans="1:15" ht="14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"/>
      <c r="N31" s="4"/>
      <c r="O31" s="4"/>
    </row>
    <row r="32" spans="1:15" ht="14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4"/>
      <c r="N32" s="4"/>
      <c r="O32" s="4"/>
    </row>
    <row r="33" spans="1:15" ht="14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"/>
      <c r="N33" s="4"/>
      <c r="O33" s="4"/>
    </row>
    <row r="34" spans="1:15" ht="14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4"/>
      <c r="N34" s="4"/>
      <c r="O34" s="4"/>
    </row>
    <row r="35" spans="1:15" ht="14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4"/>
      <c r="N35" s="4"/>
      <c r="O35" s="4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workbookViewId="0"/>
  </sheetViews>
  <sheetFormatPr defaultColWidth="13.7109375" defaultRowHeight="12.75"/>
  <cols>
    <col min="1" max="1" width="49.7109375" customWidth="1"/>
    <col min="2" max="4" width="13.7109375" customWidth="1"/>
    <col min="5" max="5" width="2.7109375" customWidth="1"/>
    <col min="6" max="7" width="13.7109375" customWidth="1"/>
    <col min="8" max="8" width="2.7109375" customWidth="1"/>
    <col min="9" max="10" width="13.7109375" customWidth="1"/>
    <col min="11" max="11" width="2.7109375" customWidth="1"/>
  </cols>
  <sheetData>
    <row r="1" spans="1:15" ht="20.25">
      <c r="A1" s="23" t="s">
        <v>25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4"/>
      <c r="N1" s="4"/>
      <c r="O1" s="4"/>
    </row>
    <row r="2" spans="1:15" ht="20.25">
      <c r="A2" s="23" t="s">
        <v>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4"/>
      <c r="N2" s="4"/>
      <c r="O2" s="4"/>
    </row>
    <row r="3" spans="1:15" ht="14.25">
      <c r="A3" s="6"/>
      <c r="B3" s="57"/>
      <c r="C3" s="57"/>
      <c r="D3" s="7"/>
      <c r="E3" s="7"/>
      <c r="F3" s="7"/>
      <c r="G3" s="7"/>
      <c r="H3" s="7"/>
      <c r="I3" s="57"/>
      <c r="J3" s="57"/>
      <c r="K3" s="57"/>
      <c r="L3" s="57"/>
      <c r="M3" s="4"/>
      <c r="N3" s="4"/>
      <c r="O3" s="4"/>
    </row>
    <row r="4" spans="1:15" ht="14.25">
      <c r="A4" s="8"/>
      <c r="B4" s="8"/>
      <c r="C4" s="59" t="s">
        <v>7</v>
      </c>
      <c r="D4" s="59"/>
      <c r="E4" s="59"/>
      <c r="F4" s="59"/>
      <c r="G4" s="59"/>
      <c r="H4" s="59"/>
      <c r="I4" s="59"/>
      <c r="J4" s="59"/>
      <c r="K4" s="59"/>
      <c r="L4" s="59"/>
      <c r="M4" s="60"/>
      <c r="N4" s="4"/>
      <c r="O4" s="4"/>
    </row>
    <row r="5" spans="1:15" ht="14.25">
      <c r="A5" s="6" t="s">
        <v>6</v>
      </c>
      <c r="B5" s="61" t="s">
        <v>27</v>
      </c>
      <c r="C5" s="59" t="s">
        <v>2</v>
      </c>
      <c r="D5" s="59"/>
      <c r="E5" s="9"/>
      <c r="F5" s="59" t="s">
        <v>3</v>
      </c>
      <c r="G5" s="59"/>
      <c r="H5" s="9"/>
      <c r="I5" s="59" t="s">
        <v>4</v>
      </c>
      <c r="J5" s="59"/>
      <c r="K5" s="9"/>
      <c r="L5" s="59" t="s">
        <v>5</v>
      </c>
      <c r="M5" s="59"/>
      <c r="N5" s="4"/>
      <c r="O5" s="4"/>
    </row>
    <row r="6" spans="1:15" ht="14.25">
      <c r="A6" s="11"/>
      <c r="B6" s="62"/>
      <c r="C6" s="12" t="s">
        <v>16</v>
      </c>
      <c r="D6" s="12" t="s">
        <v>17</v>
      </c>
      <c r="E6" s="12"/>
      <c r="F6" s="12" t="s">
        <v>16</v>
      </c>
      <c r="G6" s="12" t="s">
        <v>17</v>
      </c>
      <c r="H6" s="12"/>
      <c r="I6" s="12" t="s">
        <v>16</v>
      </c>
      <c r="J6" s="12" t="s">
        <v>17</v>
      </c>
      <c r="K6" s="12"/>
      <c r="L6" s="12" t="s">
        <v>16</v>
      </c>
      <c r="M6" s="12" t="s">
        <v>17</v>
      </c>
      <c r="N6" s="4"/>
      <c r="O6" s="4"/>
    </row>
    <row r="7" spans="1:15" ht="14.25">
      <c r="A7" s="6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4"/>
      <c r="O7" s="4"/>
    </row>
    <row r="8" spans="1:15" ht="14.25">
      <c r="A8" s="13" t="s">
        <v>0</v>
      </c>
      <c r="B8" s="14">
        <f>SUM(C8:M8)</f>
        <v>9560</v>
      </c>
      <c r="C8" s="14">
        <v>1768</v>
      </c>
      <c r="D8" s="14">
        <v>653</v>
      </c>
      <c r="E8" s="14"/>
      <c r="F8" s="14">
        <v>3145</v>
      </c>
      <c r="G8" s="14">
        <v>756</v>
      </c>
      <c r="H8" s="14"/>
      <c r="I8" s="14">
        <v>1402</v>
      </c>
      <c r="J8" s="14">
        <v>422</v>
      </c>
      <c r="K8" s="14"/>
      <c r="L8" s="14">
        <v>834</v>
      </c>
      <c r="M8" s="14">
        <v>580</v>
      </c>
      <c r="N8" s="4"/>
      <c r="O8" s="4"/>
    </row>
    <row r="9" spans="1:15" ht="14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  <c r="N9" s="4"/>
      <c r="O9" s="4"/>
    </row>
    <row r="10" spans="1:15" ht="14.25">
      <c r="A10" s="13" t="s">
        <v>1</v>
      </c>
      <c r="B10" s="14">
        <f>SUM(C10:M10)</f>
        <v>17926</v>
      </c>
      <c r="C10" s="14">
        <f>SUM(C12:C19)</f>
        <v>1756</v>
      </c>
      <c r="D10" s="14">
        <f>SUM(D12:D19)</f>
        <v>676</v>
      </c>
      <c r="E10" s="14"/>
      <c r="F10" s="14">
        <f>SUM(F12:F19)</f>
        <v>9763</v>
      </c>
      <c r="G10" s="14">
        <f>SUM(G12:G19)</f>
        <v>2189</v>
      </c>
      <c r="H10" s="14"/>
      <c r="I10" s="14">
        <f>SUM(I12:I19)</f>
        <v>1489</v>
      </c>
      <c r="J10" s="14">
        <f>SUM(J12:J19)</f>
        <v>418</v>
      </c>
      <c r="K10" s="14"/>
      <c r="L10" s="14">
        <f>SUM(L12:L19)</f>
        <v>970</v>
      </c>
      <c r="M10" s="14">
        <f>SUM(M12:M19)</f>
        <v>665</v>
      </c>
      <c r="N10" s="4"/>
      <c r="O10" s="4"/>
    </row>
    <row r="11" spans="1:15" ht="14.25">
      <c r="A11" s="1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4"/>
      <c r="N11" s="4"/>
      <c r="O11" s="4"/>
    </row>
    <row r="12" spans="1:15" ht="16.5">
      <c r="A12" s="13" t="s">
        <v>20</v>
      </c>
      <c r="B12" s="14">
        <f>SUM(C12:M12)</f>
        <v>7694</v>
      </c>
      <c r="C12" s="14">
        <v>155</v>
      </c>
      <c r="D12" s="14">
        <v>148</v>
      </c>
      <c r="E12" s="14"/>
      <c r="F12" s="14">
        <v>6209</v>
      </c>
      <c r="G12" s="14">
        <v>1119</v>
      </c>
      <c r="H12" s="14"/>
      <c r="I12" s="14">
        <v>60</v>
      </c>
      <c r="J12" s="15">
        <v>2</v>
      </c>
      <c r="K12" s="14"/>
      <c r="L12" s="15">
        <v>1</v>
      </c>
      <c r="M12" s="15">
        <v>0</v>
      </c>
      <c r="N12" s="14"/>
      <c r="O12" s="14"/>
    </row>
    <row r="13" spans="1:15" ht="14.25">
      <c r="A13" s="16"/>
      <c r="B13" s="4"/>
      <c r="C13" s="17"/>
      <c r="D13" s="14"/>
      <c r="E13" s="14"/>
      <c r="F13" s="14"/>
      <c r="G13" s="14"/>
      <c r="H13" s="14"/>
      <c r="I13" s="14"/>
      <c r="J13" s="14"/>
      <c r="K13" s="14"/>
      <c r="L13" s="18"/>
      <c r="M13" s="18"/>
      <c r="N13" s="18"/>
      <c r="O13" s="14"/>
    </row>
    <row r="14" spans="1:15" ht="14.25">
      <c r="A14" s="13" t="s">
        <v>19</v>
      </c>
      <c r="B14" s="1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4"/>
      <c r="O14" s="14"/>
    </row>
    <row r="15" spans="1:15" ht="14.25">
      <c r="A15" s="13" t="s">
        <v>11</v>
      </c>
      <c r="B15" s="14">
        <f>SUM(C15:M15)</f>
        <v>6350</v>
      </c>
      <c r="C15" s="14">
        <v>901</v>
      </c>
      <c r="D15" s="14">
        <v>449</v>
      </c>
      <c r="E15" s="14"/>
      <c r="F15" s="14">
        <v>1828</v>
      </c>
      <c r="G15" s="14">
        <v>771</v>
      </c>
      <c r="H15" s="14"/>
      <c r="I15" s="14">
        <v>1024</v>
      </c>
      <c r="J15" s="14">
        <v>336</v>
      </c>
      <c r="K15" s="14"/>
      <c r="L15" s="14">
        <v>522</v>
      </c>
      <c r="M15" s="14">
        <v>519</v>
      </c>
      <c r="N15" s="14"/>
      <c r="O15" s="14"/>
    </row>
    <row r="16" spans="1:15" ht="14.25">
      <c r="A16" s="13" t="s">
        <v>12</v>
      </c>
      <c r="B16" s="14">
        <f>SUM(C16:M16)</f>
        <v>1553</v>
      </c>
      <c r="C16" s="14">
        <v>300</v>
      </c>
      <c r="D16" s="14">
        <v>37</v>
      </c>
      <c r="E16" s="14"/>
      <c r="F16" s="14">
        <v>781</v>
      </c>
      <c r="G16" s="14">
        <v>80</v>
      </c>
      <c r="H16" s="14"/>
      <c r="I16" s="14">
        <v>135</v>
      </c>
      <c r="J16" s="14">
        <v>25</v>
      </c>
      <c r="K16" s="14"/>
      <c r="L16" s="14">
        <v>132</v>
      </c>
      <c r="M16" s="14">
        <v>63</v>
      </c>
      <c r="N16" s="14"/>
      <c r="O16" s="14"/>
    </row>
    <row r="17" spans="1:15" ht="14.25">
      <c r="A17" s="13" t="s">
        <v>13</v>
      </c>
      <c r="B17" s="14">
        <f>SUM(C17:M17)</f>
        <v>1022</v>
      </c>
      <c r="C17" s="14">
        <v>190</v>
      </c>
      <c r="D17" s="14">
        <v>30</v>
      </c>
      <c r="E17" s="14"/>
      <c r="F17" s="14">
        <v>350</v>
      </c>
      <c r="G17" s="14">
        <v>74</v>
      </c>
      <c r="H17" s="14"/>
      <c r="I17" s="14">
        <v>150</v>
      </c>
      <c r="J17" s="14">
        <v>52</v>
      </c>
      <c r="K17" s="14"/>
      <c r="L17" s="14">
        <v>121</v>
      </c>
      <c r="M17" s="14">
        <v>55</v>
      </c>
      <c r="N17" s="14"/>
      <c r="O17" s="14"/>
    </row>
    <row r="18" spans="1:15" ht="14.25">
      <c r="A18" s="13" t="s">
        <v>14</v>
      </c>
      <c r="B18" s="14">
        <f>SUM(C18:M18)</f>
        <v>950</v>
      </c>
      <c r="C18" s="14">
        <v>143</v>
      </c>
      <c r="D18" s="14">
        <v>9</v>
      </c>
      <c r="E18" s="14"/>
      <c r="F18" s="14">
        <v>457</v>
      </c>
      <c r="G18" s="14">
        <v>8</v>
      </c>
      <c r="H18" s="14"/>
      <c r="I18" s="14">
        <v>120</v>
      </c>
      <c r="J18" s="14">
        <v>3</v>
      </c>
      <c r="K18" s="14"/>
      <c r="L18" s="14">
        <v>185</v>
      </c>
      <c r="M18" s="14">
        <v>25</v>
      </c>
      <c r="N18" s="14"/>
      <c r="O18" s="14"/>
    </row>
    <row r="19" spans="1:15" ht="14.25">
      <c r="A19" s="13" t="s">
        <v>15</v>
      </c>
      <c r="B19" s="14">
        <f>SUM(C19:M19)</f>
        <v>357</v>
      </c>
      <c r="C19" s="14">
        <v>67</v>
      </c>
      <c r="D19" s="14">
        <v>3</v>
      </c>
      <c r="E19" s="14"/>
      <c r="F19" s="14">
        <v>138</v>
      </c>
      <c r="G19" s="19">
        <v>137</v>
      </c>
      <c r="H19" s="14"/>
      <c r="I19" s="15">
        <v>0</v>
      </c>
      <c r="J19" s="15">
        <v>0</v>
      </c>
      <c r="K19" s="14"/>
      <c r="L19" s="14">
        <v>9</v>
      </c>
      <c r="M19" s="14">
        <v>3</v>
      </c>
      <c r="N19" s="4"/>
      <c r="O19" s="4"/>
    </row>
    <row r="20" spans="1:15" ht="14.25">
      <c r="A20" s="13"/>
      <c r="B20" s="58"/>
      <c r="C20" s="58"/>
      <c r="D20" s="20"/>
      <c r="E20" s="20"/>
      <c r="F20" s="14"/>
      <c r="G20" s="14"/>
      <c r="H20" s="14"/>
      <c r="I20" s="58"/>
      <c r="J20" s="58"/>
      <c r="K20" s="58"/>
      <c r="L20" s="58"/>
      <c r="M20" s="4"/>
      <c r="N20" s="4"/>
      <c r="O20" s="4"/>
    </row>
    <row r="21" spans="1:15" ht="16.5">
      <c r="A21" s="21" t="s">
        <v>21</v>
      </c>
      <c r="B21" s="14">
        <f>SUM(C21,F21,I21,L21)</f>
        <v>5069</v>
      </c>
      <c r="C21" s="64">
        <v>1183</v>
      </c>
      <c r="D21" s="64"/>
      <c r="E21" s="15"/>
      <c r="F21" s="64">
        <v>2228</v>
      </c>
      <c r="G21" s="64"/>
      <c r="H21" s="15"/>
      <c r="I21" s="64">
        <v>732</v>
      </c>
      <c r="J21" s="64"/>
      <c r="K21" s="15"/>
      <c r="L21" s="65">
        <v>926</v>
      </c>
      <c r="M21" s="65"/>
      <c r="N21" s="4"/>
      <c r="O21" s="4"/>
    </row>
    <row r="22" spans="1:15" ht="16.5">
      <c r="A22" s="13" t="s">
        <v>22</v>
      </c>
      <c r="B22" s="14">
        <f>SUM(C22,F22,I22,L22)</f>
        <v>26452</v>
      </c>
      <c r="C22" s="64">
        <v>4687</v>
      </c>
      <c r="D22" s="64"/>
      <c r="E22" s="15"/>
      <c r="F22" s="64">
        <v>10526</v>
      </c>
      <c r="G22" s="64"/>
      <c r="H22" s="15"/>
      <c r="I22" s="64">
        <v>6466</v>
      </c>
      <c r="J22" s="64"/>
      <c r="K22" s="15"/>
      <c r="L22" s="65">
        <v>4773</v>
      </c>
      <c r="M22" s="65"/>
      <c r="N22" s="4"/>
      <c r="O22" s="4"/>
    </row>
    <row r="23" spans="1:15" ht="16.5">
      <c r="A23" s="13" t="s">
        <v>23</v>
      </c>
      <c r="B23" s="14">
        <f>SUM(C23,F23,I23,L23)</f>
        <v>10140</v>
      </c>
      <c r="C23" s="64">
        <v>3135</v>
      </c>
      <c r="D23" s="64"/>
      <c r="E23" s="15"/>
      <c r="F23" s="64">
        <v>2711</v>
      </c>
      <c r="G23" s="64"/>
      <c r="H23" s="15"/>
      <c r="I23" s="64">
        <v>3928</v>
      </c>
      <c r="J23" s="64"/>
      <c r="K23" s="15"/>
      <c r="L23" s="65">
        <v>366</v>
      </c>
      <c r="M23" s="65"/>
      <c r="N23" s="4"/>
      <c r="O23" s="4"/>
    </row>
    <row r="24" spans="1:15" ht="16.5">
      <c r="A24" s="13" t="s">
        <v>24</v>
      </c>
      <c r="B24" s="14">
        <f>SUM(C24,F24,I24,L24)</f>
        <v>2120</v>
      </c>
      <c r="C24" s="63">
        <v>1820</v>
      </c>
      <c r="D24" s="63"/>
      <c r="E24" s="15"/>
      <c r="F24" s="63">
        <v>189</v>
      </c>
      <c r="G24" s="63"/>
      <c r="H24" s="15"/>
      <c r="I24" s="63">
        <v>41</v>
      </c>
      <c r="J24" s="63"/>
      <c r="K24" s="15"/>
      <c r="L24" s="66">
        <v>70</v>
      </c>
      <c r="M24" s="66"/>
      <c r="N24" s="4"/>
      <c r="O24" s="4"/>
    </row>
    <row r="25" spans="1:15" ht="14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8"/>
      <c r="N25" s="4"/>
      <c r="O25" s="4"/>
    </row>
    <row r="26" spans="1:15" ht="14.25">
      <c r="A26" s="16" t="s">
        <v>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4"/>
      <c r="N26" s="4"/>
      <c r="O26" s="4"/>
    </row>
    <row r="27" spans="1:15" ht="14.25">
      <c r="A27" s="16" t="s">
        <v>18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"/>
      <c r="N27" s="4"/>
      <c r="O27" s="4"/>
    </row>
    <row r="28" spans="1:15" ht="14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4"/>
      <c r="N28" s="4"/>
      <c r="O28" s="4"/>
    </row>
    <row r="29" spans="1:15" ht="14.25">
      <c r="A29" s="1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4"/>
      <c r="N29" s="4"/>
      <c r="O29" s="4"/>
    </row>
    <row r="30" spans="1:15" ht="14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"/>
      <c r="N30" s="4"/>
      <c r="O30" s="4"/>
    </row>
    <row r="31" spans="1:15" ht="14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4"/>
      <c r="N31" s="4"/>
      <c r="O31" s="4"/>
    </row>
    <row r="32" spans="1:15" ht="14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4"/>
      <c r="N32" s="4"/>
      <c r="O32" s="4"/>
    </row>
    <row r="33" spans="1:15" ht="14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4"/>
      <c r="N33" s="4"/>
      <c r="O33" s="4"/>
    </row>
    <row r="34" spans="1:15" ht="14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4"/>
      <c r="N34" s="4"/>
      <c r="O34" s="4"/>
    </row>
    <row r="35" spans="1:15" ht="14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4"/>
      <c r="N35" s="4"/>
      <c r="O35" s="4"/>
    </row>
  </sheetData>
  <mergeCells count="26">
    <mergeCell ref="C24:D24"/>
    <mergeCell ref="F24:G24"/>
    <mergeCell ref="I24:J24"/>
    <mergeCell ref="L24:M24"/>
    <mergeCell ref="B5:B6"/>
    <mergeCell ref="C22:D22"/>
    <mergeCell ref="F22:G22"/>
    <mergeCell ref="I22:J22"/>
    <mergeCell ref="L22:M22"/>
    <mergeCell ref="C23:D23"/>
    <mergeCell ref="F23:G23"/>
    <mergeCell ref="I23:J23"/>
    <mergeCell ref="L23:M23"/>
    <mergeCell ref="B20:C20"/>
    <mergeCell ref="I20:L20"/>
    <mergeCell ref="C21:D21"/>
    <mergeCell ref="F21:G21"/>
    <mergeCell ref="I21:J21"/>
    <mergeCell ref="L21:M21"/>
    <mergeCell ref="B3:C3"/>
    <mergeCell ref="I3:L3"/>
    <mergeCell ref="C4:M4"/>
    <mergeCell ref="C5:D5"/>
    <mergeCell ref="F5:G5"/>
    <mergeCell ref="I5:J5"/>
    <mergeCell ref="L5:M5"/>
  </mergeCells>
  <pageMargins left="0.7" right="0.7" top="0.75" bottom="0.75" header="0.3" footer="0.3"/>
  <pageSetup scale="6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17</vt:i4>
      </vt:variant>
    </vt:vector>
  </HeadingPairs>
  <TitlesOfParts>
    <vt:vector size="39" baseType="lpstr">
      <vt:lpstr>2019</vt:lpstr>
      <vt:lpstr>2018</vt:lpstr>
      <vt:lpstr>2017</vt:lpstr>
      <vt:lpstr>2016</vt:lpstr>
      <vt:lpstr>2015</vt:lpstr>
      <vt:lpstr>2014</vt:lpstr>
      <vt:lpstr>2013</vt:lpstr>
      <vt:lpstr>2011</vt:lpstr>
      <vt:lpstr>2010</vt:lpstr>
      <vt:lpstr>2009</vt:lpstr>
      <vt:lpstr>2008</vt:lpstr>
      <vt:lpstr>2007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'1996'!Print_Area</vt:lpstr>
      <vt:lpstr>'1997'!Print_Area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'2007'!Print_Area</vt:lpstr>
      <vt:lpstr>'2008'!Print_Area</vt:lpstr>
      <vt:lpstr>'2009'!Print_Area</vt:lpstr>
      <vt:lpstr>'2010'!Print_Area</vt:lpstr>
      <vt:lpstr>'2011'!Print_Area</vt:lpstr>
      <vt:lpstr>'2013'!Print_Area</vt:lpstr>
      <vt:lpstr>'2014'!Print_Area</vt:lpstr>
    </vt:vector>
  </TitlesOfParts>
  <Company>OCA-Office of Court Research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OCA-25 BEAVER STREET</dc:creator>
  <cp:lastModifiedBy>Charbonneau, Michele</cp:lastModifiedBy>
  <cp:lastPrinted>2019-03-22T15:33:39Z</cp:lastPrinted>
  <dcterms:created xsi:type="dcterms:W3CDTF">2002-03-21T21:28:10Z</dcterms:created>
  <dcterms:modified xsi:type="dcterms:W3CDTF">2021-06-30T13:03:58Z</dcterms:modified>
</cp:coreProperties>
</file>